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160"/>
  </bookViews>
  <sheets>
    <sheet name="表紙①" sheetId="22" r:id="rId1"/>
    <sheet name="表紙" sheetId="5" state="hidden" r:id="rId2"/>
    <sheet name="監査調書" sheetId="1" r:id="rId3"/>
    <sheet name="表1" sheetId="29" r:id="rId4"/>
    <sheet name="表2" sheetId="8" r:id="rId5"/>
    <sheet name="表3" sheetId="9" r:id="rId6"/>
    <sheet name="表4" sheetId="2" r:id="rId7"/>
    <sheet name="表5" sheetId="13" r:id="rId8"/>
    <sheet name="表6" sheetId="14" r:id="rId9"/>
    <sheet name="職員名簿" sheetId="12" state="hidden" r:id="rId10"/>
    <sheet name="表7" sheetId="23" r:id="rId11"/>
    <sheet name="表8" sheetId="30" r:id="rId12"/>
    <sheet name="児童の入所状況" sheetId="19" r:id="rId13"/>
    <sheet name="目次" sheetId="3" state="hidden" r:id="rId14"/>
  </sheets>
  <definedNames>
    <definedName name="_xlnm.Print_Area" localSheetId="2">監査調書!$A$7:$AO$842</definedName>
    <definedName name="_xlnm.Print_Area" localSheetId="6">表4!$B$1:$R$42</definedName>
    <definedName name="_xlnm.Print_Area" localSheetId="13">目次!$A$1:$J$93</definedName>
    <definedName name="_xlnm.Print_Area" localSheetId="1">表紙!$A$2:$F$29</definedName>
    <definedName name="_xlnm.Print_Area" localSheetId="4">表2!$B$1:$K$30</definedName>
    <definedName name="_xlnm.Print_Area" localSheetId="5">表3!$B$1:$L$42</definedName>
    <definedName name="_xlnm.Print_Area" localSheetId="9">職員名簿!$B$2:$N$108</definedName>
    <definedName name="_xlnm.Print_Titles" localSheetId="9">職員名簿!$4:$5</definedName>
    <definedName name="_xlnm.Print_Area" localSheetId="7">表5!$B$1:$K$21</definedName>
    <definedName name="_xlnm.Print_Area" localSheetId="10">表7!$A$1:$H$28</definedName>
    <definedName name="_xlnm.Print_Area" localSheetId="3">表1!$A$1:$T$38</definedName>
    <definedName name="Z_9A1E6C0C_79D8_4967_8200_E07361298C76_.wvu.PrintArea" localSheetId="3" hidden="1">表1!$A$1:$T$38</definedName>
    <definedName name="Z_2551AA87_C8AC_44D2_9B59_889D51388544_.wvu.PrintArea" localSheetId="3" hidden="1">表1!$A$1:$T$38</definedName>
    <definedName name="Z_6DC44FDF_0C09_47FB_A5AF_824CD1BC2305_.wvu.PrintArea" localSheetId="3" hidden="1">表1!$A$1:$T$38</definedName>
    <definedName name="Z_C3AD20A6_3328_4303_8F17_34FEC5275D94_.wvu.PrintArea" localSheetId="3" hidden="1">表1!$A$1:$T$38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<sst xmlns="http://schemas.openxmlformats.org/spreadsheetml/2006/main" xmlns:r="http://schemas.openxmlformats.org/officeDocument/2006/relationships" count="1166" uniqueCount="1166">
  <si>
    <t>保育所等監査調書</t>
  </si>
  <si>
    <t>記入者職名・氏名</t>
  </si>
  <si>
    <t>設置者名</t>
  </si>
  <si>
    <t>氏名</t>
    <rPh sb="0" eb="2">
      <t>シメイ</t>
    </rPh>
    <phoneticPr fontId="1"/>
  </si>
  <si>
    <t>承認者</t>
    <rPh sb="0" eb="3">
      <t>ショウニンシャ</t>
    </rPh>
    <phoneticPr fontId="1"/>
  </si>
  <si>
    <t>Ｏ157検査実施者数</t>
  </si>
  <si>
    <r>
      <t xml:space="preserve"> 以下の書類を添付してください。</t>
    </r>
    <r>
      <rPr>
        <b/>
        <sz val="12"/>
        <color auto="1"/>
        <rFont val="游ゴシック"/>
      </rPr>
      <t>(データによる提出も可)</t>
    </r>
    <rPh sb="1" eb="3">
      <t>イカ</t>
    </rPh>
    <rPh sb="23" eb="25">
      <t>テイシュツ</t>
    </rPh>
    <rPh sb="26" eb="27">
      <t>カ</t>
    </rPh>
    <phoneticPr fontId="1"/>
  </si>
  <si>
    <t>(6) 検食</t>
  </si>
  <si>
    <t>○雇用する際に書面交付する、雇用契約書、採用辞令、雇用通知等には明示すべき労働条件が漏れな</t>
    <rPh sb="1" eb="3">
      <t>コヨウ</t>
    </rPh>
    <rPh sb="5" eb="6">
      <t>サイ</t>
    </rPh>
    <rPh sb="7" eb="9">
      <t>ショメン</t>
    </rPh>
    <rPh sb="9" eb="11">
      <t>コウフ</t>
    </rPh>
    <rPh sb="14" eb="16">
      <t>コヨウ</t>
    </rPh>
    <rPh sb="16" eb="19">
      <t>ケイヤクショ</t>
    </rPh>
    <rPh sb="20" eb="22">
      <t>サイヨウ</t>
    </rPh>
    <rPh sb="22" eb="24">
      <t>ジレイ</t>
    </rPh>
    <rPh sb="25" eb="27">
      <t>コヨウ</t>
    </rPh>
    <rPh sb="27" eb="29">
      <t>ツウチ</t>
    </rPh>
    <rPh sb="29" eb="30">
      <t>トウ</t>
    </rPh>
    <rPh sb="32" eb="34">
      <t>メイジ</t>
    </rPh>
    <rPh sb="37" eb="39">
      <t>ロウドウ</t>
    </rPh>
    <rPh sb="39" eb="41">
      <t>ジョウケン</t>
    </rPh>
    <rPh sb="42" eb="43">
      <t>モ</t>
    </rPh>
    <phoneticPr fontId="1"/>
  </si>
  <si>
    <t>施設所在地</t>
    <rPh sb="0" eb="2">
      <t>シセツ</t>
    </rPh>
    <rPh sb="2" eb="5">
      <t>ショザイチ</t>
    </rPh>
    <phoneticPr fontId="1"/>
  </si>
  <si>
    <t>(10) 秘密の保持、個人情報の保護</t>
  </si>
  <si>
    <t>○年次有給休暇を取得しやすい職場環境の整備に努めているか</t>
  </si>
  <si>
    <t>・睡眠中の子どもの顔色、呼吸状態をきめ細かく観察しているか</t>
  </si>
  <si>
    <t>(2) 管理体制の確立</t>
  </si>
  <si>
    <r>
      <t>　（未提出の法人、</t>
    </r>
    <r>
      <rPr>
        <sz val="11"/>
        <color auto="1"/>
        <rFont val="游ゴシック"/>
      </rPr>
      <t>理事長及び園長の</t>
    </r>
    <r>
      <rPr>
        <sz val="11"/>
        <color theme="1"/>
        <rFont val="游ゴシック"/>
      </rPr>
      <t>変更があった法人）</t>
    </r>
    <rPh sb="9" eb="12">
      <t>リジチョウ</t>
    </rPh>
    <rPh sb="12" eb="13">
      <t>オヨ</t>
    </rPh>
    <rPh sb="14" eb="16">
      <t>エンチョウ</t>
    </rPh>
    <phoneticPr fontId="1"/>
  </si>
  <si>
    <t>施設長名</t>
  </si>
  <si>
    <t>短時間
認定</t>
    <rPh sb="0" eb="3">
      <t>タンジカン</t>
    </rPh>
    <phoneticPr fontId="1"/>
  </si>
  <si>
    <t>〇浸水想定地域内又は土砂災害警戒区域内に該当する場合、「避難確保計画」を作成し、市へ報告しているか</t>
    <rPh sb="3" eb="5">
      <t>ソウテイ</t>
    </rPh>
    <phoneticPr fontId="1"/>
  </si>
  <si>
    <t>）</t>
  </si>
  <si>
    <t>施設名</t>
  </si>
  <si>
    <t>離乳食についての配慮事項</t>
  </si>
  <si>
    <t>電話番号</t>
  </si>
  <si>
    <t>Ｆ Ａ Ｘ</t>
  </si>
  <si>
    <t>(2) 所長の設置状況</t>
  </si>
  <si>
    <t>(4) 利用者負担額の受領</t>
  </si>
  <si>
    <t>○園外保育時の事故発生に備えてマニュアルを作成しているか</t>
    <rPh sb="1" eb="5">
      <t>エンガイホイク</t>
    </rPh>
    <rPh sb="5" eb="6">
      <t>ジ</t>
    </rPh>
    <rPh sb="7" eb="9">
      <t>ジコ</t>
    </rPh>
    <rPh sb="9" eb="11">
      <t>ハッセイ</t>
    </rPh>
    <rPh sb="12" eb="13">
      <t>ソナ</t>
    </rPh>
    <rPh sb="21" eb="23">
      <t>サクセイ</t>
    </rPh>
    <phoneticPr fontId="1"/>
  </si>
  <si>
    <t>(1) 児童の健康診断の実施状況</t>
  </si>
  <si>
    <t>(5) 旅費</t>
  </si>
  <si>
    <t>年齢区分</t>
  </si>
  <si>
    <t>作成しているか</t>
    <rPh sb="0" eb="2">
      <t>サクセイ</t>
    </rPh>
    <phoneticPr fontId="1"/>
  </si>
  <si>
    <t>○備品等購入積立資産への積立支出があるか</t>
  </si>
  <si>
    <t>目　次</t>
    <rPh sb="0" eb="1">
      <t>メ</t>
    </rPh>
    <rPh sb="2" eb="3">
      <t>ツギ</t>
    </rPh>
    <phoneticPr fontId="1"/>
  </si>
  <si>
    <t>人数(名)</t>
    <rPh sb="0" eb="2">
      <t>ニンズウ</t>
    </rPh>
    <rPh sb="3" eb="4">
      <t>メイ</t>
    </rPh>
    <phoneticPr fontId="1"/>
  </si>
  <si>
    <t>２月</t>
    <rPh sb="1" eb="2">
      <t>ガツ</t>
    </rPh>
    <phoneticPr fontId="1"/>
  </si>
  <si>
    <t>・苦情解決結果の公表件数</t>
  </si>
  <si>
    <t>乳児室</t>
    <rPh sb="0" eb="2">
      <t>ニュウジ</t>
    </rPh>
    <rPh sb="2" eb="3">
      <t>シツ</t>
    </rPh>
    <phoneticPr fontId="1"/>
  </si>
  <si>
    <t>回実施</t>
  </si>
  <si>
    <t>(5) 安全管理体制</t>
  </si>
  <si>
    <t>(2) 記録の状況</t>
  </si>
  <si>
    <t>ほふく室</t>
    <rPh sb="3" eb="4">
      <t>シツ</t>
    </rPh>
    <phoneticPr fontId="1"/>
  </si>
  <si>
    <t>（８）自動車を運行する場合の所在確認</t>
    <rPh sb="3" eb="6">
      <t>ジドウシャ</t>
    </rPh>
    <rPh sb="7" eb="9">
      <t>ウンコウ</t>
    </rPh>
    <rPh sb="11" eb="13">
      <t>バアイ</t>
    </rPh>
    <rPh sb="14" eb="18">
      <t>ショザイカクニン</t>
    </rPh>
    <phoneticPr fontId="1"/>
  </si>
  <si>
    <t>★確認資料：子育て支援員研修修了証書、家庭的保育者認定証、保育業務従事経験・研修受講が分かる書類</t>
    <rPh sb="43" eb="44">
      <t>ワ</t>
    </rPh>
    <rPh sb="46" eb="48">
      <t>ショルイ</t>
    </rPh>
    <phoneticPr fontId="1"/>
  </si>
  <si>
    <t>◎次の諸帳簿は記録されているか</t>
  </si>
  <si>
    <t>(6) 避難訓練等の状況</t>
  </si>
  <si>
    <t>（注１）　保育士配置の特例の対象となる子育て支援員は、子育て支援員研修のうち地域保育コースの選択科目「地域型保育」又は「一時
　　　　預かり事業」の修了者である。　</t>
    <rPh sb="49" eb="50">
      <t>モク</t>
    </rPh>
    <phoneticPr fontId="1"/>
  </si>
  <si>
    <t>(2) 業務管理体制の整備</t>
  </si>
  <si>
    <t xml:space="preserve">非常電源付 </t>
  </si>
  <si>
    <t>(8) 苦情解決の仕組み</t>
  </si>
  <si>
    <t>標準時間
認定</t>
    <rPh sb="0" eb="2">
      <t>ヒョウジュン</t>
    </rPh>
    <rPh sb="2" eb="4">
      <t>ジカン</t>
    </rPh>
    <rPh sb="5" eb="7">
      <t>ニンテイ</t>
    </rPh>
    <phoneticPr fontId="1"/>
  </si>
  <si>
    <t>（注）「随意契約の場合その理由」の欄は、物品の購入、工事の請負契約等を随意契約により行った場合の理由について、平成２９年３月２９日付け雇児総発第０３２９号第１号「社会福祉法人における入札等の取扱いについて」通知の１の（３）に掲げる符号を、次により「ア」「イー①」「ウー②」のように記載してください。</t>
    <rPh sb="1" eb="2">
      <t>チュウ</t>
    </rPh>
    <rPh sb="4" eb="6">
      <t>ズイイ</t>
    </rPh>
    <rPh sb="6" eb="8">
      <t>ケイヤク</t>
    </rPh>
    <rPh sb="9" eb="11">
      <t>バアイ</t>
    </rPh>
    <rPh sb="13" eb="15">
      <t>リユウ</t>
    </rPh>
    <rPh sb="17" eb="18">
      <t>ラン</t>
    </rPh>
    <rPh sb="20" eb="22">
      <t>ブッピン</t>
    </rPh>
    <rPh sb="23" eb="25">
      <t>コウニュウ</t>
    </rPh>
    <rPh sb="26" eb="28">
      <t>コウジ</t>
    </rPh>
    <rPh sb="29" eb="31">
      <t>ウケオイ</t>
    </rPh>
    <rPh sb="31" eb="33">
      <t>ケイヤク</t>
    </rPh>
    <rPh sb="33" eb="34">
      <t>トウ</t>
    </rPh>
    <rPh sb="35" eb="37">
      <t>ズイイ</t>
    </rPh>
    <rPh sb="37" eb="39">
      <t>ケイヤク</t>
    </rPh>
    <rPh sb="42" eb="43">
      <t>オコナ</t>
    </rPh>
    <rPh sb="45" eb="47">
      <t>バアイ</t>
    </rPh>
    <rPh sb="48" eb="50">
      <t>リユウ</t>
    </rPh>
    <rPh sb="55" eb="57">
      <t>ヘイセイ</t>
    </rPh>
    <rPh sb="59" eb="60">
      <t>ネン</t>
    </rPh>
    <rPh sb="61" eb="62">
      <t>ガツ</t>
    </rPh>
    <rPh sb="64" eb="65">
      <t>ニチ</t>
    </rPh>
    <rPh sb="65" eb="66">
      <t>ツ</t>
    </rPh>
    <rPh sb="67" eb="69">
      <t>コジ</t>
    </rPh>
    <rPh sb="69" eb="70">
      <t>ソウ</t>
    </rPh>
    <rPh sb="70" eb="71">
      <t>ハツ</t>
    </rPh>
    <rPh sb="71" eb="72">
      <t>ダイ</t>
    </rPh>
    <rPh sb="76" eb="77">
      <t>ゴウ</t>
    </rPh>
    <rPh sb="77" eb="78">
      <t>ダイ</t>
    </rPh>
    <rPh sb="79" eb="80">
      <t>ゴウ</t>
    </rPh>
    <rPh sb="81" eb="83">
      <t>シャカイ</t>
    </rPh>
    <rPh sb="83" eb="85">
      <t>フクシ</t>
    </rPh>
    <rPh sb="85" eb="87">
      <t>ホウジン</t>
    </rPh>
    <rPh sb="91" eb="93">
      <t>ニュウサツ</t>
    </rPh>
    <rPh sb="93" eb="94">
      <t>トウ</t>
    </rPh>
    <rPh sb="95" eb="97">
      <t>トリアツカ</t>
    </rPh>
    <rPh sb="103" eb="105">
      <t>ツウチ</t>
    </rPh>
    <rPh sb="112" eb="113">
      <t>カカ</t>
    </rPh>
    <rPh sb="115" eb="117">
      <t>フゴウ</t>
    </rPh>
    <rPh sb="119" eb="120">
      <t>ツギ</t>
    </rPh>
    <rPh sb="140" eb="142">
      <t>キサイ</t>
    </rPh>
    <phoneticPr fontId="1"/>
  </si>
  <si>
    <t>調理員</t>
  </si>
  <si>
    <t>保育士A</t>
    <rPh sb="0" eb="3">
      <t>ホイクシ</t>
    </rPh>
    <phoneticPr fontId="1"/>
  </si>
  <si>
    <t>・不審者対応マニュアルの整備</t>
  </si>
  <si>
    <t>○現金、預貯金通帳及び通帳印鑑の各保管責任者について、その業務が事務分掌で明確にされているか</t>
  </si>
  <si>
    <t>(1) 経理規程</t>
  </si>
  <si>
    <t xml:space="preserve">７　会計経理  </t>
  </si>
  <si>
    <t>煙感知</t>
  </si>
  <si>
    <t>◎地域住民や地域の活動との連携、協力、交流等を行っているか</t>
  </si>
  <si>
    <t>(1) 運営規程</t>
  </si>
  <si>
    <t>で割って求めてください</t>
    <rPh sb="4" eb="5">
      <t>モト</t>
    </rPh>
    <phoneticPr fontId="1"/>
  </si>
  <si>
    <t>(2) 喫食状況</t>
  </si>
  <si>
    <r>
      <t>○</t>
    </r>
    <r>
      <rPr>
        <sz val="11"/>
        <color theme="1"/>
        <rFont val="游ゴシック"/>
      </rPr>
      <t>消防計画、災害対応マニュアルの内容(避難を開始する判断基準や避難場所、災害時の連絡体制等）</t>
    </r>
  </si>
  <si>
    <t>(11) 福祉サービスの質の向上のための措置等</t>
  </si>
  <si>
    <t>・掛け物（布団・タオルケット等）が顔までかかっていないか。また、シーツは固定されているか</t>
    <rPh sb="1" eb="2">
      <t>カ</t>
    </rPh>
    <rPh sb="3" eb="4">
      <t>モノ</t>
    </rPh>
    <rPh sb="5" eb="7">
      <t>フトン</t>
    </rPh>
    <rPh sb="14" eb="15">
      <t>トウ</t>
    </rPh>
    <rPh sb="17" eb="18">
      <t>カオ</t>
    </rPh>
    <rPh sb="36" eb="38">
      <t>コテイ</t>
    </rPh>
    <phoneticPr fontId="1"/>
  </si>
  <si>
    <t>(3) 事業計画、諸規程の状況</t>
  </si>
  <si>
    <t>(5) 体調不良時の対応</t>
  </si>
  <si>
    <t>・児童出席簿</t>
  </si>
  <si>
    <t>(3) 保育所内外の保安</t>
  </si>
  <si>
    <t>(4) 労働条件</t>
  </si>
  <si>
    <t>６月</t>
    <rPh sb="1" eb="2">
      <t>ガツ</t>
    </rPh>
    <phoneticPr fontId="1"/>
  </si>
  <si>
    <t>○園長は資格要件を満たしているか</t>
    <rPh sb="1" eb="2">
      <t>エン</t>
    </rPh>
    <rPh sb="2" eb="3">
      <t>チョウ</t>
    </rPh>
    <rPh sb="4" eb="6">
      <t>シカク</t>
    </rPh>
    <rPh sb="6" eb="8">
      <t>ヨウケン</t>
    </rPh>
    <rPh sb="9" eb="10">
      <t>ミ</t>
    </rPh>
    <phoneticPr fontId="1"/>
  </si>
  <si>
    <t>(6) 職員の健康診断</t>
  </si>
  <si>
    <r>
      <t>※当期留保率：当期留保額（資金収支計算書の当期資金収支差額と各種積立資産への積立支出の合計額）の収入決算額（</t>
    </r>
    <r>
      <rPr>
        <sz val="11"/>
        <color theme="1"/>
        <rFont val="游ゴシック"/>
      </rPr>
      <t>認定こども園拠点区分（サービス区分）の事業活動による収入計）に占める割合</t>
    </r>
    <rPh sb="54" eb="56">
      <t>ニンテイ</t>
    </rPh>
    <rPh sb="59" eb="60">
      <t>エン</t>
    </rPh>
    <phoneticPr fontId="1"/>
  </si>
  <si>
    <t>□保育の提供に関する以下の記録を整備し、その完結の日から５年間保存しているか。</t>
    <rPh sb="1" eb="3">
      <t>ホイク</t>
    </rPh>
    <rPh sb="4" eb="6">
      <t>テイキョウ</t>
    </rPh>
    <rPh sb="7" eb="8">
      <t>カン</t>
    </rPh>
    <rPh sb="10" eb="12">
      <t>イカ</t>
    </rPh>
    <rPh sb="13" eb="15">
      <t>キロク</t>
    </rPh>
    <rPh sb="16" eb="18">
      <t>セイビ</t>
    </rPh>
    <rPh sb="22" eb="24">
      <t>カンケツ</t>
    </rPh>
    <rPh sb="25" eb="26">
      <t>ヒ</t>
    </rPh>
    <rPh sb="29" eb="31">
      <t>ネンカン</t>
    </rPh>
    <rPh sb="31" eb="33">
      <t>ホゾン</t>
    </rPh>
    <phoneticPr fontId="1"/>
  </si>
  <si>
    <t>(1) 利用定員</t>
  </si>
  <si>
    <t>　年　　月　　日</t>
    <rPh sb="1" eb="2">
      <t>トシ</t>
    </rPh>
    <phoneticPr fontId="1"/>
  </si>
  <si>
    <t>(8) 調理委託</t>
  </si>
  <si>
    <t>直近の指導年月日：</t>
  </si>
  <si>
    <t>ア　積立資産の取崩し</t>
  </si>
  <si>
    <t>(3) 職員の配置状況</t>
  </si>
  <si>
    <t>(9) 一人ひとりの子どもを尊重する取組</t>
  </si>
  <si>
    <t>(4) 職員の充足状況</t>
  </si>
  <si>
    <t>〇「有」の場合、２／３保育士要件（児童が在所するすべての時間帯において、保育士必要数の３分の２以上は保育士資格を有した職員とすること。以下同じ）を満たしているか</t>
  </si>
  <si>
    <t>　1学級　　：180
　2学級以上：320＋100×（学級数－2）</t>
    <rPh sb="2" eb="4">
      <t>ガッキュウ</t>
    </rPh>
    <rPh sb="13" eb="15">
      <t>ガッキュウ</t>
    </rPh>
    <rPh sb="15" eb="17">
      <t>イジョウ</t>
    </rPh>
    <rPh sb="27" eb="30">
      <t>ガッキュウスウ</t>
    </rPh>
    <phoneticPr fontId="1"/>
  </si>
  <si>
    <t>(5) 職員研修の状況</t>
  </si>
  <si>
    <t xml:space="preserve"> ◎定　員 </t>
  </si>
  <si>
    <t>名</t>
    <rPh sb="0" eb="1">
      <t>メイ</t>
    </rPh>
    <phoneticPr fontId="1"/>
  </si>
  <si>
    <t>非常勤の場合の勤務時間数</t>
    <rPh sb="0" eb="3">
      <t>ヒジョウキン</t>
    </rPh>
    <rPh sb="4" eb="6">
      <t>バアイ</t>
    </rPh>
    <rPh sb="7" eb="9">
      <t>キンム</t>
    </rPh>
    <rPh sb="9" eb="11">
      <t>ジカン</t>
    </rPh>
    <rPh sb="11" eb="12">
      <t>スウ</t>
    </rPh>
    <phoneticPr fontId="1"/>
  </si>
  <si>
    <t>(7) 塩分</t>
  </si>
  <si>
    <t>(6) 保育所組織</t>
  </si>
  <si>
    <t>○「島根県運営適正化委員会」の行う調査に協力しているか</t>
  </si>
  <si>
    <t>(注) 運営規程、管理規程等、名称は問わない。また、運営規程への記載に際し、一部の記載事項について「○○については、□□規則に定めるところによる」といった手法も可</t>
    <rPh sb="41" eb="43">
      <t>キサイ</t>
    </rPh>
    <rPh sb="43" eb="44">
      <t>ゴト</t>
    </rPh>
    <phoneticPr fontId="1"/>
  </si>
  <si>
    <t>(7) 休所等の状況</t>
  </si>
  <si>
    <t>調理従事者</t>
  </si>
  <si>
    <t>(1) 施設の面積基準の充足状況</t>
  </si>
  <si>
    <t>②特例２（幼稚園教諭、小学校教諭、養護教諭を活用）の利用</t>
  </si>
  <si>
    <t>(2) 施設等の状況</t>
  </si>
  <si>
    <t>５　健康管理の状況</t>
  </si>
  <si>
    <t>○食事提供後２週間以上保存しているか</t>
  </si>
  <si>
    <t>昇降機定期点検</t>
    <rPh sb="0" eb="2">
      <t>ショウコウ</t>
    </rPh>
    <rPh sb="2" eb="3">
      <t>キ</t>
    </rPh>
    <rPh sb="3" eb="5">
      <t>テイキ</t>
    </rPh>
    <rPh sb="5" eb="7">
      <t>テンケン</t>
    </rPh>
    <phoneticPr fontId="1"/>
  </si>
  <si>
    <t>(4) 医薬品等</t>
  </si>
  <si>
    <t>(1) 全体的な計画・指導計画の策定の状況</t>
  </si>
  <si>
    <t>10 金融機関の残高証明書（預金・借入金）</t>
    <rPh sb="3" eb="7">
      <t>キンユウキカン</t>
    </rPh>
    <rPh sb="8" eb="13">
      <t>ザンダカショウメイショ</t>
    </rPh>
    <rPh sb="14" eb="16">
      <t>ヨキン</t>
    </rPh>
    <rPh sb="17" eb="20">
      <t>シャクニュウキン</t>
    </rPh>
    <phoneticPr fontId="1"/>
  </si>
  <si>
    <t>(3) 保護者との連携の状況</t>
  </si>
  <si>
    <t>回</t>
    <rPh sb="0" eb="1">
      <t>カイ</t>
    </rPh>
    <phoneticPr fontId="1"/>
  </si>
  <si>
    <t>・児童簿</t>
  </si>
  <si>
    <t>時間制の場合は、労使協定及び休日カレンダーを労働基準監督署へ届出ているか）</t>
    <rPh sb="8" eb="10">
      <t>ロウシ</t>
    </rPh>
    <rPh sb="10" eb="12">
      <t>キョウテイ</t>
    </rPh>
    <rPh sb="12" eb="13">
      <t>オヨ</t>
    </rPh>
    <rPh sb="14" eb="16">
      <t>キュウジツ</t>
    </rPh>
    <rPh sb="31" eb="32">
      <t>デ</t>
    </rPh>
    <phoneticPr fontId="1"/>
  </si>
  <si>
    <t>○共同保育を実施している場合は、実施施設の職員を１名以上配置しているか</t>
    <rPh sb="1" eb="3">
      <t>キョウドウ</t>
    </rPh>
    <rPh sb="3" eb="5">
      <t>ホイク</t>
    </rPh>
    <rPh sb="6" eb="8">
      <t>ジッシ</t>
    </rPh>
    <rPh sb="12" eb="14">
      <t>バアイ</t>
    </rPh>
    <rPh sb="16" eb="18">
      <t>ジッシ</t>
    </rPh>
    <rPh sb="18" eb="20">
      <t>シセツ</t>
    </rPh>
    <rPh sb="21" eb="23">
      <t>ショクイン</t>
    </rPh>
    <rPh sb="25" eb="26">
      <t>メイ</t>
    </rPh>
    <rPh sb="26" eb="28">
      <t>イジョウ</t>
    </rPh>
    <rPh sb="28" eb="30">
      <t>ハイチ</t>
    </rPh>
    <phoneticPr fontId="1"/>
  </si>
  <si>
    <t>(5) 関係機関、地域社会等との連携状況</t>
  </si>
  <si>
    <t>(6) 支払資金残高</t>
  </si>
  <si>
    <t>・給与規程</t>
  </si>
  <si>
    <t>(3) 児童の衛生管理</t>
  </si>
  <si>
    <t>(6) 危険防止</t>
  </si>
  <si>
    <t>○施設型給付費等の管理・運用については、安全確実でかつ換金性の高い方法で行われているか</t>
    <rPh sb="1" eb="4">
      <t>シセツガタ</t>
    </rPh>
    <rPh sb="4" eb="7">
      <t>キュウフヒ</t>
    </rPh>
    <phoneticPr fontId="1"/>
  </si>
  <si>
    <t>(2) 児童の健康状態の把握</t>
  </si>
  <si>
    <t>常　勤</t>
    <rPh sb="0" eb="1">
      <t>ツネ</t>
    </rPh>
    <rPh sb="2" eb="3">
      <t>ツトム</t>
    </rPh>
    <phoneticPr fontId="1"/>
  </si>
  <si>
    <t xml:space="preserve"> (D)のうち非常勤(注３)の職員数 (F）
※各職員の勤務時間について表３に記載</t>
    <rPh sb="7" eb="10">
      <t>ヒジョウキン</t>
    </rPh>
    <rPh sb="11" eb="12">
      <t>チュウ</t>
    </rPh>
    <rPh sb="15" eb="17">
      <t>ショクイン</t>
    </rPh>
    <rPh sb="17" eb="18">
      <t>スウ</t>
    </rPh>
    <rPh sb="24" eb="25">
      <t>カク</t>
    </rPh>
    <rPh sb="25" eb="27">
      <t>ショクイン</t>
    </rPh>
    <rPh sb="28" eb="30">
      <t>キンム</t>
    </rPh>
    <rPh sb="30" eb="32">
      <t>ジカン</t>
    </rPh>
    <rPh sb="36" eb="37">
      <t>ヒョウ</t>
    </rPh>
    <rPh sb="39" eb="41">
      <t>キサイ</t>
    </rPh>
    <phoneticPr fontId="1"/>
  </si>
  <si>
    <t>(1) 流動資産</t>
  </si>
  <si>
    <t>・風しん、麻しんの予防接種について、勧奨あるいは情報提供をしているか</t>
  </si>
  <si>
    <t>台</t>
    <rPh sb="0" eb="1">
      <t>ダイ</t>
    </rPh>
    <phoneticPr fontId="1"/>
  </si>
  <si>
    <t>(4) 感染症の予防対策</t>
  </si>
  <si>
    <t>４　保育の状況</t>
  </si>
  <si>
    <t>特定加算部分</t>
    <rPh sb="0" eb="2">
      <t>トクテイ</t>
    </rPh>
    <rPh sb="2" eb="4">
      <t>カサン</t>
    </rPh>
    <rPh sb="4" eb="6">
      <t>ブブン</t>
    </rPh>
    <phoneticPr fontId="1"/>
  </si>
  <si>
    <t>(1) 給食打合せ会議</t>
  </si>
  <si>
    <t>4 計算書類に対する注記（法人全体用（別紙１）・拠点区分用（別紙２））</t>
    <rPh sb="2" eb="4">
      <t>ケイサン</t>
    </rPh>
    <rPh sb="4" eb="6">
      <t>ショルイ</t>
    </rPh>
    <rPh sb="7" eb="8">
      <t>タイ</t>
    </rPh>
    <rPh sb="10" eb="12">
      <t>チュウキ</t>
    </rPh>
    <rPh sb="13" eb="15">
      <t>ホウジン</t>
    </rPh>
    <rPh sb="15" eb="17">
      <t>ゼンタイ</t>
    </rPh>
    <rPh sb="17" eb="18">
      <t>ヨウ</t>
    </rPh>
    <rPh sb="19" eb="21">
      <t>ベッシ</t>
    </rPh>
    <rPh sb="24" eb="28">
      <t>キョテンクブン</t>
    </rPh>
    <rPh sb="28" eb="29">
      <t>ヨウ</t>
    </rPh>
    <rPh sb="30" eb="32">
      <t>ベッシ</t>
    </rPh>
    <phoneticPr fontId="1"/>
  </si>
  <si>
    <t>保育助手</t>
    <rPh sb="0" eb="2">
      <t>ホイク</t>
    </rPh>
    <rPh sb="2" eb="4">
      <t>ジョシュ</t>
    </rPh>
    <phoneticPr fontId="1"/>
  </si>
  <si>
    <r>
      <t>（２）施設等の</t>
    </r>
    <r>
      <rPr>
        <sz val="11"/>
        <color theme="1"/>
        <rFont val="游ゴシック"/>
      </rPr>
      <t>管理状況    ★確認資料：認定こども園台帳</t>
    </r>
    <rPh sb="7" eb="9">
      <t>カンリ</t>
    </rPh>
    <rPh sb="16" eb="18">
      <t>カクニン</t>
    </rPh>
    <rPh sb="18" eb="20">
      <t>シリョウ</t>
    </rPh>
    <rPh sb="21" eb="23">
      <t>ニンテイ</t>
    </rPh>
    <rPh sb="26" eb="27">
      <t>エン</t>
    </rPh>
    <rPh sb="27" eb="29">
      <t>ダイチョウ</t>
    </rPh>
    <phoneticPr fontId="1"/>
  </si>
  <si>
    <t>補助金名称</t>
  </si>
  <si>
    <t>○顔色、機嫌、元気等について観察するとともに、食欲や排便の状況等について注意を払っているか</t>
    <rPh sb="1" eb="3">
      <t>カオイロ</t>
    </rPh>
    <rPh sb="4" eb="6">
      <t>キゲン</t>
    </rPh>
    <rPh sb="7" eb="9">
      <t>ゲンキ</t>
    </rPh>
    <rPh sb="9" eb="10">
      <t>トウ</t>
    </rPh>
    <rPh sb="14" eb="16">
      <t>カンサツ</t>
    </rPh>
    <rPh sb="23" eb="25">
      <t>ショクヨク</t>
    </rPh>
    <rPh sb="26" eb="28">
      <t>ハイベン</t>
    </rPh>
    <rPh sb="29" eb="31">
      <t>ジョウキョウ</t>
    </rPh>
    <rPh sb="31" eb="32">
      <t>トウ</t>
    </rPh>
    <rPh sb="36" eb="38">
      <t>チュウイ</t>
    </rPh>
    <rPh sb="39" eb="40">
      <t>ハラ</t>
    </rPh>
    <phoneticPr fontId="1"/>
  </si>
  <si>
    <t>(3) 給食関係帳簿</t>
  </si>
  <si>
    <t>【園舎】</t>
    <rPh sb="1" eb="3">
      <t>エンシャ</t>
    </rPh>
    <phoneticPr fontId="1"/>
  </si>
  <si>
    <t>(4) 食事指導・食育の推進</t>
  </si>
  <si>
    <t>(5) 献立</t>
  </si>
  <si>
    <t>分園の場合</t>
    <rPh sb="0" eb="2">
      <t>ブンエン</t>
    </rPh>
    <rPh sb="3" eb="5">
      <t>バアイ</t>
    </rPh>
    <phoneticPr fontId="1"/>
  </si>
  <si>
    <t>加減調整</t>
    <rPh sb="0" eb="2">
      <t>カゲン</t>
    </rPh>
    <rPh sb="2" eb="4">
      <t>チョウセイ</t>
    </rPh>
    <phoneticPr fontId="1"/>
  </si>
  <si>
    <t>(9) 衛生管理体制</t>
  </si>
  <si>
    <t>(2) 積立資産支出</t>
  </si>
  <si>
    <t>(10) 検便の実施状況</t>
  </si>
  <si>
    <t>(11）保存食</t>
  </si>
  <si>
    <t>□保護者等、関係者による評価を受けて、結果を公表しているか</t>
  </si>
  <si>
    <t>(3) 内部監査</t>
  </si>
  <si>
    <t>在籍職員数（パートを含む）</t>
  </si>
  <si>
    <t>　　　　　　　職種　区分</t>
    <rPh sb="7" eb="9">
      <t>ショクシュ</t>
    </rPh>
    <rPh sb="10" eb="12">
      <t>クブン</t>
    </rPh>
    <phoneticPr fontId="1"/>
  </si>
  <si>
    <t>（４） 食事指導・食育の推進</t>
  </si>
  <si>
    <t>（４） 感染症の予防対策</t>
  </si>
  <si>
    <t>(1) 収入手続</t>
  </si>
  <si>
    <t>○現金、預貯金通帳及び通帳印鑑について、各保管責任者の管理の下で施錠のできる別々の金庫等で適切に保管されているか</t>
  </si>
  <si>
    <t>(2) 支出手続</t>
  </si>
  <si>
    <r>
      <t>（</t>
    </r>
    <r>
      <rPr>
        <sz val="11"/>
        <color theme="1"/>
        <rFont val="游ゴシック"/>
      </rPr>
      <t>10） 衛生管理体制</t>
    </r>
  </si>
  <si>
    <t>〇「有」の場合、２／３保育士要件は満たしているか</t>
  </si>
  <si>
    <t>○建物の構造上、死角となる部分はないか</t>
    <rPh sb="1" eb="3">
      <t>タテモノ</t>
    </rPh>
    <rPh sb="4" eb="6">
      <t>コウゾウ</t>
    </rPh>
    <rPh sb="6" eb="7">
      <t>ジョウ</t>
    </rPh>
    <rPh sb="8" eb="10">
      <t>シカク</t>
    </rPh>
    <rPh sb="13" eb="15">
      <t>ブブン</t>
    </rPh>
    <phoneticPr fontId="1"/>
  </si>
  <si>
    <t>(1) 月次試算表</t>
  </si>
  <si>
    <t>講習受講年月日：</t>
    <rPh sb="0" eb="2">
      <t>コウシュウ</t>
    </rPh>
    <rPh sb="2" eb="4">
      <t>ジュコウ</t>
    </rPh>
    <rPh sb="4" eb="7">
      <t>ネンガッピ</t>
    </rPh>
    <phoneticPr fontId="1"/>
  </si>
  <si>
    <t>(2) 固定資産</t>
  </si>
  <si>
    <t>○様々な状況設定のもとに訓練が実施されているか</t>
  </si>
  <si>
    <t>修繕有の場合の対応</t>
    <rPh sb="0" eb="2">
      <t>シュウゼン</t>
    </rPh>
    <rPh sb="2" eb="3">
      <t>アリ</t>
    </rPh>
    <rPh sb="4" eb="6">
      <t>バアイ</t>
    </rPh>
    <rPh sb="7" eb="9">
      <t>タイオウ</t>
    </rPh>
    <phoneticPr fontId="1"/>
  </si>
  <si>
    <t>(1) 私立保育所に係る委託費の弾力運用の前提条件</t>
  </si>
  <si>
    <t xml:space="preserve">保育士資格のない所長・その他職員      </t>
  </si>
  <si>
    <t>(2) 費目間流用</t>
  </si>
  <si>
    <r>
      <t>◎福祉サービス第三者</t>
    </r>
    <r>
      <rPr>
        <sz val="11"/>
        <color theme="1"/>
        <rFont val="游ゴシック"/>
      </rPr>
      <t xml:space="preserve">評価を受審し、評価結果を公表しているか   </t>
    </r>
    <rPh sb="1" eb="3">
      <t>フクシ</t>
    </rPh>
    <rPh sb="17" eb="19">
      <t>ヒョウカ</t>
    </rPh>
    <phoneticPr fontId="1"/>
  </si>
  <si>
    <t xml:space="preserve">下記に該当する場合は保育士定数に加えて
常勤または非常勤保育士数を計上 </t>
  </si>
  <si>
    <t>○人件費積立資産への積立支出があるか</t>
  </si>
  <si>
    <t>(3) 拠点（サービス）区分間繰入金収入、拠点（サービス）区分間繰入金支出</t>
  </si>
  <si>
    <t>（１） 経理規程</t>
  </si>
  <si>
    <t>しい対応はあったか等、職員同士で話す機会を設けているか</t>
    <rPh sb="18" eb="20">
      <t>キカイ</t>
    </rPh>
    <rPh sb="21" eb="22">
      <t>モウ</t>
    </rPh>
    <phoneticPr fontId="1"/>
  </si>
  <si>
    <t>氏　名</t>
    <rPh sb="0" eb="1">
      <t>シ</t>
    </rPh>
    <rPh sb="2" eb="3">
      <t>ナ</t>
    </rPh>
    <phoneticPr fontId="1"/>
  </si>
  <si>
    <t>(4) 積立資産支出</t>
  </si>
  <si>
    <t>(5) 積立資産取崩収入</t>
  </si>
  <si>
    <t>事務負担対応加配加算</t>
    <rPh sb="0" eb="2">
      <t>ジム</t>
    </rPh>
    <rPh sb="2" eb="4">
      <t>フタン</t>
    </rPh>
    <rPh sb="4" eb="6">
      <t>タイオウ</t>
    </rPh>
    <rPh sb="6" eb="8">
      <t>カハイ</t>
    </rPh>
    <rPh sb="8" eb="10">
      <t>カサン</t>
    </rPh>
    <phoneticPr fontId="1"/>
  </si>
  <si>
    <t>(7) 委託費対象外経費</t>
  </si>
  <si>
    <t>直近の報告年月日：</t>
    <rPh sb="3" eb="5">
      <t>ホウコク</t>
    </rPh>
    <rPh sb="5" eb="8">
      <t>ネンガッピ</t>
    </rPh>
    <phoneticPr fontId="1"/>
  </si>
  <si>
    <t>※（５）職員の充足状況については、表１・２・３にご記入ください。</t>
    <rPh sb="4" eb="6">
      <t>ショクイン</t>
    </rPh>
    <rPh sb="7" eb="9">
      <t>ジュウソク</t>
    </rPh>
    <rPh sb="9" eb="11">
      <t>ジョウキョウ</t>
    </rPh>
    <rPh sb="17" eb="18">
      <t>ヒョウ</t>
    </rPh>
    <rPh sb="18" eb="19">
      <t>ベッピョウ</t>
    </rPh>
    <rPh sb="25" eb="27">
      <t>キニュウ</t>
    </rPh>
    <phoneticPr fontId="1"/>
  </si>
  <si>
    <t>運行している場合、園児の自動車への乗降の際、点呼等により所在を確認しているか</t>
    <rPh sb="0" eb="2">
      <t>ウンコウ</t>
    </rPh>
    <rPh sb="6" eb="8">
      <t>バアイ</t>
    </rPh>
    <rPh sb="9" eb="11">
      <t>エンジ</t>
    </rPh>
    <rPh sb="12" eb="15">
      <t>ジドウシャ</t>
    </rPh>
    <rPh sb="17" eb="19">
      <t>ジョウコウ</t>
    </rPh>
    <rPh sb="20" eb="21">
      <t>サイ</t>
    </rPh>
    <rPh sb="22" eb="24">
      <t>テンコ</t>
    </rPh>
    <rPh sb="24" eb="25">
      <t>トウ</t>
    </rPh>
    <rPh sb="28" eb="30">
      <t>ショザイ</t>
    </rPh>
    <rPh sb="31" eb="33">
      <t>カクニン</t>
    </rPh>
    <phoneticPr fontId="1"/>
  </si>
  <si>
    <t>関する措置を講じているか（研修の実施、相談体制の整備、虐待に対処する措置、虐待防止のための措置）</t>
    <rPh sb="13" eb="15">
      <t>ケンシュウ</t>
    </rPh>
    <rPh sb="16" eb="18">
      <t>ジッシ</t>
    </rPh>
    <rPh sb="19" eb="21">
      <t>ソウダン</t>
    </rPh>
    <rPh sb="21" eb="23">
      <t>タイセイ</t>
    </rPh>
    <rPh sb="24" eb="26">
      <t>セイビ</t>
    </rPh>
    <rPh sb="27" eb="29">
      <t>ギャクタイ</t>
    </rPh>
    <rPh sb="30" eb="32">
      <t>タイショ</t>
    </rPh>
    <rPh sb="34" eb="36">
      <t>ソチ</t>
    </rPh>
    <rPh sb="37" eb="39">
      <t>ギャクタイ</t>
    </rPh>
    <rPh sb="39" eb="41">
      <t>ボウシ</t>
    </rPh>
    <rPh sb="45" eb="47">
      <t>ソチ</t>
    </rPh>
    <phoneticPr fontId="1"/>
  </si>
  <si>
    <t>(1) 拠点（サービス）区分間繰入金収入、拠点（サービス）区分間繰入金支出</t>
  </si>
  <si>
    <t>○小口現金の保有額が限度額を超えていないか</t>
  </si>
  <si>
    <t>３　安全管理の状況</t>
  </si>
  <si>
    <t>新設の施設において保育所型認定こども園を設置する場合</t>
    <rPh sb="0" eb="2">
      <t>シンセツ</t>
    </rPh>
    <rPh sb="3" eb="5">
      <t>シセツ</t>
    </rPh>
    <rPh sb="9" eb="11">
      <t>ホイク</t>
    </rPh>
    <rPh sb="11" eb="12">
      <t>ジョ</t>
    </rPh>
    <rPh sb="12" eb="13">
      <t>ガタ</t>
    </rPh>
    <rPh sb="13" eb="15">
      <t>ニンテイ</t>
    </rPh>
    <rPh sb="18" eb="19">
      <t>エン</t>
    </rPh>
    <rPh sb="20" eb="22">
      <t>セッチ</t>
    </rPh>
    <rPh sb="24" eb="26">
      <t>バアイ</t>
    </rPh>
    <phoneticPr fontId="1"/>
  </si>
  <si>
    <t>(3) 積立資産取崩収入</t>
  </si>
  <si>
    <t>□小学校や転園施設等へ情報提供を行う際は、あらかじめ文書により保護者の同意を得ているか</t>
    <rPh sb="1" eb="4">
      <t>ショウガッコウ</t>
    </rPh>
    <rPh sb="5" eb="7">
      <t>テンエン</t>
    </rPh>
    <rPh sb="7" eb="9">
      <t>シセツ</t>
    </rPh>
    <rPh sb="9" eb="10">
      <t>トウ</t>
    </rPh>
    <rPh sb="11" eb="13">
      <t>ジョウホウ</t>
    </rPh>
    <rPh sb="13" eb="15">
      <t>テイキョウ</t>
    </rPh>
    <rPh sb="16" eb="17">
      <t>オコナ</t>
    </rPh>
    <rPh sb="18" eb="19">
      <t>サイ</t>
    </rPh>
    <rPh sb="26" eb="28">
      <t>ブンショ</t>
    </rPh>
    <rPh sb="31" eb="34">
      <t>ホゴシャ</t>
    </rPh>
    <rPh sb="35" eb="37">
      <t>ドウイ</t>
    </rPh>
    <rPh sb="38" eb="39">
      <t>エ</t>
    </rPh>
    <phoneticPr fontId="1"/>
  </si>
  <si>
    <t>事業費支出</t>
    <rPh sb="0" eb="3">
      <t>ジギョウヒ</t>
    </rPh>
    <rPh sb="3" eb="5">
      <t>シシュツ</t>
    </rPh>
    <phoneticPr fontId="1"/>
  </si>
  <si>
    <t>○登降所時、保護者が責任をもって送迎しているか</t>
    <rPh sb="6" eb="9">
      <t>ホゴシャ</t>
    </rPh>
    <rPh sb="10" eb="12">
      <t>セキニン</t>
    </rPh>
    <rPh sb="16" eb="18">
      <t>ソウゲイ</t>
    </rPh>
    <phoneticPr fontId="1"/>
  </si>
  <si>
    <t>(4) 支払資金残高</t>
  </si>
  <si>
    <t xml:space="preserve"> ＊　記載例</t>
  </si>
  <si>
    <r>
      <t>令和</t>
    </r>
    <r>
      <rPr>
        <sz val="11"/>
        <color theme="1"/>
        <rFont val="游ゴシック"/>
      </rPr>
      <t>6年度　　　　合計　　　　　　（月平均）</t>
    </r>
    <rPh sb="0" eb="1">
      <t>レイ</t>
    </rPh>
    <rPh sb="1" eb="2">
      <t>ワ</t>
    </rPh>
    <rPh sb="3" eb="4">
      <t>ネン</t>
    </rPh>
    <rPh sb="4" eb="5">
      <t>ド</t>
    </rPh>
    <rPh sb="9" eb="11">
      <t>ゴウケイ</t>
    </rPh>
    <rPh sb="18" eb="19">
      <t>ツキ</t>
    </rPh>
    <rPh sb="19" eb="21">
      <t>ヘイキン</t>
    </rPh>
    <phoneticPr fontId="1"/>
  </si>
  <si>
    <t>１　運営・管理状況</t>
  </si>
  <si>
    <t>取り崩し金額（円）</t>
    <rPh sb="0" eb="1">
      <t>ト</t>
    </rPh>
    <rPh sb="2" eb="3">
      <t>クズ</t>
    </rPh>
    <rPh sb="4" eb="6">
      <t>キンガク</t>
    </rPh>
    <rPh sb="7" eb="8">
      <t>エン</t>
    </rPh>
    <phoneticPr fontId="1"/>
  </si>
  <si>
    <t>○事業計画書、予算書、事業報告書及び決算書が作成されているか</t>
  </si>
  <si>
    <t>・死角がある場合は、安全対策をとっているか</t>
    <rPh sb="1" eb="3">
      <t>シカク</t>
    </rPh>
    <rPh sb="6" eb="8">
      <t>バアイ</t>
    </rPh>
    <rPh sb="10" eb="12">
      <t>アンゼン</t>
    </rPh>
    <rPh sb="12" eb="14">
      <t>タイサク</t>
    </rPh>
    <phoneticPr fontId="1"/>
  </si>
  <si>
    <r>
      <t>保</t>
    </r>
    <r>
      <rPr>
        <sz val="22"/>
        <color theme="1"/>
        <rFont val="游ゴシック"/>
      </rPr>
      <t>育所等監査調書</t>
    </r>
    <r>
      <rPr>
        <sz val="18"/>
        <color theme="1"/>
        <rFont val="游ゴシック"/>
      </rPr>
      <t xml:space="preserve">
</t>
    </r>
    <r>
      <rPr>
        <sz val="16"/>
        <color theme="1"/>
        <rFont val="游ゴシック"/>
      </rPr>
      <t>【保育所型認定こども園】</t>
    </r>
    <rPh sb="0" eb="2">
      <t>ホイク</t>
    </rPh>
    <rPh sb="2" eb="3">
      <t>ショ</t>
    </rPh>
    <rPh sb="3" eb="4">
      <t>トウ</t>
    </rPh>
    <rPh sb="4" eb="6">
      <t>カンサ</t>
    </rPh>
    <rPh sb="6" eb="8">
      <t>チョウショ</t>
    </rPh>
    <rPh sb="10" eb="14">
      <t>ホイクショガタ</t>
    </rPh>
    <rPh sb="14" eb="16">
      <t>ニンテイ</t>
    </rPh>
    <rPh sb="19" eb="20">
      <t>エン</t>
    </rPh>
    <phoneticPr fontId="1"/>
  </si>
  <si>
    <t>○事業計画に則った事業運営がなされているか</t>
  </si>
  <si>
    <t>内　　　　　　容</t>
    <rPh sb="0" eb="1">
      <t>ウチ</t>
    </rPh>
    <rPh sb="7" eb="8">
      <t>カタチ</t>
    </rPh>
    <phoneticPr fontId="1"/>
  </si>
  <si>
    <t>○次の諸規程は整備されているか</t>
  </si>
  <si>
    <t>【表２】</t>
    <rPh sb="1" eb="2">
      <t>ヒョウ</t>
    </rPh>
    <phoneticPr fontId="1"/>
  </si>
  <si>
    <t>乳児</t>
  </si>
  <si>
    <t>◎事故が発生した場合又はそれに至る危険性がある事態が生じた場合に、その状況及び対応等の記録・報告を行うほか、その分析を通じた改善策を職員に周知徹底しているか</t>
  </si>
  <si>
    <t>・借入金明細書（別紙3①）</t>
    <rPh sb="1" eb="4">
      <t>シャクニュウキン</t>
    </rPh>
    <rPh sb="4" eb="7">
      <t>メイサイショ</t>
    </rPh>
    <rPh sb="8" eb="10">
      <t>ベッシ</t>
    </rPh>
    <phoneticPr fontId="1"/>
  </si>
  <si>
    <t>・就業規則</t>
  </si>
  <si>
    <t>・非常勤職員就業規則</t>
  </si>
  <si>
    <t>□実費徴収について、領収書を交付しているか（集金袋への領収印や、口座引落しの通帳記載をもって領収書に代えることも可能）</t>
  </si>
  <si>
    <t>契約担当者</t>
    <rPh sb="0" eb="2">
      <t>ケイヤク</t>
    </rPh>
    <rPh sb="2" eb="5">
      <t>タントウシャ</t>
    </rPh>
    <phoneticPr fontId="1"/>
  </si>
  <si>
    <t>・第三者委員への苦情受付の報告件数</t>
  </si>
  <si>
    <t>第三者評価受審加算</t>
    <rPh sb="0" eb="1">
      <t>ダイ</t>
    </rPh>
    <rPh sb="1" eb="3">
      <t>3シャ</t>
    </rPh>
    <rPh sb="3" eb="5">
      <t>ヒョウカ</t>
    </rPh>
    <rPh sb="5" eb="7">
      <t>ジュシン</t>
    </rPh>
    <rPh sb="7" eb="9">
      <t>カサン</t>
    </rPh>
    <phoneticPr fontId="1"/>
  </si>
  <si>
    <t>・旅費規程</t>
  </si>
  <si>
    <t>2歳</t>
    <rPh sb="1" eb="2">
      <t>サイ</t>
    </rPh>
    <phoneticPr fontId="1"/>
  </si>
  <si>
    <t>・育児・介護休業規程</t>
  </si>
  <si>
    <t>・運転を担当する職員の他に子どもの対応ができる職員が同乗しているか</t>
    <rPh sb="1" eb="3">
      <t>ウンテン</t>
    </rPh>
    <rPh sb="4" eb="6">
      <t>タントウ</t>
    </rPh>
    <rPh sb="8" eb="10">
      <t>ショクイン</t>
    </rPh>
    <rPh sb="11" eb="12">
      <t>ホカ</t>
    </rPh>
    <rPh sb="13" eb="14">
      <t>コ</t>
    </rPh>
    <rPh sb="17" eb="19">
      <t>タイオウ</t>
    </rPh>
    <rPh sb="23" eb="25">
      <t>ショクイン</t>
    </rPh>
    <rPh sb="26" eb="28">
      <t>ドウジョウ</t>
    </rPh>
    <phoneticPr fontId="1"/>
  </si>
  <si>
    <t>○職員が10人以上50人未満の施設について、衛生推進者を選任しているか</t>
    <rPh sb="1" eb="3">
      <t>ショクイン</t>
    </rPh>
    <rPh sb="6" eb="9">
      <t>ニンイジョウ</t>
    </rPh>
    <rPh sb="11" eb="12">
      <t>ニン</t>
    </rPh>
    <rPh sb="12" eb="14">
      <t>ミマン</t>
    </rPh>
    <rPh sb="15" eb="17">
      <t>シセツ</t>
    </rPh>
    <rPh sb="22" eb="24">
      <t>エイセイ</t>
    </rPh>
    <rPh sb="24" eb="27">
      <t>スイシンシャ</t>
    </rPh>
    <rPh sb="28" eb="30">
      <t>センニン</t>
    </rPh>
    <phoneticPr fontId="1"/>
  </si>
  <si>
    <t>○労働者名簿、賃金台帳が整備されているか</t>
  </si>
  <si>
    <t>×</t>
  </si>
  <si>
    <t>○給与を口座振込にしている場合は、本人から同意を得ているか</t>
  </si>
  <si>
    <t>補助金収入の状況</t>
    <rPh sb="0" eb="3">
      <t>ホジョキン</t>
    </rPh>
    <rPh sb="3" eb="5">
      <t>シュウニュウ</t>
    </rPh>
    <rPh sb="6" eb="8">
      <t>ジョウキョウ</t>
    </rPh>
    <phoneticPr fontId="1"/>
  </si>
  <si>
    <t>誘導標識</t>
    <rPh sb="0" eb="2">
      <t>ユウドウ</t>
    </rPh>
    <rPh sb="2" eb="4">
      <t>ヒョウシキ</t>
    </rPh>
    <phoneticPr fontId="1"/>
  </si>
  <si>
    <t>○年次有給休暇は適切に付与されているか</t>
  </si>
  <si>
    <t>○土地取得に要する費用を取り崩す場合、施設整備が確実な場合に行っているか</t>
  </si>
  <si>
    <t>（１） 拠点(サービス)区分間繰入金収入、拠点(サービス)区分間繰入金支出</t>
  </si>
  <si>
    <t>④子育て
　  支援員等</t>
    <rPh sb="8" eb="11">
      <t>シエンイン</t>
    </rPh>
    <rPh sb="11" eb="12">
      <t>トウ</t>
    </rPh>
    <phoneticPr fontId="1"/>
  </si>
  <si>
    <t>◎賠償すべき事故が発生した場合に備えて保険に加入しているか</t>
  </si>
  <si>
    <t>具体的な取組内容</t>
  </si>
  <si>
    <t>0歳児</t>
  </si>
  <si>
    <t>○食器類の衛生管理に努めているか</t>
  </si>
  <si>
    <t>□支給根拠が給与規程において明確にされているか</t>
    <rPh sb="1" eb="3">
      <t>シキュウ</t>
    </rPh>
    <rPh sb="3" eb="5">
      <t>コンキョ</t>
    </rPh>
    <rPh sb="6" eb="8">
      <t>キュウヨ</t>
    </rPh>
    <rPh sb="8" eb="10">
      <t>キテイ</t>
    </rPh>
    <rPh sb="14" eb="16">
      <t>メイカク</t>
    </rPh>
    <phoneticPr fontId="1"/>
  </si>
  <si>
    <t>○労働条件の改善等に配慮し、職員の定着促進及び離職防止対策を講じているか</t>
  </si>
  <si>
    <t>利用定員(人)</t>
    <rPh sb="5" eb="6">
      <t>ニン</t>
    </rPh>
    <phoneticPr fontId="1"/>
  </si>
  <si>
    <t>・土砂災害危険個所又は土砂災害（特別）警戒区域に立地しているか</t>
    <rPh sb="1" eb="3">
      <t>ドシャ</t>
    </rPh>
    <rPh sb="3" eb="5">
      <t>サイガイ</t>
    </rPh>
    <rPh sb="5" eb="7">
      <t>キケン</t>
    </rPh>
    <rPh sb="7" eb="9">
      <t>カショ</t>
    </rPh>
    <rPh sb="9" eb="10">
      <t>マタ</t>
    </rPh>
    <rPh sb="11" eb="13">
      <t>ドシャ</t>
    </rPh>
    <rPh sb="13" eb="15">
      <t>サイガイ</t>
    </rPh>
    <rPh sb="16" eb="18">
      <t>トクベツ</t>
    </rPh>
    <rPh sb="19" eb="21">
      <t>ケイカイ</t>
    </rPh>
    <rPh sb="21" eb="23">
      <t>クイキ</t>
    </rPh>
    <rPh sb="24" eb="26">
      <t>リッチ</t>
    </rPh>
    <phoneticPr fontId="1"/>
  </si>
  <si>
    <t>実施している定着促進・離職防止対策</t>
  </si>
  <si>
    <t>面積
（㎡）</t>
    <rPh sb="0" eb="2">
      <t>メンセキ</t>
    </rPh>
    <phoneticPr fontId="1"/>
  </si>
  <si>
    <t>療育支援加算</t>
    <rPh sb="0" eb="2">
      <t>リョウイク</t>
    </rPh>
    <rPh sb="2" eb="4">
      <t>シエン</t>
    </rPh>
    <rPh sb="4" eb="6">
      <t>カサン</t>
    </rPh>
    <phoneticPr fontId="1"/>
  </si>
  <si>
    <t>○市町村、児童相談所等の関係機関との連携がとられているか</t>
  </si>
  <si>
    <t>○旅費の額、支払い・精算の方法は、規程どおりとなっているか</t>
  </si>
  <si>
    <t>職位・役職</t>
    <rPh sb="0" eb="2">
      <t>ショクイ</t>
    </rPh>
    <rPh sb="3" eb="5">
      <t>ヤクショク</t>
    </rPh>
    <phoneticPr fontId="1"/>
  </si>
  <si>
    <r>
      <t>○積立資産を</t>
    </r>
    <r>
      <rPr>
        <u/>
        <sz val="11"/>
        <color theme="1"/>
        <rFont val="游ゴシック"/>
      </rPr>
      <t>積立目的以外のために</t>
    </r>
    <r>
      <rPr>
        <sz val="11"/>
        <color theme="1"/>
        <rFont val="游ゴシック"/>
      </rPr>
      <t>取り崩したか</t>
    </r>
  </si>
  <si>
    <t>入所児童数(人)</t>
    <rPh sb="6" eb="7">
      <t>ニン</t>
    </rPh>
    <phoneticPr fontId="1"/>
  </si>
  <si>
    <r>
      <t>◎</t>
    </r>
    <r>
      <rPr>
        <sz val="11"/>
        <color theme="1"/>
        <rFont val="游ゴシック"/>
      </rPr>
      <t>各施設の保育方針や目標、保育所保育指針等に基づき全体的な計画が策定されているか</t>
    </r>
    <rPh sb="1" eb="2">
      <t>カク</t>
    </rPh>
    <rPh sb="2" eb="4">
      <t>シセツ</t>
    </rPh>
    <rPh sb="5" eb="7">
      <t>ホイク</t>
    </rPh>
    <rPh sb="7" eb="9">
      <t>ホウシン</t>
    </rPh>
    <rPh sb="10" eb="12">
      <t>モクヒョウ</t>
    </rPh>
    <rPh sb="13" eb="15">
      <t>ホイク</t>
    </rPh>
    <rPh sb="15" eb="16">
      <t>ショ</t>
    </rPh>
    <rPh sb="16" eb="18">
      <t>ホイク</t>
    </rPh>
    <rPh sb="18" eb="20">
      <t>シシン</t>
    </rPh>
    <rPh sb="20" eb="21">
      <t>トウ</t>
    </rPh>
    <rPh sb="22" eb="23">
      <t>モト</t>
    </rPh>
    <phoneticPr fontId="1"/>
  </si>
  <si>
    <t>○保育士等の配置において、次の特例１、２、３のいずれかを利用しているか</t>
  </si>
  <si>
    <t>(９) 非常災害対策</t>
  </si>
  <si>
    <t>※「いない」場合は、以下の回答は不要</t>
  </si>
  <si>
    <t>〇「有」の場合、子育て支援員等の要件を満たす者を配置しているか</t>
  </si>
  <si>
    <t xml:space="preserve">○支出決議（伺）がされているか </t>
  </si>
  <si>
    <t>〇「有」の場合、幼稚園教諭等の免許は更新されているか</t>
  </si>
  <si>
    <t>（３） 園長の設置状況　  ★確認資料：出勤簿、給与台帳</t>
    <rPh sb="4" eb="5">
      <t>エン</t>
    </rPh>
    <phoneticPr fontId="1"/>
  </si>
  <si>
    <t>（２）施設整備等による支出</t>
    <rPh sb="3" eb="5">
      <t>シセツ</t>
    </rPh>
    <rPh sb="5" eb="7">
      <t>セイビ</t>
    </rPh>
    <rPh sb="7" eb="8">
      <t>トウ</t>
    </rPh>
    <rPh sb="11" eb="13">
      <t>シシュツ</t>
    </rPh>
    <phoneticPr fontId="1"/>
  </si>
  <si>
    <t>★確認資料：教員免許状、免許更新を証する書類</t>
  </si>
  <si>
    <t>３月</t>
    <rPh sb="1" eb="2">
      <t>ガツ</t>
    </rPh>
    <phoneticPr fontId="1"/>
  </si>
  <si>
    <t>★確認資料：子育て支援員研修修了証書、家庭的保育者認定証、保育業務従事経験が分かる書類</t>
  </si>
  <si>
    <t>各職種の総人数(所長(A1),(A2)を除く)
                               　　　　　　　　     (B)</t>
  </si>
  <si>
    <t>〇児童への安全指導について年間スケジュールを策定しているか</t>
    <rPh sb="1" eb="3">
      <t>ジドウ</t>
    </rPh>
    <rPh sb="5" eb="7">
      <t>アンゼン</t>
    </rPh>
    <rPh sb="7" eb="9">
      <t>シドウ</t>
    </rPh>
    <rPh sb="13" eb="15">
      <t>ネンカン</t>
    </rPh>
    <rPh sb="22" eb="24">
      <t>サクテイ</t>
    </rPh>
    <phoneticPr fontId="1"/>
  </si>
  <si>
    <t>○嘱託医及び嘱託歯科医を置いているか</t>
  </si>
  <si>
    <t>◎研修参加が特定の職員（正規雇用の職員等）に偏っていないか</t>
  </si>
  <si>
    <t>◎採用時の研修が実施されているか</t>
  </si>
  <si>
    <t>（自動計算）</t>
    <rPh sb="1" eb="3">
      <t>ジドウ</t>
    </rPh>
    <rPh sb="3" eb="5">
      <t>ケイサン</t>
    </rPh>
    <phoneticPr fontId="1"/>
  </si>
  <si>
    <t>・（送迎用）駐車場の数</t>
    <rPh sb="2" eb="4">
      <t>ソウゲイ</t>
    </rPh>
    <rPh sb="4" eb="5">
      <t>ヨウ</t>
    </rPh>
    <rPh sb="6" eb="8">
      <t>チュウシャ</t>
    </rPh>
    <rPh sb="8" eb="9">
      <t>ジョウ</t>
    </rPh>
    <rPh sb="10" eb="11">
      <t>カズ</t>
    </rPh>
    <phoneticPr fontId="1"/>
  </si>
  <si>
    <t>・経過記録簿</t>
  </si>
  <si>
    <t>◎外部研修の成果を組織内で活用しているか　</t>
  </si>
  <si>
    <t>◇調理の外部委託に係る契約書(該当保育所等のみ）</t>
  </si>
  <si>
    <r>
      <t>県単一時保育事業
　保育士１名以上</t>
    </r>
    <r>
      <rPr>
        <sz val="10"/>
        <color theme="1"/>
        <rFont val="游ゴシック"/>
      </rPr>
      <t>　　 ※常勤・非常勤は問わない</t>
    </r>
    <rPh sb="0" eb="1">
      <t>ケン</t>
    </rPh>
    <rPh sb="1" eb="2">
      <t>タン</t>
    </rPh>
    <rPh sb="2" eb="4">
      <t>イチジ</t>
    </rPh>
    <rPh sb="4" eb="6">
      <t>ホイク</t>
    </rPh>
    <rPh sb="6" eb="8">
      <t>ジギョウ</t>
    </rPh>
    <rPh sb="10" eb="13">
      <t>ホイクシ</t>
    </rPh>
    <rPh sb="14" eb="15">
      <t>メイ</t>
    </rPh>
    <rPh sb="15" eb="17">
      <t>イジョウ</t>
    </rPh>
    <rPh sb="21" eb="23">
      <t>ジョウキン</t>
    </rPh>
    <rPh sb="24" eb="27">
      <t>ヒジョウキン</t>
    </rPh>
    <rPh sb="28" eb="29">
      <t>ト</t>
    </rPh>
    <phoneticPr fontId="1"/>
  </si>
  <si>
    <t>研修報告の方法</t>
  </si>
  <si>
    <t>○業務分担表（事務分掌）が作成され、各責任者が明らかにされているか</t>
  </si>
  <si>
    <t>（保護者への周知方法）</t>
    <rPh sb="1" eb="4">
      <t>ホゴシャ</t>
    </rPh>
    <rPh sb="6" eb="8">
      <t>シュウチ</t>
    </rPh>
    <rPh sb="8" eb="10">
      <t>ホウホウ</t>
    </rPh>
    <phoneticPr fontId="1"/>
  </si>
  <si>
    <t>□上記費用に掛かる領収証を交付しているか</t>
    <rPh sb="1" eb="3">
      <t>ジョウキ</t>
    </rPh>
    <rPh sb="3" eb="5">
      <t>ヒヨウ</t>
    </rPh>
    <rPh sb="6" eb="7">
      <t>カ</t>
    </rPh>
    <rPh sb="9" eb="12">
      <t>リョウシュウショウ</t>
    </rPh>
    <rPh sb="13" eb="15">
      <t>コウフ</t>
    </rPh>
    <phoneticPr fontId="1"/>
  </si>
  <si>
    <t>・給食予定･実施献立表及び給食日誌</t>
  </si>
  <si>
    <t>施設の面積(㎡)</t>
    <rPh sb="0" eb="2">
      <t>シセツ</t>
    </rPh>
    <rPh sb="3" eb="5">
      <t>メンセキ</t>
    </rPh>
    <phoneticPr fontId="1"/>
  </si>
  <si>
    <t>◇保育所（園）要覧・しおり等</t>
  </si>
  <si>
    <t>○職員会議は定期的に開催され、保育内容、研修の復命等必要な事項が話し合われているか</t>
  </si>
  <si>
    <t>◇業務分担表（事務分掌）</t>
  </si>
  <si>
    <t>・隣の園児との間隔は保たれているか</t>
    <rPh sb="1" eb="2">
      <t>トナリ</t>
    </rPh>
    <rPh sb="3" eb="5">
      <t>エンジ</t>
    </rPh>
    <rPh sb="7" eb="9">
      <t>カンカク</t>
    </rPh>
    <rPh sb="10" eb="11">
      <t>タモ</t>
    </rPh>
    <phoneticPr fontId="1"/>
  </si>
  <si>
    <t>○苦情解決の仕組みに関する規程は整備されているか</t>
  </si>
  <si>
    <t>所長</t>
    <rPh sb="0" eb="2">
      <t>ショチョウ</t>
    </rPh>
    <phoneticPr fontId="1"/>
  </si>
  <si>
    <r>
      <t>（</t>
    </r>
    <r>
      <rPr>
        <sz val="11"/>
        <color theme="1"/>
        <rFont val="游ゴシック"/>
      </rPr>
      <t>８） 休所等の状況（令和６年度の状況）★確認資料：事務日誌、園だより等</t>
    </r>
    <rPh sb="11" eb="13">
      <t>レイワ</t>
    </rPh>
    <rPh sb="31" eb="32">
      <t>エン</t>
    </rPh>
    <phoneticPr fontId="1"/>
  </si>
  <si>
    <r>
      <t>○大量調理施設衛生管理マニュアル</t>
    </r>
    <r>
      <rPr>
        <sz val="11"/>
        <color theme="1"/>
        <rFont val="游ゴシック"/>
      </rPr>
      <t>等に基づく衛生管理に努めているか</t>
    </r>
    <rPh sb="1" eb="3">
      <t>タイリョウ</t>
    </rPh>
    <rPh sb="3" eb="5">
      <t>チョウリ</t>
    </rPh>
    <rPh sb="5" eb="7">
      <t>シセツ</t>
    </rPh>
    <rPh sb="7" eb="9">
      <t>エイセイ</t>
    </rPh>
    <rPh sb="9" eb="11">
      <t>カンリ</t>
    </rPh>
    <rPh sb="16" eb="17">
      <t>トウ</t>
    </rPh>
    <rPh sb="18" eb="19">
      <t>モト</t>
    </rPh>
    <rPh sb="21" eb="23">
      <t>エイセイ</t>
    </rPh>
    <rPh sb="23" eb="25">
      <t>カンリ</t>
    </rPh>
    <rPh sb="26" eb="27">
      <t>ツト</t>
    </rPh>
    <phoneticPr fontId="1"/>
  </si>
  <si>
    <t>◇勤務ローテーション表（監査前月分）</t>
  </si>
  <si>
    <t>◎保護者等からの苦情を受け付ける窓口を設置し、担当者を決めて対応しているか</t>
  </si>
  <si>
    <t>○支出に当たっては、経理規程で定める手続きが行われているか</t>
  </si>
  <si>
    <t>(B)－(C1)－(C2)－(C3)－(C4)－(C5)
　　　　　　　　　　　　　　　     （D）</t>
  </si>
  <si>
    <t>修繕の有無</t>
    <rPh sb="0" eb="2">
      <t>シュウゼン</t>
    </rPh>
    <rPh sb="3" eb="5">
      <t>ウム</t>
    </rPh>
    <phoneticPr fontId="1"/>
  </si>
  <si>
    <t>加入してない場合、その理由</t>
  </si>
  <si>
    <t xml:space="preserve">◎苦情内容、改善への経過等を記録しているか </t>
  </si>
  <si>
    <t>有りの場合の金額</t>
    <rPh sb="0" eb="1">
      <t>ア</t>
    </rPh>
    <rPh sb="3" eb="5">
      <t>バアイ</t>
    </rPh>
    <rPh sb="6" eb="8">
      <t>キンガク</t>
    </rPh>
    <phoneticPr fontId="1"/>
  </si>
  <si>
    <t>◇職員名簿（別紙様式による）　　　＊臨時・パート職員を含む</t>
  </si>
  <si>
    <t>使途（具体的に記載）</t>
  </si>
  <si>
    <t>◎年度当初から定員を大きく超過している場合、定員見直しの予定・考え方</t>
  </si>
  <si>
    <t>・公表の方法及び時期</t>
  </si>
  <si>
    <t>◎子どもの人格を尊重し、人権に配慮した接し方としてどのようなことに留意しているか</t>
  </si>
  <si>
    <t>施設長名</t>
    <rPh sb="0" eb="2">
      <t>シセツ</t>
    </rPh>
    <rPh sb="2" eb="3">
      <t>チョウ</t>
    </rPh>
    <rPh sb="3" eb="4">
      <t>メイ</t>
    </rPh>
    <phoneticPr fontId="1"/>
  </si>
  <si>
    <t>苦情受付担当者の職名</t>
  </si>
  <si>
    <t>○調理員に対し、毎日健康状態を確認しているか</t>
  </si>
  <si>
    <t>具体的な内容</t>
  </si>
  <si>
    <t>◎個人情報の保護についてどのようなことに留意しているか</t>
  </si>
  <si>
    <t xml:space="preserve"> 設 備 名</t>
  </si>
  <si>
    <t>消火設備</t>
  </si>
  <si>
    <t>月</t>
    <rPh sb="0" eb="1">
      <t>ゲツ</t>
    </rPh>
    <phoneticPr fontId="1"/>
  </si>
  <si>
    <r>
      <t>令和</t>
    </r>
    <r>
      <rPr>
        <sz val="11"/>
        <color theme="1"/>
        <rFont val="游ゴシック"/>
      </rPr>
      <t>5年度</t>
    </r>
    <rPh sb="0" eb="2">
      <t>レイワ</t>
    </rPh>
    <rPh sb="3" eb="5">
      <t>ネンド</t>
    </rPh>
    <phoneticPr fontId="1"/>
  </si>
  <si>
    <t>避難設備</t>
  </si>
  <si>
    <r>
      <t>・</t>
    </r>
    <r>
      <rPr>
        <sz val="11"/>
        <color theme="1"/>
        <rFont val="游ゴシック"/>
      </rPr>
      <t>保護者や警察等関係機関との緊急時に備えた連絡体制や協力体制の整備</t>
    </r>
  </si>
  <si>
    <t>また、必要な見直しを行っているか</t>
    <rPh sb="3" eb="5">
      <t>ヒツヨウ</t>
    </rPh>
    <rPh sb="6" eb="8">
      <t>ミナオ</t>
    </rPh>
    <rPh sb="10" eb="11">
      <t>オコナ</t>
    </rPh>
    <phoneticPr fontId="1"/>
  </si>
  <si>
    <t>(5) 純資産の部</t>
    <rPh sb="4" eb="5">
      <t>ジュン</t>
    </rPh>
    <rPh sb="5" eb="7">
      <t>シサン</t>
    </rPh>
    <rPh sb="8" eb="9">
      <t>ブ</t>
    </rPh>
    <phoneticPr fontId="1"/>
  </si>
  <si>
    <t>２歳以上</t>
  </si>
  <si>
    <t>※処遇改善等加算Ⅱに係る研修受講状況について 表８に記入してください</t>
    <rPh sb="1" eb="3">
      <t>ショグウ</t>
    </rPh>
    <rPh sb="3" eb="5">
      <t>カイゼン</t>
    </rPh>
    <rPh sb="5" eb="6">
      <t>トウ</t>
    </rPh>
    <rPh sb="6" eb="8">
      <t>カサン</t>
    </rPh>
    <rPh sb="10" eb="11">
      <t>カカ</t>
    </rPh>
    <rPh sb="12" eb="14">
      <t>ケンシュウ</t>
    </rPh>
    <rPh sb="14" eb="16">
      <t>ジュコウ</t>
    </rPh>
    <rPh sb="16" eb="18">
      <t>ジョウキョウ</t>
    </rPh>
    <rPh sb="23" eb="24">
      <t>ヒョウ</t>
    </rPh>
    <rPh sb="26" eb="28">
      <t>キニュウ</t>
    </rPh>
    <phoneticPr fontId="1"/>
  </si>
  <si>
    <t>○施設内外の設備等（遊具を含む。）について、チェックリストによる安全点検を行っているか</t>
  </si>
  <si>
    <t>・毎月１回程度安全点検を実施しているか</t>
  </si>
  <si>
    <t>①保育士</t>
  </si>
  <si>
    <t>常勤職員の１ヶ月
の勤務時間数</t>
    <rPh sb="10" eb="12">
      <t>キンム</t>
    </rPh>
    <rPh sb="12" eb="15">
      <t>ジカンスウ</t>
    </rPh>
    <phoneticPr fontId="1"/>
  </si>
  <si>
    <t>・点検記録の有無</t>
  </si>
  <si>
    <t>○塩分の摂取量は設定した目標量以下になっているか</t>
    <rPh sb="8" eb="10">
      <t>セッテイ</t>
    </rPh>
    <rPh sb="12" eb="14">
      <t>モクヒョウ</t>
    </rPh>
    <rPh sb="14" eb="15">
      <t>リョウ</t>
    </rPh>
    <rPh sb="15" eb="17">
      <t>イカ</t>
    </rPh>
    <phoneticPr fontId="1"/>
  </si>
  <si>
    <t>・その他の具体的な対策　　　　　　　　　　　　　　　　　　</t>
  </si>
  <si>
    <t>○来訪者用の入口・受付を明示し、外部からの人の出入りを確認しているか</t>
  </si>
  <si>
    <t xml:space="preserve">○医薬品等の整備、保管がされているか </t>
  </si>
  <si>
    <t>◎事故発生時の対応マニュアルが作成され、医師や保護者への緊急連絡体制が整っているか</t>
  </si>
  <si>
    <t>〇緊急的な対応が必要な場面（災害、不審者侵入等）での職員の役割分担、保護者等への連絡手段、</t>
    <rPh sb="1" eb="4">
      <t>キンキュウテキ</t>
    </rPh>
    <rPh sb="5" eb="7">
      <t>タイオウ</t>
    </rPh>
    <rPh sb="8" eb="10">
      <t>ヒツヨウ</t>
    </rPh>
    <rPh sb="11" eb="13">
      <t>バメン</t>
    </rPh>
    <rPh sb="20" eb="22">
      <t>シンニュウ</t>
    </rPh>
    <rPh sb="22" eb="23">
      <t>トウ</t>
    </rPh>
    <rPh sb="26" eb="28">
      <t>ショクイン</t>
    </rPh>
    <rPh sb="29" eb="31">
      <t>ヤクワリ</t>
    </rPh>
    <rPh sb="31" eb="33">
      <t>ブンタン</t>
    </rPh>
    <phoneticPr fontId="1"/>
  </si>
  <si>
    <t>◎保護者・関係機関等への連絡方法を職員に周知しているか</t>
  </si>
  <si>
    <t>○年に１回、消防署の指導を受けているか   　　　</t>
  </si>
  <si>
    <t>サイレン</t>
  </si>
  <si>
    <t>（５） 旅費     ★確認資料：就業規則、旅費規程、旅行命令簿</t>
  </si>
  <si>
    <t>冷暖房費加算</t>
    <rPh sb="0" eb="3">
      <t>レイダンボウ</t>
    </rPh>
    <rPh sb="3" eb="4">
      <t>ヒ</t>
    </rPh>
    <rPh sb="4" eb="6">
      <t>カサン</t>
    </rPh>
    <phoneticPr fontId="1"/>
  </si>
  <si>
    <t>施設所在市町村</t>
    <rPh sb="0" eb="2">
      <t>シセツ</t>
    </rPh>
    <rPh sb="2" eb="4">
      <t>ショザイ</t>
    </rPh>
    <rPh sb="4" eb="7">
      <t>シチョウソン</t>
    </rPh>
    <phoneticPr fontId="1"/>
  </si>
  <si>
    <t>○消防計画を作成し、消防署へ届け出ているか</t>
  </si>
  <si>
    <t>○満年齢別の園児数を記入してください。</t>
    <rPh sb="6" eb="8">
      <t>エンジ</t>
    </rPh>
    <phoneticPr fontId="1"/>
  </si>
  <si>
    <t>（２） 記録の状況      ★確認資料：各諸帳簿</t>
  </si>
  <si>
    <t>○防火管理者、火気取締責任者が定められているか</t>
  </si>
  <si>
    <r>
      <t>◇保育所等台帳　</t>
    </r>
    <r>
      <rPr>
        <b/>
        <sz val="11"/>
        <color theme="1"/>
        <rFont val="游ゴシック"/>
      </rPr>
      <t>※前年度から内容に変更があった場合</t>
    </r>
  </si>
  <si>
    <t>○防火管理者は、管理、監督の地位の者で、講習を受講しているか</t>
  </si>
  <si>
    <t>　・障がいのある子ども</t>
  </si>
  <si>
    <t>□保育の事業の会計をその他の事業の会計と区分しているか</t>
    <rPh sb="1" eb="3">
      <t>ホイク</t>
    </rPh>
    <rPh sb="4" eb="6">
      <t>ジギョウ</t>
    </rPh>
    <rPh sb="7" eb="9">
      <t>カイケイ</t>
    </rPh>
    <rPh sb="12" eb="13">
      <t>タ</t>
    </rPh>
    <rPh sb="14" eb="16">
      <t>ジギョウ</t>
    </rPh>
    <rPh sb="17" eb="19">
      <t>カイケイ</t>
    </rPh>
    <rPh sb="20" eb="22">
      <t>クブン</t>
    </rPh>
    <phoneticPr fontId="1"/>
  </si>
  <si>
    <t>○消防用設備等の法定点検を実施し、その結果を消防署に報告しているか</t>
  </si>
  <si>
    <t>拡声器</t>
  </si>
  <si>
    <t>○３歳未満児の喫食開始時間</t>
  </si>
  <si>
    <t>○施設内の見やすいところに避難経路図を掲示しているか</t>
  </si>
  <si>
    <t>契約年月日</t>
    <rPh sb="0" eb="2">
      <t>ケイヤク</t>
    </rPh>
    <rPh sb="2" eb="5">
      <t>ネンガッピ</t>
    </rPh>
    <phoneticPr fontId="1"/>
  </si>
  <si>
    <t>◎指導計画が策定されているか</t>
  </si>
  <si>
    <t xml:space="preserve">・栄養出納表 </t>
  </si>
  <si>
    <t>◎指導計画の評価、反省はされているか</t>
  </si>
  <si>
    <t>○登降所時、児童の状況について保護者から引継ぎが行われているか</t>
  </si>
  <si>
    <t>◎住民への保育情報の提供や、保育に関する相談への助言を行っているか</t>
  </si>
  <si>
    <t>○修繕積立資産への積立支出があるか</t>
  </si>
  <si>
    <t>(表1)の保育士定数小計と比較する職員数
①②③に係る(A2)＋(E)＋(G)　　　  （I）</t>
    <rPh sb="10" eb="12">
      <t>ショウケイ</t>
    </rPh>
    <rPh sb="25" eb="26">
      <t>カカ</t>
    </rPh>
    <phoneticPr fontId="1"/>
  </si>
  <si>
    <t>・入所時の健康診断の実施</t>
  </si>
  <si>
    <t>・年度中途に入所した場合の健康診断の実施</t>
  </si>
  <si>
    <t>・健康診断</t>
  </si>
  <si>
    <t>○職員の採用、退職の状況</t>
    <rPh sb="1" eb="3">
      <t>ショクイン</t>
    </rPh>
    <rPh sb="4" eb="6">
      <t>サイヨウ</t>
    </rPh>
    <rPh sb="7" eb="9">
      <t>タイショク</t>
    </rPh>
    <rPh sb="10" eb="12">
      <t>ジョウキョウ</t>
    </rPh>
    <phoneticPr fontId="1"/>
  </si>
  <si>
    <t>(３) 職員の職種、員数及び職務の内容</t>
  </si>
  <si>
    <t>□賃金加算要件分については、確実に職員へ支給されているか</t>
    <rPh sb="1" eb="3">
      <t>チンギン</t>
    </rPh>
    <rPh sb="3" eb="5">
      <t>カサン</t>
    </rPh>
    <rPh sb="5" eb="7">
      <t>ヨウケン</t>
    </rPh>
    <rPh sb="7" eb="8">
      <t>ブン</t>
    </rPh>
    <rPh sb="14" eb="16">
      <t>カクジツ</t>
    </rPh>
    <rPh sb="17" eb="19">
      <t>ショクイン</t>
    </rPh>
    <rPh sb="20" eb="22">
      <t>シキュウ</t>
    </rPh>
    <phoneticPr fontId="1"/>
  </si>
  <si>
    <t>・健康診断当日に欠席した児童への対応方法</t>
  </si>
  <si>
    <t>・歯科検診</t>
  </si>
  <si>
    <t>・体位測定</t>
  </si>
  <si>
    <t>・食事の提供に要する費用</t>
    <rPh sb="1" eb="3">
      <t>ショクジ</t>
    </rPh>
    <rPh sb="4" eb="6">
      <t>テイキョウ</t>
    </rPh>
    <rPh sb="7" eb="8">
      <t>ヨウ</t>
    </rPh>
    <rPh sb="10" eb="12">
      <t>ヒヨウ</t>
    </rPh>
    <phoneticPr fontId="1"/>
  </si>
  <si>
    <t>円＋</t>
    <rPh sb="0" eb="1">
      <t>エン</t>
    </rPh>
    <phoneticPr fontId="1"/>
  </si>
  <si>
    <t>○乳幼児突然死症候群(SIDS)の予防</t>
  </si>
  <si>
    <t>・寝返りのできない乳児は仰向けに寝かしているか</t>
  </si>
  <si>
    <t>目標量</t>
    <rPh sb="0" eb="3">
      <t>モクヒョウリョウ</t>
    </rPh>
    <phoneticPr fontId="1"/>
  </si>
  <si>
    <t>○感染症や食中毒が発生した場合の報告体制を整備しているか</t>
  </si>
  <si>
    <t>○保育士を雇用する際に、保育士特定登録取消者管理システムのデータベースを活用しているか</t>
    <rPh sb="1" eb="4">
      <t>ホイクシ</t>
    </rPh>
    <rPh sb="5" eb="7">
      <t>コヨウ</t>
    </rPh>
    <rPh sb="9" eb="10">
      <t>サイ</t>
    </rPh>
    <rPh sb="12" eb="15">
      <t>ホイクシ</t>
    </rPh>
    <rPh sb="15" eb="17">
      <t>トクテイ</t>
    </rPh>
    <rPh sb="17" eb="19">
      <t>トウロク</t>
    </rPh>
    <rPh sb="19" eb="21">
      <t>トリケシ</t>
    </rPh>
    <rPh sb="21" eb="22">
      <t>モノ</t>
    </rPh>
    <rPh sb="22" eb="24">
      <t>カンリ</t>
    </rPh>
    <rPh sb="36" eb="38">
      <t>カツヨウ</t>
    </rPh>
    <phoneticPr fontId="1"/>
  </si>
  <si>
    <t>６　給食の状況</t>
  </si>
  <si>
    <t>・引当金明細書（別紙3⑨）</t>
    <rPh sb="1" eb="4">
      <t>ヒキアテキン</t>
    </rPh>
    <rPh sb="4" eb="7">
      <t>メイサイショ</t>
    </rPh>
    <rPh sb="8" eb="10">
      <t>ベッシ</t>
    </rPh>
    <phoneticPr fontId="1"/>
  </si>
  <si>
    <t xml:space="preserve">○給食打合せ会議の開催状況 </t>
  </si>
  <si>
    <t>・調味料による食塩摂取状況</t>
  </si>
  <si>
    <t>苦情解決責任者の職名</t>
  </si>
  <si>
    <t xml:space="preserve">○原材料及び調理済み食品を食品ごとに50ｇ程度ずつを清潔な保存食容器（ビニール袋等）に入れて保存しているか </t>
  </si>
  <si>
    <t>・給食用スキムミルク受払台帳（注）</t>
  </si>
  <si>
    <t>○献立表は作成されているか</t>
  </si>
  <si>
    <t>○献立作成の配慮事項</t>
  </si>
  <si>
    <t>　＊各勤務区分の時間帯を明記したもの（「早番：7:00～16:00」など）</t>
  </si>
  <si>
    <t xml:space="preserve">（３） 保護者との連携の状況   </t>
  </si>
  <si>
    <t>○調理の外部委託を行っている場合、契約内容等は遵守されているか</t>
  </si>
  <si>
    <t>週案</t>
    <rPh sb="0" eb="2">
      <t>シュウアン</t>
    </rPh>
    <phoneticPr fontId="1"/>
  </si>
  <si>
    <t>※行っている場合、契約書の写しを添付すること</t>
  </si>
  <si>
    <t>設置者</t>
    <rPh sb="0" eb="3">
      <t>セッチシャ</t>
    </rPh>
    <phoneticPr fontId="1"/>
  </si>
  <si>
    <t>〇冬季(10月～3月)において、ノロウイルスの検便を行っているか</t>
  </si>
  <si>
    <t>副主任保育士</t>
    <rPh sb="0" eb="1">
      <t>フク</t>
    </rPh>
    <rPh sb="1" eb="3">
      <t>シュニン</t>
    </rPh>
    <rPh sb="3" eb="5">
      <t>ホイク</t>
    </rPh>
    <rPh sb="5" eb="6">
      <t>シ</t>
    </rPh>
    <phoneticPr fontId="1"/>
  </si>
  <si>
    <t>（有の場合）</t>
  </si>
  <si>
    <t>乳児担当者</t>
  </si>
  <si>
    <t>主幹保育士等を専任化させるための代替保育士等
【私立】については２人（１人は非常勤可）</t>
    <rPh sb="0" eb="2">
      <t>シュカン</t>
    </rPh>
    <rPh sb="5" eb="6">
      <t>トウ</t>
    </rPh>
    <rPh sb="7" eb="9">
      <t>センニン</t>
    </rPh>
    <rPh sb="9" eb="10">
      <t>カ</t>
    </rPh>
    <rPh sb="16" eb="18">
      <t>ダイタイ</t>
    </rPh>
    <rPh sb="24" eb="26">
      <t>シリツ</t>
    </rPh>
    <rPh sb="33" eb="34">
      <t>ニン</t>
    </rPh>
    <rPh sb="36" eb="37">
      <t>ニン</t>
    </rPh>
    <rPh sb="38" eb="41">
      <t>ヒジョウキン</t>
    </rPh>
    <rPh sb="41" eb="42">
      <t>カ</t>
    </rPh>
    <phoneticPr fontId="1"/>
  </si>
  <si>
    <t>その他職員</t>
  </si>
  <si>
    <t>通常検便実施者数の計</t>
  </si>
  <si>
    <t>・残高明細書（別紙3⑭）</t>
    <rPh sb="1" eb="3">
      <t>ザンダカ</t>
    </rPh>
    <rPh sb="3" eb="6">
      <t>メイサイショ</t>
    </rPh>
    <rPh sb="7" eb="9">
      <t>ベッシ</t>
    </rPh>
    <phoneticPr fontId="1"/>
  </si>
  <si>
    <t>・寄附金収益明細書（別紙3②）</t>
    <rPh sb="1" eb="4">
      <t>キフキン</t>
    </rPh>
    <rPh sb="4" eb="6">
      <t>シュウエキ</t>
    </rPh>
    <rPh sb="6" eb="9">
      <t>メイサイショ</t>
    </rPh>
    <rPh sb="10" eb="12">
      <t>ベッシ</t>
    </rPh>
    <phoneticPr fontId="1"/>
  </si>
  <si>
    <t>収入決算額</t>
  </si>
  <si>
    <t>通常検便実施者数</t>
  </si>
  <si>
    <t>対象者数</t>
  </si>
  <si>
    <t>私的契約児童数</t>
    <rPh sb="0" eb="2">
      <t>シテキ</t>
    </rPh>
    <rPh sb="2" eb="4">
      <t>ケイヤク</t>
    </rPh>
    <rPh sb="4" eb="6">
      <t>ジドウ</t>
    </rPh>
    <rPh sb="6" eb="7">
      <t>スウ</t>
    </rPh>
    <phoneticPr fontId="1"/>
  </si>
  <si>
    <t>(K)</t>
  </si>
  <si>
    <t>○時間外勤務及び休日勤務をした場合、時間外手当若しくは振替休日等を付与しているか</t>
    <rPh sb="1" eb="4">
      <t>ジカンガイ</t>
    </rPh>
    <rPh sb="4" eb="6">
      <t>キンム</t>
    </rPh>
    <rPh sb="6" eb="7">
      <t>オヨ</t>
    </rPh>
    <rPh sb="8" eb="10">
      <t>キュウジツ</t>
    </rPh>
    <rPh sb="10" eb="12">
      <t>キンム</t>
    </rPh>
    <rPh sb="15" eb="17">
      <t>バアイ</t>
    </rPh>
    <rPh sb="18" eb="21">
      <t>ジカンガイ</t>
    </rPh>
    <rPh sb="21" eb="23">
      <t>テアテ</t>
    </rPh>
    <rPh sb="23" eb="24">
      <t>モ</t>
    </rPh>
    <rPh sb="27" eb="29">
      <t>フリカエ</t>
    </rPh>
    <rPh sb="29" eb="31">
      <t>キュウジツ</t>
    </rPh>
    <rPh sb="31" eb="32">
      <t>トウ</t>
    </rPh>
    <rPh sb="33" eb="35">
      <t>フヨ</t>
    </rPh>
    <phoneticPr fontId="1"/>
  </si>
  <si>
    <t>4月1日人員</t>
    <rPh sb="1" eb="2">
      <t>ガツ</t>
    </rPh>
    <rPh sb="2" eb="4">
      <t>ツイタチ</t>
    </rPh>
    <rPh sb="4" eb="6">
      <t>ジンイン</t>
    </rPh>
    <phoneticPr fontId="1"/>
  </si>
  <si>
    <t xml:space="preserve">○－20℃以下で保存しているか </t>
  </si>
  <si>
    <t>○原材料は特に洗浄・殺菌等を行わず購入した状態で保存しているか</t>
  </si>
  <si>
    <t>【表３】</t>
    <rPh sb="1" eb="2">
      <t>ヒョウ</t>
    </rPh>
    <phoneticPr fontId="1"/>
  </si>
  <si>
    <t>○会計基準省令にしたがい経理規程を定めているか</t>
  </si>
  <si>
    <t>職種等
（①～④）</t>
  </si>
  <si>
    <t>主幹保育教諭等の専任化により子育て支援の取組みを実施していない場合</t>
    <rPh sb="0" eb="2">
      <t>シュカン</t>
    </rPh>
    <rPh sb="2" eb="4">
      <t>ホイク</t>
    </rPh>
    <rPh sb="4" eb="7">
      <t>キョウユトウ</t>
    </rPh>
    <rPh sb="8" eb="10">
      <t>センニン</t>
    </rPh>
    <rPh sb="10" eb="11">
      <t>カ</t>
    </rPh>
    <rPh sb="14" eb="16">
      <t>コソダ</t>
    </rPh>
    <rPh sb="17" eb="19">
      <t>シエン</t>
    </rPh>
    <rPh sb="20" eb="22">
      <t>トリクミ</t>
    </rPh>
    <rPh sb="24" eb="26">
      <t>ジッシ</t>
    </rPh>
    <rPh sb="31" eb="33">
      <t>バアイ</t>
    </rPh>
    <phoneticPr fontId="1"/>
  </si>
  <si>
    <t>※本表は、常勤職員について記入し、非常勤職員は（　）内に記入してください。</t>
    <rPh sb="1" eb="2">
      <t>ホン</t>
    </rPh>
    <rPh sb="2" eb="3">
      <t>ヒョウ</t>
    </rPh>
    <rPh sb="5" eb="7">
      <t>ジョウキン</t>
    </rPh>
    <rPh sb="7" eb="9">
      <t>ショクイン</t>
    </rPh>
    <rPh sb="13" eb="15">
      <t>キニュウ</t>
    </rPh>
    <rPh sb="17" eb="19">
      <t>ヒジョウ</t>
    </rPh>
    <rPh sb="19" eb="20">
      <t>キン</t>
    </rPh>
    <rPh sb="20" eb="22">
      <t>ショクイン</t>
    </rPh>
    <rPh sb="26" eb="27">
      <t>ナイ</t>
    </rPh>
    <rPh sb="28" eb="30">
      <t>キニュウ</t>
    </rPh>
    <phoneticPr fontId="1"/>
  </si>
  <si>
    <t>○会計責任者及び出納職員が理事長により任命されているか</t>
  </si>
  <si>
    <t>下記に該当する場合は保育士数等を計上</t>
  </si>
  <si>
    <t>県単障がい児保育事業
　保育士１名以上</t>
    <rPh sb="0" eb="1">
      <t>ケン</t>
    </rPh>
    <rPh sb="1" eb="2">
      <t>タン</t>
    </rPh>
    <rPh sb="2" eb="3">
      <t>ショウ</t>
    </rPh>
    <rPh sb="5" eb="6">
      <t>ジ</t>
    </rPh>
    <rPh sb="6" eb="8">
      <t>ホイク</t>
    </rPh>
    <rPh sb="8" eb="10">
      <t>ジギョウ</t>
    </rPh>
    <rPh sb="12" eb="15">
      <t>ホイクシ</t>
    </rPh>
    <rPh sb="16" eb="17">
      <t>メイ</t>
    </rPh>
    <rPh sb="17" eb="19">
      <t>イジョウ</t>
    </rPh>
    <phoneticPr fontId="1"/>
  </si>
  <si>
    <t>○会計責任者と出納職員の兼務を避け、内部牽制体制を確立しているか</t>
  </si>
  <si>
    <t>エ　競争入札では不利
①現に履行中の工事で他では不利
②売惜しみ等により価格を騰貴させる
③契約する機会を失う等の恐れがある
（予定価格1,000万円以上の整備は②③不可）</t>
    <rPh sb="2" eb="4">
      <t>キョウソウ</t>
    </rPh>
    <rPh sb="4" eb="6">
      <t>ニュウサツ</t>
    </rPh>
    <rPh sb="8" eb="10">
      <t>フリ</t>
    </rPh>
    <rPh sb="12" eb="13">
      <t>ゲン</t>
    </rPh>
    <rPh sb="14" eb="16">
      <t>リコウ</t>
    </rPh>
    <rPh sb="16" eb="17">
      <t>チュウ</t>
    </rPh>
    <rPh sb="18" eb="20">
      <t>コウジ</t>
    </rPh>
    <rPh sb="21" eb="22">
      <t>タ</t>
    </rPh>
    <rPh sb="24" eb="26">
      <t>フリ</t>
    </rPh>
    <rPh sb="28" eb="29">
      <t>ウ</t>
    </rPh>
    <rPh sb="29" eb="30">
      <t>オ</t>
    </rPh>
    <rPh sb="32" eb="33">
      <t>トウ</t>
    </rPh>
    <rPh sb="36" eb="38">
      <t>カカク</t>
    </rPh>
    <rPh sb="39" eb="41">
      <t>トウキ</t>
    </rPh>
    <rPh sb="46" eb="48">
      <t>ケイヤク</t>
    </rPh>
    <rPh sb="50" eb="52">
      <t>キカイ</t>
    </rPh>
    <rPh sb="53" eb="54">
      <t>ウシナ</t>
    </rPh>
    <rPh sb="55" eb="56">
      <t>トウ</t>
    </rPh>
    <rPh sb="57" eb="58">
      <t>オソ</t>
    </rPh>
    <rPh sb="64" eb="68">
      <t>ヨテイカカク</t>
    </rPh>
    <rPh sb="73" eb="75">
      <t>マンエン</t>
    </rPh>
    <rPh sb="75" eb="77">
      <t>イジョウ</t>
    </rPh>
    <rPh sb="78" eb="80">
      <t>セイビ</t>
    </rPh>
    <rPh sb="83" eb="85">
      <t>フカ</t>
    </rPh>
    <phoneticPr fontId="1"/>
  </si>
  <si>
    <t xml:space="preserve"> ◎人権・同和問題に関する研修を行っているか</t>
  </si>
  <si>
    <t>８　収入・支出手続</t>
  </si>
  <si>
    <t>非常口</t>
    <rPh sb="0" eb="3">
      <t>ヒジョウグチ</t>
    </rPh>
    <phoneticPr fontId="1"/>
  </si>
  <si>
    <t>乗除</t>
    <rPh sb="0" eb="2">
      <t>ジョウジョ</t>
    </rPh>
    <phoneticPr fontId="1"/>
  </si>
  <si>
    <t>○収入決議（伺）がなされているか</t>
  </si>
  <si>
    <t>施設機能強化推進費加算</t>
    <rPh sb="0" eb="2">
      <t>シセツ</t>
    </rPh>
    <rPh sb="2" eb="4">
      <t>キノウ</t>
    </rPh>
    <rPh sb="4" eb="6">
      <t>キョウカ</t>
    </rPh>
    <rPh sb="6" eb="8">
      <t>スイシン</t>
    </rPh>
    <rPh sb="8" eb="9">
      <t>ヒ</t>
    </rPh>
    <rPh sb="9" eb="11">
      <t>カサン</t>
    </rPh>
    <phoneticPr fontId="1"/>
  </si>
  <si>
    <t>○収入に当たっては、経理規程で定める手続きが行われているか</t>
  </si>
  <si>
    <t>園児数（人）</t>
    <rPh sb="0" eb="2">
      <t>エンジ</t>
    </rPh>
    <phoneticPr fontId="1"/>
  </si>
  <si>
    <t>　※個別的な指導計画</t>
  </si>
  <si>
    <t>（注２）</t>
    <rPh sb="1" eb="2">
      <t>チュウ</t>
    </rPh>
    <phoneticPr fontId="1"/>
  </si>
  <si>
    <t>○不自然な傷などないか観察し、身体的虐待等の早期発見に努めているか。</t>
  </si>
  <si>
    <t>□</t>
  </si>
  <si>
    <t>イ　契約の性質・目的が競争入札に不適
①不動産の買い入れ・借入
②特殊技術を要する工事
③既設の設備と密接不可分
④目的物が特定者でなければ納入不可
⑤目的物が代替性のない特定物質
⑥日常消費物品の購入で社会通念上妥当</t>
    <rPh sb="2" eb="4">
      <t>ケイヤク</t>
    </rPh>
    <rPh sb="5" eb="7">
      <t>セイシツ</t>
    </rPh>
    <rPh sb="8" eb="10">
      <t>モクテキ</t>
    </rPh>
    <rPh sb="11" eb="13">
      <t>キョウソウ</t>
    </rPh>
    <rPh sb="13" eb="15">
      <t>ニュウサツ</t>
    </rPh>
    <rPh sb="16" eb="18">
      <t>フテキ</t>
    </rPh>
    <rPh sb="20" eb="23">
      <t>フドウサン</t>
    </rPh>
    <rPh sb="24" eb="27">
      <t>カイイ</t>
    </rPh>
    <rPh sb="29" eb="31">
      <t>カリイレ</t>
    </rPh>
    <rPh sb="33" eb="35">
      <t>トクシュ</t>
    </rPh>
    <rPh sb="35" eb="37">
      <t>ギジュツ</t>
    </rPh>
    <rPh sb="38" eb="39">
      <t>ヨウ</t>
    </rPh>
    <rPh sb="41" eb="43">
      <t>コウジ</t>
    </rPh>
    <rPh sb="45" eb="47">
      <t>キセツ</t>
    </rPh>
    <rPh sb="48" eb="50">
      <t>セツビ</t>
    </rPh>
    <rPh sb="51" eb="53">
      <t>ミッセツ</t>
    </rPh>
    <rPh sb="53" eb="56">
      <t>フカブン</t>
    </rPh>
    <rPh sb="58" eb="61">
      <t>モクテキブツ</t>
    </rPh>
    <rPh sb="62" eb="65">
      <t>トクテイシャ</t>
    </rPh>
    <rPh sb="70" eb="72">
      <t>ノウニュウ</t>
    </rPh>
    <rPh sb="72" eb="74">
      <t>フカ</t>
    </rPh>
    <rPh sb="76" eb="79">
      <t>モクテキブツ</t>
    </rPh>
    <rPh sb="80" eb="83">
      <t>ダイタイセイ</t>
    </rPh>
    <rPh sb="86" eb="88">
      <t>トクテイ</t>
    </rPh>
    <rPh sb="88" eb="90">
      <t>ブッシツ</t>
    </rPh>
    <rPh sb="92" eb="94">
      <t>ニチジョウ</t>
    </rPh>
    <rPh sb="94" eb="96">
      <t>ショウヒ</t>
    </rPh>
    <rPh sb="96" eb="98">
      <t>ブッピン</t>
    </rPh>
    <rPh sb="99" eb="101">
      <t>コウニュウ</t>
    </rPh>
    <rPh sb="102" eb="104">
      <t>シャカイ</t>
    </rPh>
    <rPh sb="104" eb="107">
      <t>ツウネンジョウ</t>
    </rPh>
    <rPh sb="107" eb="109">
      <t>ダトウ</t>
    </rPh>
    <phoneticPr fontId="1"/>
  </si>
  <si>
    <t xml:space="preserve">○事業目的と関係のない支出がなされていないか </t>
  </si>
  <si>
    <t>・地震</t>
  </si>
  <si>
    <t>９　月次報告</t>
  </si>
  <si>
    <t>○月次試算表を作成し、毎月、理事長に提出されているか</t>
  </si>
  <si>
    <t>○現金残高は現金出納帳と一致するか（3月31日現在）</t>
  </si>
  <si>
    <t>○預金残高は金融機関の残高証明書と一致するか（3月31日現在）</t>
  </si>
  <si>
    <t>（５）事故防止   ★確認資料：緊急連絡網、安全管理（緊急時・事故対応等）に関するマニュアル</t>
    <rPh sb="3" eb="7">
      <t>ジコボウシ</t>
    </rPh>
    <phoneticPr fontId="1"/>
  </si>
  <si>
    <t>保育士配置の特例</t>
    <rPh sb="0" eb="3">
      <t>ホイクシ</t>
    </rPh>
    <rPh sb="3" eb="5">
      <t>ハイチ</t>
    </rPh>
    <rPh sb="6" eb="8">
      <t>トクレイ</t>
    </rPh>
    <phoneticPr fontId="1"/>
  </si>
  <si>
    <t>【当座預金については銀行勘定調整表を作成し、伝票残高と証明書残高の差異の内容を明らかにしておくこと】</t>
  </si>
  <si>
    <t>常勤</t>
  </si>
  <si>
    <t>（３） 園児の衛生管理</t>
    <rPh sb="4" eb="6">
      <t>エンジ</t>
    </rPh>
    <phoneticPr fontId="1"/>
  </si>
  <si>
    <t>職種</t>
    <rPh sb="0" eb="2">
      <t>ショクシュ</t>
    </rPh>
    <phoneticPr fontId="1"/>
  </si>
  <si>
    <t>繰入元</t>
  </si>
  <si>
    <t>看護師</t>
    <rPh sb="0" eb="3">
      <t>カンゴシ</t>
    </rPh>
    <phoneticPr fontId="1"/>
  </si>
  <si>
    <t>○前期末支払資金残高を取り崩したか</t>
  </si>
  <si>
    <t>資格名</t>
  </si>
  <si>
    <t>○当期留保率</t>
  </si>
  <si>
    <t>＝</t>
  </si>
  <si>
    <r>
      <t>※</t>
    </r>
    <r>
      <rPr>
        <b/>
        <sz val="11"/>
        <color theme="1"/>
        <rFont val="游ゴシック"/>
      </rPr>
      <t>令和6年度保育所収支決算関係書類の写しについては、会計区分に応じて以下表の資料を添付してください。</t>
    </r>
    <rPh sb="1" eb="3">
      <t>レイワ</t>
    </rPh>
    <rPh sb="4" eb="6">
      <t>ネンド</t>
    </rPh>
    <rPh sb="6" eb="9">
      <t>ホイクショ</t>
    </rPh>
    <rPh sb="9" eb="11">
      <t>シュウシ</t>
    </rPh>
    <rPh sb="11" eb="13">
      <t>ケッサン</t>
    </rPh>
    <rPh sb="13" eb="15">
      <t>カンケイ</t>
    </rPh>
    <rPh sb="15" eb="17">
      <t>ショルイ</t>
    </rPh>
    <rPh sb="18" eb="19">
      <t>ウツ</t>
    </rPh>
    <rPh sb="26" eb="28">
      <t>カイケイ</t>
    </rPh>
    <rPh sb="28" eb="30">
      <t>クブン</t>
    </rPh>
    <rPh sb="31" eb="32">
      <t>オウ</t>
    </rPh>
    <rPh sb="34" eb="36">
      <t>イカ</t>
    </rPh>
    <rPh sb="36" eb="37">
      <t>ヒョウ</t>
    </rPh>
    <rPh sb="38" eb="40">
      <t>シリョウ</t>
    </rPh>
    <rPh sb="41" eb="43">
      <t>テンプ</t>
    </rPh>
    <phoneticPr fontId="1"/>
  </si>
  <si>
    <t>7月</t>
    <rPh sb="1" eb="2">
      <t>ガツ</t>
    </rPh>
    <phoneticPr fontId="1"/>
  </si>
  <si>
    <t>円</t>
    <rPh sb="0" eb="1">
      <t>エン</t>
    </rPh>
    <phoneticPr fontId="1"/>
  </si>
  <si>
    <t>5歳児</t>
  </si>
  <si>
    <t>○受動喫煙を防止するために必要な措置をしているか</t>
    <rPh sb="1" eb="3">
      <t>ジュドウ</t>
    </rPh>
    <rPh sb="3" eb="5">
      <t>キツエン</t>
    </rPh>
    <rPh sb="6" eb="8">
      <t>ボウシ</t>
    </rPh>
    <rPh sb="13" eb="15">
      <t>ヒツヨウ</t>
    </rPh>
    <rPh sb="16" eb="18">
      <t>ソチ</t>
    </rPh>
    <phoneticPr fontId="1"/>
  </si>
  <si>
    <t>合計</t>
  </si>
  <si>
    <t>予算管理責任者</t>
    <rPh sb="0" eb="2">
      <t>ヨサン</t>
    </rPh>
    <rPh sb="2" eb="4">
      <t>カンリ</t>
    </rPh>
    <rPh sb="4" eb="6">
      <t>セキニン</t>
    </rPh>
    <rPh sb="6" eb="7">
      <t>シャ</t>
    </rPh>
    <phoneticPr fontId="1"/>
  </si>
  <si>
    <t>２歳未満</t>
    <rPh sb="1" eb="2">
      <t>サイ</t>
    </rPh>
    <rPh sb="2" eb="4">
      <t>ミマン</t>
    </rPh>
    <phoneticPr fontId="1"/>
  </si>
  <si>
    <t xml:space="preserve">保育室・遊戯室 </t>
  </si>
  <si>
    <t>管理者</t>
    <rPh sb="0" eb="3">
      <t>カンリシャ</t>
    </rPh>
    <phoneticPr fontId="1"/>
  </si>
  <si>
    <t>整理
番号</t>
    <rPh sb="3" eb="5">
      <t>バンゴウ</t>
    </rPh>
    <phoneticPr fontId="1"/>
  </si>
  <si>
    <t>屋外遊戯場</t>
  </si>
  <si>
    <t>短時間
認定</t>
    <rPh sb="0" eb="3">
      <t>タンジカン</t>
    </rPh>
    <rPh sb="4" eb="6">
      <t>ニンテイ</t>
    </rPh>
    <phoneticPr fontId="1"/>
  </si>
  <si>
    <t>1歳児</t>
  </si>
  <si>
    <t>○次の諸帳簿は整備されているか</t>
  </si>
  <si>
    <t>添付の有無</t>
    <rPh sb="0" eb="2">
      <t>テンプ</t>
    </rPh>
    <rPh sb="3" eb="5">
      <t>ウム</t>
    </rPh>
    <phoneticPr fontId="1"/>
  </si>
  <si>
    <t>○施設会計に属さない現金、預貯金等がある</t>
    <rPh sb="1" eb="3">
      <t>シセツ</t>
    </rPh>
    <rPh sb="3" eb="5">
      <t>カイケイ</t>
    </rPh>
    <rPh sb="6" eb="7">
      <t>ゾク</t>
    </rPh>
    <rPh sb="10" eb="12">
      <t>ゲンキン</t>
    </rPh>
    <rPh sb="13" eb="16">
      <t>ヨチョキン</t>
    </rPh>
    <rPh sb="16" eb="17">
      <t>トウ</t>
    </rPh>
    <phoneticPr fontId="1"/>
  </si>
  <si>
    <t>3歳児</t>
  </si>
  <si>
    <t>基準値
(㎡)</t>
    <rPh sb="0" eb="3">
      <t>キジュンチ</t>
    </rPh>
    <phoneticPr fontId="1"/>
  </si>
  <si>
    <t>○学級数</t>
    <rPh sb="1" eb="4">
      <t>ガッキュウスウ</t>
    </rPh>
    <phoneticPr fontId="1"/>
  </si>
  <si>
    <t>面積基準による算定</t>
  </si>
  <si>
    <t>２年以上</t>
  </si>
  <si>
    <t>◇収支計算分析表（該当保育所等のみ。ただし、認定こども園を除く。）</t>
  </si>
  <si>
    <t>◇欠格事由に該当しない旨の誓約書</t>
  </si>
  <si>
    <t>指導充実加配加算</t>
    <rPh sb="0" eb="2">
      <t>シドウ</t>
    </rPh>
    <rPh sb="2" eb="4">
      <t>ジュウジツ</t>
    </rPh>
    <rPh sb="4" eb="8">
      <t>カハイカサン</t>
    </rPh>
    <phoneticPr fontId="1"/>
  </si>
  <si>
    <t>警鐘</t>
  </si>
  <si>
    <t>・土砂災害</t>
    <rPh sb="1" eb="3">
      <t>ドシャ</t>
    </rPh>
    <rPh sb="3" eb="5">
      <t>サイガイ</t>
    </rPh>
    <phoneticPr fontId="1"/>
  </si>
  <si>
    <t>○固定資産管理台帳は整備されているか</t>
  </si>
  <si>
    <t>【表６】</t>
    <rPh sb="1" eb="2">
      <t>ヒョウ</t>
    </rPh>
    <phoneticPr fontId="1"/>
  </si>
  <si>
    <t>（１）運営規程（重要事項に関する規程）</t>
  </si>
  <si>
    <t>・事務日誌</t>
  </si>
  <si>
    <t>職員の処遇改善及び資質向上に対する各取り組み状況</t>
    <rPh sb="0" eb="2">
      <t>ショクイン</t>
    </rPh>
    <rPh sb="3" eb="5">
      <t>ショグウ</t>
    </rPh>
    <rPh sb="5" eb="7">
      <t>カイゼン</t>
    </rPh>
    <rPh sb="7" eb="8">
      <t>オヨ</t>
    </rPh>
    <rPh sb="9" eb="11">
      <t>シシツ</t>
    </rPh>
    <rPh sb="11" eb="13">
      <t>コウジョウ</t>
    </rPh>
    <rPh sb="14" eb="15">
      <t>タイ</t>
    </rPh>
    <rPh sb="17" eb="18">
      <t>カク</t>
    </rPh>
    <rPh sb="18" eb="19">
      <t>ト</t>
    </rPh>
    <rPh sb="20" eb="21">
      <t>ク</t>
    </rPh>
    <rPh sb="22" eb="24">
      <t>ジョウキョウ</t>
    </rPh>
    <phoneticPr fontId="1"/>
  </si>
  <si>
    <t>(１)施設の目的及び運営の方針</t>
  </si>
  <si>
    <t>◎施設整備に係る補助金収入があるか</t>
    <rPh sb="1" eb="3">
      <t>シセツ</t>
    </rPh>
    <rPh sb="3" eb="5">
      <t>セイビ</t>
    </rPh>
    <rPh sb="6" eb="7">
      <t>カカ</t>
    </rPh>
    <rPh sb="8" eb="11">
      <t>ホジョキン</t>
    </rPh>
    <rPh sb="11" eb="13">
      <t>シュウニュウ</t>
    </rPh>
    <phoneticPr fontId="1"/>
  </si>
  <si>
    <r>
      <t>○送迎時における</t>
    </r>
    <r>
      <rPr>
        <sz val="11"/>
        <color theme="1"/>
        <rFont val="游ゴシック"/>
      </rPr>
      <t>駐車場等での事故防止のため、保護者や職員への注意喚起及び駐車場の適切な安全対策を行っているか</t>
    </r>
  </si>
  <si>
    <t>（２） 業務管理体制の整備</t>
  </si>
  <si>
    <t>※「対事業活動による収入比率」については、それぞれの「支出額」を「事業活動による収入合計」</t>
  </si>
  <si>
    <t>（３） 事業計画、諸規程の状況</t>
  </si>
  <si>
    <t>8 未払金内訳書</t>
    <rPh sb="2" eb="5">
      <t>ミハライキン</t>
    </rPh>
    <rPh sb="5" eb="8">
      <t>ウチワケショ</t>
    </rPh>
    <phoneticPr fontId="1"/>
  </si>
  <si>
    <t>○関係機関（病院・消防等）と連携・情報共有が図られているか</t>
    <rPh sb="1" eb="3">
      <t>カンケイ</t>
    </rPh>
    <rPh sb="3" eb="5">
      <t>キカン</t>
    </rPh>
    <rPh sb="6" eb="8">
      <t>ビョウイン</t>
    </rPh>
    <rPh sb="9" eb="11">
      <t>ショウボウ</t>
    </rPh>
    <rPh sb="11" eb="12">
      <t>トウ</t>
    </rPh>
    <rPh sb="14" eb="16">
      <t>レンケイ</t>
    </rPh>
    <rPh sb="17" eb="19">
      <t>ジョウホウ</t>
    </rPh>
    <rPh sb="19" eb="21">
      <t>キョウユウ</t>
    </rPh>
    <rPh sb="22" eb="23">
      <t>ハカ</t>
    </rPh>
    <phoneticPr fontId="1"/>
  </si>
  <si>
    <t>１歳児</t>
  </si>
  <si>
    <t>○食物等にアレルギーのある子の除去食開始及び解除は何をもとに実施されているか</t>
    <rPh sb="1" eb="3">
      <t>ショクモツ</t>
    </rPh>
    <rPh sb="3" eb="4">
      <t>トウ</t>
    </rPh>
    <rPh sb="13" eb="14">
      <t>コ</t>
    </rPh>
    <rPh sb="15" eb="17">
      <t>ジョキョ</t>
    </rPh>
    <rPh sb="17" eb="18">
      <t>ショク</t>
    </rPh>
    <rPh sb="18" eb="20">
      <t>カイシ</t>
    </rPh>
    <rPh sb="20" eb="21">
      <t>オヨ</t>
    </rPh>
    <rPh sb="22" eb="24">
      <t>カイジョ</t>
    </rPh>
    <rPh sb="25" eb="26">
      <t>ナニ</t>
    </rPh>
    <rPh sb="30" eb="32">
      <t>ジッシ</t>
    </rPh>
    <phoneticPr fontId="1"/>
  </si>
  <si>
    <t>◎保育士等及び認定こども園の自己評価の状況を反映した研修内容となっているか</t>
    <rPh sb="1" eb="3">
      <t>ホイク</t>
    </rPh>
    <rPh sb="3" eb="4">
      <t>シ</t>
    </rPh>
    <rPh sb="4" eb="5">
      <t>トウ</t>
    </rPh>
    <rPh sb="5" eb="6">
      <t>オヨ</t>
    </rPh>
    <rPh sb="7" eb="9">
      <t>ニンテイ</t>
    </rPh>
    <rPh sb="12" eb="13">
      <t>エン</t>
    </rPh>
    <rPh sb="14" eb="16">
      <t>ジコ</t>
    </rPh>
    <rPh sb="16" eb="18">
      <t>ヒョウカ</t>
    </rPh>
    <rPh sb="19" eb="21">
      <t>ジョウキョウ</t>
    </rPh>
    <rPh sb="22" eb="24">
      <t>ハンエイ</t>
    </rPh>
    <rPh sb="26" eb="28">
      <t>ケンシュウ</t>
    </rPh>
    <rPh sb="28" eb="30">
      <t>ナイヨウ</t>
    </rPh>
    <phoneticPr fontId="1"/>
  </si>
  <si>
    <t>補助金名称</t>
    <rPh sb="0" eb="3">
      <t>ホジョキン</t>
    </rPh>
    <rPh sb="3" eb="5">
      <t>メイショウ</t>
    </rPh>
    <phoneticPr fontId="1"/>
  </si>
  <si>
    <t>○感染症対応マニュアルを作成しているか</t>
  </si>
  <si>
    <t>○年</t>
  </si>
  <si>
    <t>保育所として既に利用されている施設を用いて保育所型認定こども園の認定を受けた場合</t>
    <rPh sb="0" eb="3">
      <t>ホイクショ</t>
    </rPh>
    <rPh sb="6" eb="7">
      <t>スデ</t>
    </rPh>
    <rPh sb="8" eb="10">
      <t>リヨウ</t>
    </rPh>
    <rPh sb="15" eb="17">
      <t>シセツ</t>
    </rPh>
    <rPh sb="18" eb="19">
      <t>モチ</t>
    </rPh>
    <rPh sb="21" eb="25">
      <t>ホイクショガタ</t>
    </rPh>
    <rPh sb="25" eb="27">
      <t>ニンテイ</t>
    </rPh>
    <rPh sb="30" eb="31">
      <t>エン</t>
    </rPh>
    <rPh sb="32" eb="34">
      <t>ニンテイ</t>
    </rPh>
    <rPh sb="35" eb="36">
      <t>ウ</t>
    </rPh>
    <rPh sb="38" eb="40">
      <t>バアイ</t>
    </rPh>
    <phoneticPr fontId="1"/>
  </si>
  <si>
    <t>消火器</t>
    <rPh sb="0" eb="3">
      <t>ショウカキ</t>
    </rPh>
    <phoneticPr fontId="1"/>
  </si>
  <si>
    <t>○給与規程に規定された給与・諸手当が規定どおり支給されているか。</t>
  </si>
  <si>
    <t>入所児童の年齢別・月別状況（各初日現在）</t>
    <rPh sb="0" eb="2">
      <t>ニュウショ</t>
    </rPh>
    <rPh sb="2" eb="4">
      <t>ジドウ</t>
    </rPh>
    <rPh sb="5" eb="7">
      <t>ネンレイ</t>
    </rPh>
    <rPh sb="7" eb="8">
      <t>ベツ</t>
    </rPh>
    <rPh sb="9" eb="11">
      <t>ツキベツ</t>
    </rPh>
    <rPh sb="11" eb="13">
      <t>ジョウキョウ</t>
    </rPh>
    <rPh sb="14" eb="15">
      <t>カク</t>
    </rPh>
    <rPh sb="15" eb="17">
      <t>ショニチ</t>
    </rPh>
    <rPh sb="17" eb="19">
      <t>ゲンザイ</t>
    </rPh>
    <phoneticPr fontId="1"/>
  </si>
  <si>
    <t>○運営規程に定める休所日以外に休所した日</t>
  </si>
  <si>
    <t>・苦情の受付件数</t>
  </si>
  <si>
    <t>◆業務分担表（事務分掌）</t>
    <rPh sb="1" eb="3">
      <t>ギョウム</t>
    </rPh>
    <rPh sb="3" eb="5">
      <t>ブンタン</t>
    </rPh>
    <rPh sb="5" eb="6">
      <t>ヒョウ</t>
    </rPh>
    <rPh sb="7" eb="9">
      <t>ジム</t>
    </rPh>
    <rPh sb="9" eb="11">
      <t>ブンショウ</t>
    </rPh>
    <phoneticPr fontId="1"/>
  </si>
  <si>
    <t>タラップ</t>
  </si>
  <si>
    <t>保育士</t>
  </si>
  <si>
    <t>・第三者委員への苦情解決結果の報告件数</t>
  </si>
  <si>
    <t>警報設備</t>
  </si>
  <si>
    <t>件</t>
    <rPh sb="0" eb="1">
      <t>ケン</t>
    </rPh>
    <phoneticPr fontId="1"/>
  </si>
  <si>
    <t>※重篤な事故等が発生していない場合、該当なしと記入</t>
    <rPh sb="1" eb="3">
      <t>ジュウトク</t>
    </rPh>
    <rPh sb="4" eb="6">
      <t>ジコ</t>
    </rPh>
    <rPh sb="6" eb="7">
      <t>トウ</t>
    </rPh>
    <rPh sb="8" eb="10">
      <t>ハッセイ</t>
    </rPh>
    <rPh sb="15" eb="17">
      <t>バアイ</t>
    </rPh>
    <rPh sb="18" eb="20">
      <t>ガイトウ</t>
    </rPh>
    <rPh sb="23" eb="25">
      <t>キニュウ</t>
    </rPh>
    <phoneticPr fontId="1"/>
  </si>
  <si>
    <t>外部研修参加者からの伝達</t>
    <rPh sb="0" eb="2">
      <t>ガイブ</t>
    </rPh>
    <rPh sb="2" eb="4">
      <t>ケンシュウ</t>
    </rPh>
    <rPh sb="4" eb="6">
      <t>サンカ</t>
    </rPh>
    <rPh sb="6" eb="7">
      <t>シャ</t>
    </rPh>
    <rPh sb="10" eb="12">
      <t>デンタツ</t>
    </rPh>
    <phoneticPr fontId="1"/>
  </si>
  <si>
    <t>○避難訓練：　　　 　　　  　　</t>
  </si>
  <si>
    <t xml:space="preserve"> ◎３歳児配置改善加算または満３歳児対応加配加算を適応しているか</t>
    <rPh sb="3" eb="4">
      <t>サイ</t>
    </rPh>
    <rPh sb="4" eb="5">
      <t>ジ</t>
    </rPh>
    <rPh sb="5" eb="7">
      <t>ハイチ</t>
    </rPh>
    <rPh sb="7" eb="9">
      <t>カイゼン</t>
    </rPh>
    <rPh sb="9" eb="11">
      <t>カサン</t>
    </rPh>
    <rPh sb="14" eb="15">
      <t>マン</t>
    </rPh>
    <rPh sb="16" eb="17">
      <t>サイ</t>
    </rPh>
    <rPh sb="17" eb="18">
      <t>ジ</t>
    </rPh>
    <rPh sb="18" eb="20">
      <t>タイオウ</t>
    </rPh>
    <rPh sb="20" eb="22">
      <t>カハイ</t>
    </rPh>
    <rPh sb="22" eb="24">
      <t>カサン</t>
    </rPh>
    <rPh sb="25" eb="27">
      <t>テキオウ</t>
    </rPh>
    <phoneticPr fontId="1"/>
  </si>
  <si>
    <t>・事業区分間及び拠点区分間貸付金（借入金）残高明細書（別紙3⑤）</t>
    <rPh sb="1" eb="3">
      <t>ジギョウ</t>
    </rPh>
    <rPh sb="3" eb="5">
      <t>クブン</t>
    </rPh>
    <rPh sb="5" eb="6">
      <t>カン</t>
    </rPh>
    <rPh sb="6" eb="7">
      <t>オヨ</t>
    </rPh>
    <rPh sb="8" eb="10">
      <t>キョテン</t>
    </rPh>
    <rPh sb="10" eb="12">
      <t>クブン</t>
    </rPh>
    <rPh sb="12" eb="13">
      <t>カン</t>
    </rPh>
    <rPh sb="13" eb="14">
      <t>カ</t>
    </rPh>
    <rPh sb="14" eb="15">
      <t>ツ</t>
    </rPh>
    <rPh sb="15" eb="16">
      <t>キン</t>
    </rPh>
    <rPh sb="17" eb="20">
      <t>シャクニュウキン</t>
    </rPh>
    <rPh sb="21" eb="23">
      <t>ザンダカ</t>
    </rPh>
    <rPh sb="23" eb="26">
      <t>メイサイショ</t>
    </rPh>
    <rPh sb="27" eb="29">
      <t>ベッシ</t>
    </rPh>
    <phoneticPr fontId="1"/>
  </si>
  <si>
    <t>年</t>
    <rPh sb="0" eb="1">
      <t>ネン</t>
    </rPh>
    <phoneticPr fontId="1"/>
  </si>
  <si>
    <t>　 勤務ローテーション表、給与台帳、保育士証</t>
  </si>
  <si>
    <t>○通常の支払は口座振込（又は小切手）で行われているか</t>
    <rPh sb="12" eb="13">
      <t>マタ</t>
    </rPh>
    <rPh sb="14" eb="17">
      <t>コギッテ</t>
    </rPh>
    <phoneticPr fontId="1"/>
  </si>
  <si>
    <t>日</t>
    <rPh sb="0" eb="1">
      <t>ニチ</t>
    </rPh>
    <phoneticPr fontId="1"/>
  </si>
  <si>
    <t>（注）子育て支援員研修のうち地域保育コースの選択科目「地域型保育」または「一時預かり事業」の修了者　　</t>
  </si>
  <si>
    <t>直近の届出年月日：</t>
    <rPh sb="3" eb="5">
      <t>トドケデ</t>
    </rPh>
    <phoneticPr fontId="1"/>
  </si>
  <si>
    <t>・基本金明細書（別紙3⑥)</t>
    <rPh sb="1" eb="4">
      <t>キホンキン</t>
    </rPh>
    <rPh sb="4" eb="7">
      <t>メイサイショ</t>
    </rPh>
    <rPh sb="8" eb="10">
      <t>ベッシ</t>
    </rPh>
    <phoneticPr fontId="1"/>
  </si>
  <si>
    <t>（１）全体的な計画･指導計画の策定の状況      ★確認資料：各計画</t>
  </si>
  <si>
    <t>□施設型給付費の請求金額の算定に誤りはないか</t>
    <rPh sb="1" eb="3">
      <t>シセツ</t>
    </rPh>
    <rPh sb="3" eb="4">
      <t>ガタ</t>
    </rPh>
    <rPh sb="4" eb="6">
      <t>キュウフ</t>
    </rPh>
    <rPh sb="6" eb="7">
      <t>ヒ</t>
    </rPh>
    <rPh sb="7" eb="8">
      <t>シヒ</t>
    </rPh>
    <rPh sb="8" eb="10">
      <t>セイキュウ</t>
    </rPh>
    <rPh sb="10" eb="12">
      <t>キンガク</t>
    </rPh>
    <rPh sb="13" eb="15">
      <t>サンテイ</t>
    </rPh>
    <rPh sb="16" eb="17">
      <t>アヤマ</t>
    </rPh>
    <phoneticPr fontId="1"/>
  </si>
  <si>
    <t>調理員　　　　栄養士</t>
    <rPh sb="0" eb="2">
      <t>チョウリ</t>
    </rPh>
    <rPh sb="2" eb="3">
      <t>イン</t>
    </rPh>
    <rPh sb="7" eb="10">
      <t>エイヨウシ</t>
    </rPh>
    <phoneticPr fontId="1"/>
  </si>
  <si>
    <t>○食中毒が発生した場合に備えてマニュアルを作成するなど、対応策を定めているか</t>
  </si>
  <si>
    <t>年</t>
  </si>
  <si>
    <t>・保育指導日誌</t>
  </si>
  <si>
    <t>（４） 利用者負担額の受領</t>
  </si>
  <si>
    <t>（５） 関係機関、地域社会等との連携状況</t>
  </si>
  <si>
    <t>令和</t>
  </si>
  <si>
    <t>　   連携の方法</t>
  </si>
  <si>
    <t>○３歳以上児の喫食開始時間</t>
  </si>
  <si>
    <t>回</t>
  </si>
  <si>
    <t>単位：人</t>
    <rPh sb="0" eb="2">
      <t>タンイ</t>
    </rPh>
    <rPh sb="3" eb="4">
      <t>ヒト</t>
    </rPh>
    <phoneticPr fontId="1"/>
  </si>
  <si>
    <t xml:space="preserve">（表３）の（N）から転記   </t>
  </si>
  <si>
    <t>円 × 100</t>
    <rPh sb="0" eb="1">
      <t>エン</t>
    </rPh>
    <phoneticPr fontId="1"/>
  </si>
  <si>
    <t>実施した月</t>
  </si>
  <si>
    <t>昼食</t>
    <rPh sb="0" eb="2">
      <t>チュウショク</t>
    </rPh>
    <phoneticPr fontId="1"/>
  </si>
  <si>
    <t xml:space="preserve"> 午後のおやつ</t>
    <rPh sb="1" eb="3">
      <t>ゴゴ</t>
    </rPh>
    <phoneticPr fontId="1"/>
  </si>
  <si>
    <t>定数</t>
    <rPh sb="0" eb="2">
      <t>テイスウ</t>
    </rPh>
    <phoneticPr fontId="1"/>
  </si>
  <si>
    <t>高齢者等活躍促進加算</t>
    <rPh sb="0" eb="3">
      <t>コウレイシャ</t>
    </rPh>
    <rPh sb="3" eb="4">
      <t>トウ</t>
    </rPh>
    <rPh sb="4" eb="6">
      <t>カツヤク</t>
    </rPh>
    <rPh sb="6" eb="8">
      <t>ソクシン</t>
    </rPh>
    <rPh sb="8" eb="10">
      <t>カサン</t>
    </rPh>
    <phoneticPr fontId="1"/>
  </si>
  <si>
    <t>□当該施設と同一の拠点区分（サービス区分）として実施している各種事業（特定の補助金事業等）</t>
    <rPh sb="1" eb="3">
      <t>トウガイ</t>
    </rPh>
    <rPh sb="3" eb="5">
      <t>シセツ</t>
    </rPh>
    <rPh sb="6" eb="8">
      <t>ドウイツ</t>
    </rPh>
    <rPh sb="9" eb="11">
      <t>キョテン</t>
    </rPh>
    <rPh sb="11" eb="13">
      <t>クブン</t>
    </rPh>
    <rPh sb="18" eb="20">
      <t>クブン</t>
    </rPh>
    <rPh sb="24" eb="26">
      <t>ジッシ</t>
    </rPh>
    <rPh sb="30" eb="32">
      <t>カクシュ</t>
    </rPh>
    <rPh sb="32" eb="34">
      <t>ジギョウ</t>
    </rPh>
    <rPh sb="35" eb="37">
      <t>トクテイ</t>
    </rPh>
    <rPh sb="38" eb="41">
      <t>ホジョキン</t>
    </rPh>
    <rPh sb="41" eb="43">
      <t>ジギョウ</t>
    </rPh>
    <rPh sb="43" eb="44">
      <t>トウ</t>
    </rPh>
    <phoneticPr fontId="1"/>
  </si>
  <si>
    <t>（３） 給食関係諸帳簿</t>
  </si>
  <si>
    <t>園児年齢</t>
    <rPh sb="0" eb="2">
      <t>エンジ</t>
    </rPh>
    <phoneticPr fontId="1"/>
  </si>
  <si>
    <t>（５） 献立         ★確認資料：給食予定・実施献立表及び給食日誌（給食関係帳簿・様式１、２）</t>
  </si>
  <si>
    <t>月案</t>
    <rPh sb="0" eb="1">
      <t>ゲツ</t>
    </rPh>
    <rPh sb="1" eb="2">
      <t>アン</t>
    </rPh>
    <phoneticPr fontId="1"/>
  </si>
  <si>
    <t>食物アレルギーのある子への対応</t>
  </si>
  <si>
    <t>３歳未満児に対する献立、調理についての配慮事項</t>
  </si>
  <si>
    <t>○給食材料の購入に当たって、品質、鮮度等に留意して検収を行っているか</t>
  </si>
  <si>
    <t>・ガラス・床等の破損や段差等、危険個所はないか</t>
    <rPh sb="5" eb="6">
      <t>ユカ</t>
    </rPh>
    <rPh sb="6" eb="7">
      <t>トウ</t>
    </rPh>
    <rPh sb="8" eb="10">
      <t>ハソン</t>
    </rPh>
    <rPh sb="11" eb="13">
      <t>ダンサ</t>
    </rPh>
    <rPh sb="13" eb="14">
      <t>ナド</t>
    </rPh>
    <rPh sb="15" eb="17">
      <t>キケン</t>
    </rPh>
    <rPh sb="17" eb="19">
      <t>カショ</t>
    </rPh>
    <phoneticPr fontId="1"/>
  </si>
  <si>
    <t>４月</t>
    <rPh sb="1" eb="2">
      <t>ガツ</t>
    </rPh>
    <phoneticPr fontId="1"/>
  </si>
  <si>
    <t>会計責任者</t>
    <rPh sb="0" eb="2">
      <t>カイケイ</t>
    </rPh>
    <rPh sb="2" eb="5">
      <t>セキニンシャ</t>
    </rPh>
    <phoneticPr fontId="1"/>
  </si>
  <si>
    <t>事業活動による支出合計</t>
    <rPh sb="0" eb="2">
      <t>ジギョウ</t>
    </rPh>
    <rPh sb="2" eb="4">
      <t>カツドウ</t>
    </rPh>
    <rPh sb="7" eb="9">
      <t>シシュツ</t>
    </rPh>
    <rPh sb="9" eb="11">
      <t>ゴウケイ</t>
    </rPh>
    <phoneticPr fontId="1"/>
  </si>
  <si>
    <t>○調理員（補助を含む）の採用時または給食業務への配置換えの際、検便を実施しているか</t>
    <rPh sb="1" eb="3">
      <t>チョウリ</t>
    </rPh>
    <rPh sb="3" eb="4">
      <t>イン</t>
    </rPh>
    <rPh sb="5" eb="7">
      <t>ホジョ</t>
    </rPh>
    <rPh sb="8" eb="9">
      <t>フク</t>
    </rPh>
    <rPh sb="12" eb="14">
      <t>サイヨウ</t>
    </rPh>
    <rPh sb="14" eb="15">
      <t>ジ</t>
    </rPh>
    <rPh sb="18" eb="20">
      <t>キュウショク</t>
    </rPh>
    <rPh sb="20" eb="22">
      <t>ギョウム</t>
    </rPh>
    <rPh sb="24" eb="26">
      <t>ハイチ</t>
    </rPh>
    <rPh sb="26" eb="27">
      <t>ガ</t>
    </rPh>
    <rPh sb="29" eb="30">
      <t>サイ</t>
    </rPh>
    <rPh sb="31" eb="33">
      <t>ケンベン</t>
    </rPh>
    <rPh sb="34" eb="36">
      <t>ジッシ</t>
    </rPh>
    <phoneticPr fontId="1"/>
  </si>
  <si>
    <t>５月</t>
    <rPh sb="1" eb="2">
      <t>ガツ</t>
    </rPh>
    <phoneticPr fontId="1"/>
  </si>
  <si>
    <t>７月</t>
    <rPh sb="1" eb="2">
      <t>ガツ</t>
    </rPh>
    <phoneticPr fontId="1"/>
  </si>
  <si>
    <t>８月</t>
    <rPh sb="1" eb="2">
      <t>ガツ</t>
    </rPh>
    <phoneticPr fontId="1"/>
  </si>
  <si>
    <t>人</t>
    <rPh sb="0" eb="1">
      <t>ニン</t>
    </rPh>
    <phoneticPr fontId="1"/>
  </si>
  <si>
    <t>９月</t>
    <rPh sb="1" eb="2">
      <t>ガツ</t>
    </rPh>
    <phoneticPr fontId="1"/>
  </si>
  <si>
    <t>無</t>
    <rPh sb="0" eb="1">
      <t>ム</t>
    </rPh>
    <phoneticPr fontId="1"/>
  </si>
  <si>
    <t>月１日現在</t>
  </si>
  <si>
    <t>10月</t>
    <rPh sb="2" eb="3">
      <t>ガツ</t>
    </rPh>
    <phoneticPr fontId="1"/>
  </si>
  <si>
    <t>２歳児</t>
  </si>
  <si>
    <t>記録の有無</t>
    <rPh sb="0" eb="2">
      <t>キロク</t>
    </rPh>
    <rPh sb="3" eb="5">
      <t>ウム</t>
    </rPh>
    <phoneticPr fontId="1"/>
  </si>
  <si>
    <t>(８) 緊急時等における対応方法</t>
  </si>
  <si>
    <t>11月</t>
    <rPh sb="2" eb="3">
      <t>ガツ</t>
    </rPh>
    <phoneticPr fontId="1"/>
  </si>
  <si>
    <t>12月</t>
    <rPh sb="2" eb="3">
      <t>ガツ</t>
    </rPh>
    <phoneticPr fontId="1"/>
  </si>
  <si>
    <t>１月</t>
    <rPh sb="1" eb="2">
      <t>ガツ</t>
    </rPh>
    <phoneticPr fontId="1"/>
  </si>
  <si>
    <t>3月</t>
    <rPh sb="1" eb="2">
      <t>ガツ</t>
    </rPh>
    <phoneticPr fontId="1"/>
  </si>
  <si>
    <t>繰入額（円）</t>
    <rPh sb="4" eb="5">
      <t>エン</t>
    </rPh>
    <phoneticPr fontId="1"/>
  </si>
  <si>
    <t>消火訓練（模擬消火訓練でも可）：</t>
    <rPh sb="0" eb="2">
      <t>ショウカ</t>
    </rPh>
    <rPh sb="2" eb="4">
      <t>クンレン</t>
    </rPh>
    <rPh sb="5" eb="7">
      <t>モギ</t>
    </rPh>
    <rPh sb="7" eb="9">
      <t>ショウカ</t>
    </rPh>
    <rPh sb="9" eb="11">
      <t>クンレン</t>
    </rPh>
    <rPh sb="13" eb="14">
      <t>カ</t>
    </rPh>
    <phoneticPr fontId="1"/>
  </si>
  <si>
    <t>①乳児保育</t>
    <rPh sb="1" eb="3">
      <t>ニュウジ</t>
    </rPh>
    <rPh sb="3" eb="5">
      <t>ホイク</t>
    </rPh>
    <phoneticPr fontId="1"/>
  </si>
  <si>
    <t>（２） 管理体制の確立</t>
  </si>
  <si>
    <t>（１） 収入手続       ★確認資料：経理規程、収入伺綴、収入証憑綴</t>
  </si>
  <si>
    <t>（１）月次試算表</t>
  </si>
  <si>
    <t>（１） 流動資産　 　★確認資料：現金出納帳、預金（貯金）出納帳、預金等の残高証明書、勘定票綴</t>
  </si>
  <si>
    <t>市に報告しているか</t>
  </si>
  <si>
    <t xml:space="preserve"> （２） 固定資産      ★確認資料：固定資産管理台帳</t>
  </si>
  <si>
    <r>
      <t>（</t>
    </r>
    <r>
      <rPr>
        <sz val="11"/>
        <color theme="1"/>
        <rFont val="游ゴシック"/>
      </rPr>
      <t>１１）秘密の保持、個人情報の保護</t>
    </r>
  </si>
  <si>
    <t>グラム</t>
  </si>
  <si>
    <t>％</t>
  </si>
  <si>
    <r>
      <t>令和</t>
    </r>
    <r>
      <rPr>
        <sz val="11"/>
        <color theme="1"/>
        <rFont val="游ゴシック"/>
      </rPr>
      <t>7年　　　4月</t>
    </r>
    <rPh sb="0" eb="1">
      <t>レイ</t>
    </rPh>
    <rPh sb="1" eb="2">
      <t>ワ</t>
    </rPh>
    <rPh sb="3" eb="4">
      <t>ネン</t>
    </rPh>
    <rPh sb="8" eb="9">
      <t>ガツ</t>
    </rPh>
    <phoneticPr fontId="1"/>
  </si>
  <si>
    <t>スプリンクラー設備</t>
  </si>
  <si>
    <t>9月</t>
    <rPh sb="1" eb="2">
      <t>ガツ</t>
    </rPh>
    <phoneticPr fontId="1"/>
  </si>
  <si>
    <t>職　員　名　簿</t>
    <rPh sb="0" eb="1">
      <t>ショク</t>
    </rPh>
    <rPh sb="2" eb="3">
      <t>イン</t>
    </rPh>
    <rPh sb="4" eb="5">
      <t>メイ</t>
    </rPh>
    <rPh sb="6" eb="7">
      <t>ボ</t>
    </rPh>
    <phoneticPr fontId="1"/>
  </si>
  <si>
    <t>計</t>
    <rPh sb="0" eb="1">
      <t>ケイ</t>
    </rPh>
    <phoneticPr fontId="1"/>
  </si>
  <si>
    <t>３:１</t>
  </si>
  <si>
    <t>（小数点以下切り捨て）</t>
    <rPh sb="1" eb="4">
      <t>ショウスウテン</t>
    </rPh>
    <rPh sb="4" eb="6">
      <t>イカ</t>
    </rPh>
    <rPh sb="6" eb="7">
      <t>キ</t>
    </rPh>
    <rPh sb="8" eb="9">
      <t>ス</t>
    </rPh>
    <phoneticPr fontId="1"/>
  </si>
  <si>
    <r>
      <t>◎法令遵守責任者を選任し、</t>
    </r>
    <r>
      <rPr>
        <sz val="11"/>
        <color theme="1"/>
        <rFont val="游ゴシック"/>
      </rPr>
      <t>市町村長等(注)に届け出ているか　</t>
    </r>
    <rPh sb="14" eb="16">
      <t>チョウソン</t>
    </rPh>
    <rPh sb="17" eb="18">
      <t>トウ</t>
    </rPh>
    <phoneticPr fontId="1"/>
  </si>
  <si>
    <t>６:１</t>
  </si>
  <si>
    <t>設備</t>
    <rPh sb="0" eb="2">
      <t>セツビ</t>
    </rPh>
    <phoneticPr fontId="1"/>
  </si>
  <si>
    <r>
      <t>○</t>
    </r>
    <r>
      <rPr>
        <sz val="11"/>
        <color theme="1"/>
        <rFont val="游ゴシック"/>
      </rPr>
      <t>園児に交通安全指導が実施されているか</t>
    </r>
    <rPh sb="1" eb="3">
      <t>エンジ</t>
    </rPh>
    <rPh sb="4" eb="6">
      <t>コウツウ</t>
    </rPh>
    <rPh sb="6" eb="8">
      <t>アンゼン</t>
    </rPh>
    <rPh sb="8" eb="10">
      <t>シドウ</t>
    </rPh>
    <rPh sb="11" eb="13">
      <t>ジッシ</t>
    </rPh>
    <phoneticPr fontId="1"/>
  </si>
  <si>
    <t>30 :１</t>
  </si>
  <si>
    <r>
      <t>（</t>
    </r>
    <r>
      <rPr>
        <sz val="11"/>
        <color theme="1"/>
        <rFont val="游ゴシック"/>
      </rPr>
      <t>５）職員の充足状況（令和７年度の状況）</t>
    </r>
    <rPh sb="11" eb="13">
      <t>レイワ</t>
    </rPh>
    <phoneticPr fontId="1"/>
  </si>
  <si>
    <t>加配</t>
    <rPh sb="0" eb="2">
      <t>カハイ</t>
    </rPh>
    <phoneticPr fontId="1"/>
  </si>
  <si>
    <r>
      <t>□実費徴収（文房具代、遠足代、３歳以上児</t>
    </r>
    <r>
      <rPr>
        <sz val="11"/>
        <color theme="1"/>
        <rFont val="游ゴシック"/>
      </rPr>
      <t>食材料費等）について保護者に書面で説明しているか</t>
    </r>
    <rPh sb="16" eb="17">
      <t>サイ</t>
    </rPh>
    <rPh sb="17" eb="19">
      <t>イジョウ</t>
    </rPh>
    <rPh sb="19" eb="20">
      <t>ジ</t>
    </rPh>
    <rPh sb="20" eb="21">
      <t>ショク</t>
    </rPh>
    <rPh sb="21" eb="24">
      <t>ザイリョウヒ</t>
    </rPh>
    <rPh sb="24" eb="25">
      <t>ナド</t>
    </rPh>
    <phoneticPr fontId="1"/>
  </si>
  <si>
    <r>
      <t xml:space="preserve">「その他」の場合の業務
</t>
    </r>
    <r>
      <rPr>
        <sz val="8"/>
        <color theme="1"/>
        <rFont val="游ゴシック"/>
      </rPr>
      <t>（具体的に）</t>
    </r>
    <rPh sb="3" eb="4">
      <t>タ</t>
    </rPh>
    <rPh sb="6" eb="8">
      <t>バアイ</t>
    </rPh>
    <rPh sb="9" eb="11">
      <t>ギョウム</t>
    </rPh>
    <rPh sb="13" eb="16">
      <t>グタイテキ</t>
    </rPh>
    <phoneticPr fontId="1"/>
  </si>
  <si>
    <t>施設所在地</t>
    <rPh sb="0" eb="2">
      <t>シセツ</t>
    </rPh>
    <rPh sb="2" eb="4">
      <t>ショザイ</t>
    </rPh>
    <rPh sb="4" eb="5">
      <t>チ</t>
    </rPh>
    <phoneticPr fontId="1"/>
  </si>
  <si>
    <t>①特例１（朝夕等の児童が少数となる時間帯（児童数に応じた保育士必要数が１名となる時間帯）において、保育士１人に加え、「子育て支援員(注)」または「家庭的保育者」または「保育所、認定こども園において常勤１年相当の保育業務従事経験があり、かつ８時間以上の研修を受講した者」を活用）の利用</t>
  </si>
  <si>
    <t>休所の有無</t>
    <rPh sb="0" eb="2">
      <t>キュウショ</t>
    </rPh>
    <rPh sb="3" eb="5">
      <t>ウム</t>
    </rPh>
    <phoneticPr fontId="1"/>
  </si>
  <si>
    <t>標準時間認定を受けた子どもが利用
【私立】については１人</t>
    <rPh sb="0" eb="2">
      <t>ヒョウジュン</t>
    </rPh>
    <rPh sb="2" eb="4">
      <t>ジカン</t>
    </rPh>
    <rPh sb="4" eb="6">
      <t>ニンテイ</t>
    </rPh>
    <rPh sb="7" eb="8">
      <t>ウ</t>
    </rPh>
    <rPh sb="10" eb="11">
      <t>コ</t>
    </rPh>
    <rPh sb="14" eb="16">
      <t>リヨウ</t>
    </rPh>
    <rPh sb="18" eb="20">
      <t>シリツ</t>
    </rPh>
    <rPh sb="27" eb="28">
      <t>ニン</t>
    </rPh>
    <phoneticPr fontId="1"/>
  </si>
  <si>
    <t>◎上記のほか補助金の要件等により配置する必要のある職員</t>
    <rPh sb="1" eb="3">
      <t>ジョウキ</t>
    </rPh>
    <rPh sb="6" eb="9">
      <t>ホジョキン</t>
    </rPh>
    <rPh sb="10" eb="12">
      <t>ヨウケン</t>
    </rPh>
    <rPh sb="12" eb="13">
      <t>トウ</t>
    </rPh>
    <rPh sb="16" eb="18">
      <t>ハイチ</t>
    </rPh>
    <rPh sb="20" eb="22">
      <t>ヒツヨウ</t>
    </rPh>
    <rPh sb="25" eb="27">
      <t>ショクイン</t>
    </rPh>
    <phoneticPr fontId="1"/>
  </si>
  <si>
    <t>□認定されている各種加算は、加算要件を満たしているか</t>
    <rPh sb="1" eb="3">
      <t>ニンテイ</t>
    </rPh>
    <rPh sb="8" eb="10">
      <t>カクシュ</t>
    </rPh>
    <rPh sb="10" eb="12">
      <t>カサン</t>
    </rPh>
    <rPh sb="14" eb="16">
      <t>カサン</t>
    </rPh>
    <rPh sb="16" eb="18">
      <t>ヨウケン</t>
    </rPh>
    <rPh sb="19" eb="20">
      <t>ミ</t>
    </rPh>
    <phoneticPr fontId="1"/>
  </si>
  <si>
    <r>
      <t>　②監査前月の</t>
    </r>
    <r>
      <rPr>
        <u/>
        <sz val="11"/>
        <color theme="1"/>
        <rFont val="游ゴシック"/>
      </rPr>
      <t>勤務ローテーション表</t>
    </r>
    <r>
      <rPr>
        <sz val="11"/>
        <color theme="1"/>
        <rFont val="游ゴシック"/>
      </rPr>
      <t>（勤務区分（早番、遅番など）ごとの始業、終業の時間を明記）（別紙②）</t>
    </r>
    <rPh sb="40" eb="42">
      <t>ジカン</t>
    </rPh>
    <rPh sb="47" eb="49">
      <t>ベッシ</t>
    </rPh>
    <phoneticPr fontId="1"/>
  </si>
  <si>
    <t>保育士</t>
    <rPh sb="0" eb="3">
      <t>ホイクシ</t>
    </rPh>
    <phoneticPr fontId="1"/>
  </si>
  <si>
    <t>○共同保育を実施している場合は、十分に協議を行い安全対策、職員体制、費用負担、職員配置を適正</t>
    <rPh sb="1" eb="3">
      <t>キョウドウ</t>
    </rPh>
    <rPh sb="3" eb="5">
      <t>ホイク</t>
    </rPh>
    <rPh sb="6" eb="8">
      <t>ジッシ</t>
    </rPh>
    <rPh sb="12" eb="14">
      <t>バアイ</t>
    </rPh>
    <rPh sb="16" eb="18">
      <t>ジュウブン</t>
    </rPh>
    <rPh sb="19" eb="21">
      <t>キョウギ</t>
    </rPh>
    <rPh sb="22" eb="23">
      <t>オコナ</t>
    </rPh>
    <rPh sb="24" eb="26">
      <t>アンゼン</t>
    </rPh>
    <rPh sb="26" eb="28">
      <t>タイサク</t>
    </rPh>
    <rPh sb="29" eb="31">
      <t>ショクイン</t>
    </rPh>
    <rPh sb="31" eb="33">
      <t>タイセイ</t>
    </rPh>
    <rPh sb="34" eb="36">
      <t>ヒヨウ</t>
    </rPh>
    <rPh sb="36" eb="38">
      <t>フタン</t>
    </rPh>
    <rPh sb="39" eb="41">
      <t>ショクイン</t>
    </rPh>
    <rPh sb="41" eb="43">
      <t>ハイチ</t>
    </rPh>
    <rPh sb="44" eb="46">
      <t>テキセイ</t>
    </rPh>
    <phoneticPr fontId="1"/>
  </si>
  <si>
    <t>その他</t>
  </si>
  <si>
    <t>その他</t>
    <rPh sb="2" eb="3">
      <t>タ</t>
    </rPh>
    <phoneticPr fontId="1"/>
  </si>
  <si>
    <t>一時預かり事業
保育従事者２人以上　　＊保育士1/2以上</t>
    <rPh sb="0" eb="2">
      <t>イチジ</t>
    </rPh>
    <rPh sb="2" eb="3">
      <t>アズ</t>
    </rPh>
    <rPh sb="5" eb="7">
      <t>ジギョウ</t>
    </rPh>
    <rPh sb="8" eb="10">
      <t>ホイク</t>
    </rPh>
    <rPh sb="10" eb="13">
      <t>ジュウジシャ</t>
    </rPh>
    <rPh sb="14" eb="15">
      <t>ニン</t>
    </rPh>
    <rPh sb="15" eb="17">
      <t>イジョウ</t>
    </rPh>
    <rPh sb="20" eb="23">
      <t>ホイクシ</t>
    </rPh>
    <rPh sb="26" eb="28">
      <t>イジョウ</t>
    </rPh>
    <phoneticPr fontId="1"/>
  </si>
  <si>
    <t xml:space="preserve"> 民設保育所で、所長設置加算適用の
 所長又は公設保育所で、職務に保育 
 の割り当てがない所長　  　    　 (A1）</t>
    <rPh sb="19" eb="20">
      <t>ショ</t>
    </rPh>
    <rPh sb="20" eb="21">
      <t>チョウ</t>
    </rPh>
    <rPh sb="21" eb="22">
      <t>マタ</t>
    </rPh>
    <rPh sb="23" eb="25">
      <t>コウセツ</t>
    </rPh>
    <rPh sb="25" eb="28">
      <t>ホイクショ</t>
    </rPh>
    <rPh sb="30" eb="32">
      <t>ショクム</t>
    </rPh>
    <rPh sb="33" eb="35">
      <t>ホイク</t>
    </rPh>
    <rPh sb="39" eb="40">
      <t>ワ</t>
    </rPh>
    <rPh sb="41" eb="42">
      <t>ア</t>
    </rPh>
    <rPh sb="46" eb="48">
      <t>ショチョウ</t>
    </rPh>
    <phoneticPr fontId="1"/>
  </si>
  <si>
    <t xml:space="preserve"> 上記以外の所長           　　　     （A2）</t>
    <rPh sb="1" eb="3">
      <t>ジョウキ</t>
    </rPh>
    <rPh sb="3" eb="5">
      <t>イガイ</t>
    </rPh>
    <rPh sb="6" eb="8">
      <t>ショチョウ</t>
    </rPh>
    <phoneticPr fontId="1"/>
  </si>
  <si>
    <t>(B)のうち病児保育事業担当者（職員配置の補助を受けている者）　　　           　 (C1)</t>
  </si>
  <si>
    <t>　※長期的な指導計画</t>
  </si>
  <si>
    <t>(B)のうち一時預かり事業担当者（職員配置の補助を受けている者）      　　 　　 (C2)</t>
  </si>
  <si>
    <t>③</t>
  </si>
  <si>
    <t>(B)のうち地域子育て支援拠点事業担当者（職員配置の補助を受けている者)  　 (C3)</t>
  </si>
  <si>
    <t>(B)のうち県単一時保育事業担当者　　　　　　　　　　　　   
                       　　　　　（注２）　 （C4）</t>
    <rPh sb="62" eb="63">
      <t>チュウ</t>
    </rPh>
    <phoneticPr fontId="1"/>
  </si>
  <si>
    <t>8月</t>
    <rPh sb="1" eb="2">
      <t>ガツ</t>
    </rPh>
    <phoneticPr fontId="1"/>
  </si>
  <si>
    <r>
      <t>（</t>
    </r>
    <r>
      <rPr>
        <sz val="11"/>
        <color theme="1"/>
        <rFont val="游ゴシック"/>
      </rPr>
      <t>８） 塩分   ★確認資料：栄養出納表（給食関係帳簿様式４）、調味料による食塩摂取状況（同様式５）</t>
    </r>
  </si>
  <si>
    <t>(B)のうち県単障がい児保育事業担当者
　　　　　　　　　　　　　　　     （C5）</t>
  </si>
  <si>
    <t>(D)のうち常勤（注３）の職員数 
　　　　　　　　　　　　　　　     （E）</t>
  </si>
  <si>
    <t>〇当該計画を定期的に見直し、必要に応じて変更を行っているか</t>
    <rPh sb="1" eb="3">
      <t>トウガイ</t>
    </rPh>
    <rPh sb="3" eb="5">
      <t>ケイカク</t>
    </rPh>
    <rPh sb="6" eb="9">
      <t>テイキテキ</t>
    </rPh>
    <rPh sb="10" eb="12">
      <t>ミナオ</t>
    </rPh>
    <rPh sb="14" eb="16">
      <t>ヒツヨウ</t>
    </rPh>
    <rPh sb="17" eb="18">
      <t>オウ</t>
    </rPh>
    <rPh sb="20" eb="22">
      <t>ヘンコウ</t>
    </rPh>
    <rPh sb="23" eb="24">
      <t>オコナ</t>
    </rPh>
    <phoneticPr fontId="1"/>
  </si>
  <si>
    <t>非常勤職員</t>
    <rPh sb="0" eb="3">
      <t>ヒジョウキン</t>
    </rPh>
    <rPh sb="3" eb="5">
      <t>ショクイン</t>
    </rPh>
    <phoneticPr fontId="1"/>
  </si>
  <si>
    <r>
      <t xml:space="preserve">休業
</t>
    </r>
    <r>
      <rPr>
        <sz val="8"/>
        <color theme="1"/>
        <rFont val="游ゴシック"/>
      </rPr>
      <t>（産休・育休等）</t>
    </r>
    <rPh sb="0" eb="2">
      <t>キュウギョウ</t>
    </rPh>
    <rPh sb="4" eb="6">
      <t>サンキュウ</t>
    </rPh>
    <rPh sb="7" eb="9">
      <t>イクキュウ</t>
    </rPh>
    <rPh sb="9" eb="10">
      <t>トウ</t>
    </rPh>
    <phoneticPr fontId="1"/>
  </si>
  <si>
    <t xml:space="preserve">（表３）の（O）から転記    </t>
  </si>
  <si>
    <t>○虐待が疑われる場合に、速やかに市又は児童相談所に通告し、適切な対応を図っているか。</t>
    <rPh sb="1" eb="3">
      <t>ギャクタイ</t>
    </rPh>
    <rPh sb="4" eb="5">
      <t>ウタガ</t>
    </rPh>
    <rPh sb="8" eb="10">
      <t>バアイ</t>
    </rPh>
    <rPh sb="12" eb="13">
      <t>スミ</t>
    </rPh>
    <rPh sb="16" eb="17">
      <t>シ</t>
    </rPh>
    <rPh sb="17" eb="18">
      <t>マタ</t>
    </rPh>
    <rPh sb="19" eb="21">
      <t>ジドウ</t>
    </rPh>
    <rPh sb="21" eb="23">
      <t>ソウダン</t>
    </rPh>
    <rPh sb="23" eb="24">
      <t>ショ</t>
    </rPh>
    <rPh sb="25" eb="27">
      <t>ツウコク</t>
    </rPh>
    <rPh sb="29" eb="31">
      <t>テキセツ</t>
    </rPh>
    <rPh sb="32" eb="34">
      <t>タイオウ</t>
    </rPh>
    <rPh sb="35" eb="36">
      <t>ハカ</t>
    </rPh>
    <phoneticPr fontId="1"/>
  </si>
  <si>
    <t>＊こども政策課に報告した件数を計上する</t>
    <rPh sb="4" eb="7">
      <t>セイサクカ</t>
    </rPh>
    <rPh sb="8" eb="10">
      <t>ホウコク</t>
    </rPh>
    <rPh sb="12" eb="14">
      <t>ケンスウ</t>
    </rPh>
    <rPh sb="15" eb="17">
      <t>ケイジョウ</t>
    </rPh>
    <phoneticPr fontId="1"/>
  </si>
  <si>
    <t xml:space="preserve"> （注１）小計の算出にあたり、年齢区分ごとの児童数を基準で割って１人未満の端数が生じるとき、年齢区分ごとにそれぞれ小数点第１位まで計算し（小数点第２位切捨て）、合算した値の小数点第１位を四捨五入する。</t>
    <rPh sb="57" eb="60">
      <t>ショウスウテン</t>
    </rPh>
    <rPh sb="69" eb="71">
      <t>ショウスウ</t>
    </rPh>
    <rPh sb="86" eb="88">
      <t>ショウスウ</t>
    </rPh>
    <phoneticPr fontId="1"/>
  </si>
  <si>
    <t>(M)</t>
  </si>
  <si>
    <t>（注３）　常勤は、常用労働者のことであり、正規、嘱託、臨時など雇用の形態は問わない。非常勤は、パートタイマー等短時間勤務の保育
    　       士や常勤の保育士以外の保育士のことをいう。</t>
  </si>
  <si>
    <t>保育士
（人）</t>
    <rPh sb="2" eb="3">
      <t>シ</t>
    </rPh>
    <rPh sb="5" eb="6">
      <t>ニン</t>
    </rPh>
    <phoneticPr fontId="1"/>
  </si>
  <si>
    <t>・解錠している時間帯がある場合、保育中の事故防止のための対策</t>
    <rPh sb="1" eb="3">
      <t>カイジョウ</t>
    </rPh>
    <rPh sb="7" eb="10">
      <t>ジカンタイ</t>
    </rPh>
    <rPh sb="13" eb="15">
      <t>バアイ</t>
    </rPh>
    <rPh sb="16" eb="19">
      <t>ホイクチュウ</t>
    </rPh>
    <rPh sb="20" eb="22">
      <t>ジコ</t>
    </rPh>
    <rPh sb="22" eb="24">
      <t>ボウシ</t>
    </rPh>
    <rPh sb="28" eb="30">
      <t>タイサク</t>
    </rPh>
    <phoneticPr fontId="1"/>
  </si>
  <si>
    <t xml:space="preserve">１日の勤務時間  </t>
  </si>
  <si>
    <t>〇災害、救急対応（心肺蘇生法、AED等）、不審者対応訓練について年間スケジュールを策定しているか</t>
    <rPh sb="1" eb="3">
      <t>サイガイ</t>
    </rPh>
    <rPh sb="4" eb="6">
      <t>キュウキュウ</t>
    </rPh>
    <rPh sb="6" eb="8">
      <t>タイオウ</t>
    </rPh>
    <rPh sb="9" eb="11">
      <t>シンパイ</t>
    </rPh>
    <rPh sb="11" eb="14">
      <t>ソセイホウ</t>
    </rPh>
    <rPh sb="18" eb="19">
      <t>トウ</t>
    </rPh>
    <rPh sb="21" eb="24">
      <t>フシンシャ</t>
    </rPh>
    <rPh sb="24" eb="26">
      <t>タイオウ</t>
    </rPh>
    <rPh sb="26" eb="28">
      <t>クンレン</t>
    </rPh>
    <rPh sb="32" eb="34">
      <t>ネンカン</t>
    </rPh>
    <rPh sb="41" eb="43">
      <t>サクテイ</t>
    </rPh>
    <phoneticPr fontId="1"/>
  </si>
  <si>
    <t>１ヶ月の勤務日数</t>
  </si>
  <si>
    <t>しているか</t>
  </si>
  <si>
    <t xml:space="preserve">１ヶ月の
勤務時間数合計  </t>
    <rPh sb="2" eb="3">
      <t>ゲツ</t>
    </rPh>
    <rPh sb="9" eb="10">
      <t>スウ</t>
    </rPh>
    <rPh sb="10" eb="12">
      <t>ゴウケイ</t>
    </rPh>
    <phoneticPr fontId="1"/>
  </si>
  <si>
    <t>12　施設型給付費等の経理</t>
  </si>
  <si>
    <t>・掲示による場合の掲示場所</t>
    <rPh sb="1" eb="3">
      <t>ケイジ</t>
    </rPh>
    <rPh sb="6" eb="8">
      <t>バアイ</t>
    </rPh>
    <rPh sb="9" eb="11">
      <t>ケイジ</t>
    </rPh>
    <rPh sb="11" eb="13">
      <t>バショ</t>
    </rPh>
    <phoneticPr fontId="1"/>
  </si>
  <si>
    <t>②看護師等</t>
  </si>
  <si>
    <t>③幼稚園
  教諭等</t>
    <rPh sb="7" eb="9">
      <t>キョウユ</t>
    </rPh>
    <rPh sb="9" eb="10">
      <t>トウ</t>
    </rPh>
    <phoneticPr fontId="1"/>
  </si>
  <si>
    <t>①～③小計</t>
  </si>
  <si>
    <t>①～④合計</t>
  </si>
  <si>
    <t>(L)</t>
  </si>
  <si>
    <t>(５) 保護者から受領する費用の種類、支払を求める理由及びその額</t>
  </si>
  <si>
    <t>(N)【(表２)の(G)に転記】</t>
    <rPh sb="5" eb="6">
      <t>ヒョウ</t>
    </rPh>
    <rPh sb="13" eb="15">
      <t>テンキ</t>
    </rPh>
    <phoneticPr fontId="1"/>
  </si>
  <si>
    <t>(４) 保育の提供を行う日及び時間並びに提供を行わない日</t>
  </si>
  <si>
    <t>(O)【(表２)の(H)に転記】</t>
    <rPh sb="5" eb="6">
      <t>ヒョウ</t>
    </rPh>
    <rPh sb="13" eb="15">
      <t>テンキ</t>
    </rPh>
    <phoneticPr fontId="1"/>
  </si>
  <si>
    <r>
      <t>◇建物の平面図　</t>
    </r>
    <r>
      <rPr>
        <b/>
        <sz val="11"/>
        <color theme="1"/>
        <rFont val="游ゴシック"/>
      </rPr>
      <t>※前年度から内容に変更があった場合</t>
    </r>
  </si>
  <si>
    <t>年度</t>
    <rPh sb="0" eb="2">
      <t>ネンド</t>
    </rPh>
    <phoneticPr fontId="1"/>
  </si>
  <si>
    <t>　※短期的な指導計画</t>
  </si>
  <si>
    <t>・日用品、文房具その他の特定教育・保育に必要な物品の購入に要する費用</t>
    <rPh sb="1" eb="4">
      <t>ニチヨウヒン</t>
    </rPh>
    <rPh sb="5" eb="8">
      <t>ブンボウグ</t>
    </rPh>
    <rPh sb="10" eb="11">
      <t>タ</t>
    </rPh>
    <rPh sb="12" eb="14">
      <t>トクテイ</t>
    </rPh>
    <rPh sb="14" eb="16">
      <t>キョウイク</t>
    </rPh>
    <rPh sb="17" eb="19">
      <t>ホイク</t>
    </rPh>
    <rPh sb="20" eb="22">
      <t>ヒツヨウ</t>
    </rPh>
    <rPh sb="23" eb="25">
      <t>ブッピン</t>
    </rPh>
    <rPh sb="26" eb="28">
      <t>コウニュウ</t>
    </rPh>
    <rPh sb="29" eb="30">
      <t>ヨウ</t>
    </rPh>
    <rPh sb="32" eb="34">
      <t>ヒヨウ</t>
    </rPh>
    <phoneticPr fontId="1"/>
  </si>
  <si>
    <t>　</t>
  </si>
  <si>
    <t>○施設長（園長）を変更した場合、必要な届出を行っているか</t>
    <rPh sb="1" eb="3">
      <t>シセツ</t>
    </rPh>
    <rPh sb="3" eb="4">
      <t>チョウ</t>
    </rPh>
    <rPh sb="5" eb="7">
      <t>エンチョウ</t>
    </rPh>
    <rPh sb="9" eb="11">
      <t>ヘンコウ</t>
    </rPh>
    <rPh sb="13" eb="15">
      <t>バアイ</t>
    </rPh>
    <rPh sb="16" eb="18">
      <t>ヒツヨウ</t>
    </rPh>
    <rPh sb="19" eb="21">
      <t>トドケデ</t>
    </rPh>
    <rPh sb="22" eb="23">
      <t>オコナ</t>
    </rPh>
    <phoneticPr fontId="1"/>
  </si>
  <si>
    <t>（７）安全計画の策定</t>
    <rPh sb="3" eb="7">
      <t>アンゼンケイカク</t>
    </rPh>
    <rPh sb="8" eb="10">
      <t>サクテイ</t>
    </rPh>
    <phoneticPr fontId="1"/>
  </si>
  <si>
    <t xml:space="preserve">　・３歳未満児   </t>
  </si>
  <si>
    <t>イ　 当期留保率</t>
  </si>
  <si>
    <t>講師配置加算</t>
    <rPh sb="0" eb="2">
      <t>コウシ</t>
    </rPh>
    <rPh sb="2" eb="4">
      <t>ハイチ</t>
    </rPh>
    <rPh sb="4" eb="6">
      <t>カサン</t>
    </rPh>
    <phoneticPr fontId="1"/>
  </si>
  <si>
    <t>避難はしご</t>
  </si>
  <si>
    <t>法令遵守責任者　職名</t>
    <rPh sb="8" eb="10">
      <t>ショクメイ</t>
    </rPh>
    <phoneticPr fontId="1"/>
  </si>
  <si>
    <t>〇体調不良、食物アレルギー、障害のある子など、個々の心身の状態を把握し、配慮する事項について</t>
    <rPh sb="1" eb="3">
      <t>タイチョウ</t>
    </rPh>
    <rPh sb="3" eb="5">
      <t>フリョウ</t>
    </rPh>
    <rPh sb="6" eb="8">
      <t>ショクモツ</t>
    </rPh>
    <rPh sb="14" eb="16">
      <t>ショウガイ</t>
    </rPh>
    <rPh sb="19" eb="20">
      <t>コ</t>
    </rPh>
    <rPh sb="23" eb="25">
      <t>ココ</t>
    </rPh>
    <rPh sb="26" eb="28">
      <t>シンシン</t>
    </rPh>
    <rPh sb="29" eb="31">
      <t>ジョウタイ</t>
    </rPh>
    <rPh sb="32" eb="34">
      <t>ハアク</t>
    </rPh>
    <rPh sb="36" eb="38">
      <t>ハイリョ</t>
    </rPh>
    <rPh sb="40" eb="42">
      <t>ジコウ</t>
    </rPh>
    <phoneticPr fontId="1"/>
  </si>
  <si>
    <t>整備されている装置器具等</t>
  </si>
  <si>
    <t>個</t>
    <rPh sb="0" eb="1">
      <t>コ</t>
    </rPh>
    <phoneticPr fontId="1"/>
  </si>
  <si>
    <t>屋内消火栓</t>
  </si>
  <si>
    <t>屋外消火栓</t>
  </si>
  <si>
    <t>熱感知</t>
  </si>
  <si>
    <t>〇プール管理日誌を整備し、気温、水温、利用人数、遊離残留塩素濃度等の必要事項を記録しているか</t>
    <rPh sb="4" eb="6">
      <t>カンリ</t>
    </rPh>
    <rPh sb="6" eb="8">
      <t>ニッシ</t>
    </rPh>
    <rPh sb="9" eb="11">
      <t>セイビ</t>
    </rPh>
    <rPh sb="13" eb="15">
      <t>キオン</t>
    </rPh>
    <rPh sb="16" eb="18">
      <t>スイオン</t>
    </rPh>
    <rPh sb="19" eb="21">
      <t>リヨウ</t>
    </rPh>
    <rPh sb="21" eb="23">
      <t>ニンズウ</t>
    </rPh>
    <rPh sb="24" eb="26">
      <t>ユウリ</t>
    </rPh>
    <rPh sb="26" eb="28">
      <t>ザンリュウ</t>
    </rPh>
    <rPh sb="28" eb="30">
      <t>エンソ</t>
    </rPh>
    <rPh sb="30" eb="32">
      <t>ノウド</t>
    </rPh>
    <rPh sb="32" eb="33">
      <t>トウ</t>
    </rPh>
    <rPh sb="34" eb="36">
      <t>ヒツヨウ</t>
    </rPh>
    <rPh sb="36" eb="38">
      <t>ジコウ</t>
    </rPh>
    <rPh sb="39" eb="41">
      <t>キロク</t>
    </rPh>
    <phoneticPr fontId="1"/>
  </si>
  <si>
    <t>当期資金収支差額</t>
  </si>
  <si>
    <t>購入物品
発注工事名</t>
    <rPh sb="0" eb="2">
      <t>コウニュウ</t>
    </rPh>
    <rPh sb="2" eb="4">
      <t>ブッピン</t>
    </rPh>
    <rPh sb="5" eb="7">
      <t>ハッチュウ</t>
    </rPh>
    <rPh sb="7" eb="9">
      <t>コウジ</t>
    </rPh>
    <rPh sb="9" eb="10">
      <t>メイ</t>
    </rPh>
    <phoneticPr fontId="1"/>
  </si>
  <si>
    <t>電気火災警報装置</t>
  </si>
  <si>
    <t>○消防計画又は災害対応マニュアル（避難計画）に次の災害への対応が定められているか。</t>
  </si>
  <si>
    <t>6歳児</t>
  </si>
  <si>
    <t>○施設・設備整備積立資産への積立支出があるか</t>
  </si>
  <si>
    <t>非常ベル</t>
    <rPh sb="0" eb="2">
      <t>ヒジョウ</t>
    </rPh>
    <phoneticPr fontId="1"/>
  </si>
  <si>
    <t>・原子力災害　</t>
  </si>
  <si>
    <t>4歳児</t>
  </si>
  <si>
    <t>主任保育士研修</t>
    <rPh sb="0" eb="2">
      <t>シュニン</t>
    </rPh>
    <rPh sb="2" eb="4">
      <t>ホイク</t>
    </rPh>
    <rPh sb="4" eb="5">
      <t>シ</t>
    </rPh>
    <rPh sb="5" eb="7">
      <t>ケンシュウ</t>
    </rPh>
    <phoneticPr fontId="1"/>
  </si>
  <si>
    <t>◆運営規程及び入園時の説明で使用する重要事項説明書（入園のしおり等）</t>
    <rPh sb="1" eb="5">
      <t>ウンエイキテイ</t>
    </rPh>
    <rPh sb="5" eb="6">
      <t>オヨ</t>
    </rPh>
    <rPh sb="7" eb="9">
      <t>ニュウエン</t>
    </rPh>
    <rPh sb="9" eb="10">
      <t>ジ</t>
    </rPh>
    <rPh sb="11" eb="13">
      <t>セツメイ</t>
    </rPh>
    <rPh sb="14" eb="16">
      <t>シヨウ</t>
    </rPh>
    <rPh sb="18" eb="20">
      <t>ジュウヨウ</t>
    </rPh>
    <rPh sb="20" eb="22">
      <t>ジコウ</t>
    </rPh>
    <rPh sb="22" eb="25">
      <t>セツメイショ</t>
    </rPh>
    <rPh sb="26" eb="28">
      <t>ニュウエン</t>
    </rPh>
    <rPh sb="32" eb="33">
      <t>トウ</t>
    </rPh>
    <phoneticPr fontId="1"/>
  </si>
  <si>
    <t xml:space="preserve"> 午前のおやつ</t>
  </si>
  <si>
    <t>滑り台</t>
    <rPh sb="0" eb="1">
      <t>スベ</t>
    </rPh>
    <rPh sb="2" eb="3">
      <t>ダイ</t>
    </rPh>
    <phoneticPr fontId="1"/>
  </si>
  <si>
    <t>加入している場合、その内容</t>
  </si>
  <si>
    <t>点検日</t>
    <rPh sb="0" eb="2">
      <t>テンケン</t>
    </rPh>
    <rPh sb="2" eb="3">
      <t>ビ</t>
    </rPh>
    <phoneticPr fontId="1"/>
  </si>
  <si>
    <t>取崩の有無</t>
    <rPh sb="0" eb="2">
      <t>トリクズシ</t>
    </rPh>
    <rPh sb="3" eb="5">
      <t>ウム</t>
    </rPh>
    <phoneticPr fontId="1"/>
  </si>
  <si>
    <t>・サービス区分間繰入金明細書（別紙3⑬）</t>
    <rPh sb="5" eb="7">
      <t>クブン</t>
    </rPh>
    <rPh sb="7" eb="8">
      <t>カン</t>
    </rPh>
    <rPh sb="8" eb="10">
      <t>クリイレ</t>
    </rPh>
    <rPh sb="10" eb="11">
      <t>キン</t>
    </rPh>
    <rPh sb="11" eb="14">
      <t>メイサイショ</t>
    </rPh>
    <rPh sb="15" eb="17">
      <t>ベッシ</t>
    </rPh>
    <phoneticPr fontId="1"/>
  </si>
  <si>
    <t>メールアドレス</t>
  </si>
  <si>
    <t>（６） 職員の健康診断</t>
  </si>
  <si>
    <t>○汚物処理容器は園児の手の届かないところに保管しているか</t>
    <rPh sb="8" eb="10">
      <t>エンジ</t>
    </rPh>
    <phoneticPr fontId="1"/>
  </si>
  <si>
    <t>◎定員と入所児童数の推移</t>
  </si>
  <si>
    <t>配置基準</t>
    <rPh sb="0" eb="2">
      <t>ハイチ</t>
    </rPh>
    <rPh sb="2" eb="4">
      <t>キジュン</t>
    </rPh>
    <phoneticPr fontId="1"/>
  </si>
  <si>
    <t>区　分</t>
    <rPh sb="0" eb="1">
      <t>ク</t>
    </rPh>
    <rPh sb="2" eb="3">
      <t>ブン</t>
    </rPh>
    <phoneticPr fontId="1"/>
  </si>
  <si>
    <t>ア　予定価格が下記を越えない
・会計監査を受けない法人
　　　　　　　　1,000万円
・会計監査を受ける法人
　建築工事：20億円
　建築技術・サービス：2億円
　物品等：3,000万円</t>
    <rPh sb="2" eb="4">
      <t>ヨテイ</t>
    </rPh>
    <rPh sb="4" eb="6">
      <t>カカク</t>
    </rPh>
    <rPh sb="7" eb="9">
      <t>カキ</t>
    </rPh>
    <rPh sb="10" eb="11">
      <t>コ</t>
    </rPh>
    <rPh sb="16" eb="18">
      <t>カイケイ</t>
    </rPh>
    <rPh sb="18" eb="20">
      <t>カンサ</t>
    </rPh>
    <rPh sb="21" eb="22">
      <t>ウ</t>
    </rPh>
    <rPh sb="25" eb="27">
      <t>ホウジン</t>
    </rPh>
    <rPh sb="41" eb="43">
      <t>マンエン</t>
    </rPh>
    <rPh sb="45" eb="47">
      <t>カイケイ</t>
    </rPh>
    <rPh sb="47" eb="49">
      <t>カンサ</t>
    </rPh>
    <rPh sb="50" eb="51">
      <t>ウ</t>
    </rPh>
    <rPh sb="53" eb="55">
      <t>ホウジン</t>
    </rPh>
    <rPh sb="57" eb="59">
      <t>ケンチク</t>
    </rPh>
    <rPh sb="59" eb="61">
      <t>コウジ</t>
    </rPh>
    <rPh sb="64" eb="66">
      <t>オクエン</t>
    </rPh>
    <rPh sb="68" eb="70">
      <t>ケンチク</t>
    </rPh>
    <rPh sb="70" eb="72">
      <t>ギジュツ</t>
    </rPh>
    <rPh sb="79" eb="81">
      <t>オクエン</t>
    </rPh>
    <rPh sb="83" eb="85">
      <t>ブッピン</t>
    </rPh>
    <rPh sb="85" eb="86">
      <t>トウ</t>
    </rPh>
    <rPh sb="92" eb="94">
      <t>マンエン</t>
    </rPh>
    <phoneticPr fontId="1"/>
  </si>
  <si>
    <t xml:space="preserve"> （注２）施設全体の利用定員に占める標準時間認定を受けた子どもの人数の割合が低い場合は非常勤の保育士として差し支えない。</t>
  </si>
  <si>
    <t>○保育士等の勤務体制【監査前月現在の平均的配置】</t>
    <rPh sb="4" eb="5">
      <t>トウ</t>
    </rPh>
    <phoneticPr fontId="1"/>
  </si>
  <si>
    <t>【表１】</t>
    <rPh sb="1" eb="2">
      <t>ヒョウ</t>
    </rPh>
    <phoneticPr fontId="1"/>
  </si>
  <si>
    <t>金　額（円）</t>
  </si>
  <si>
    <t>監査前月</t>
  </si>
  <si>
    <t>【表４】</t>
    <rPh sb="1" eb="2">
      <t>ヒョウ</t>
    </rPh>
    <phoneticPr fontId="1"/>
  </si>
  <si>
    <t>①②③に係る
　常勤換算後の人数
　　　　　＝(K)÷(M)</t>
    <rPh sb="4" eb="5">
      <t>カカ</t>
    </rPh>
    <rPh sb="8" eb="10">
      <t>ジョウキン</t>
    </rPh>
    <rPh sb="10" eb="12">
      <t>カンサン</t>
    </rPh>
    <rPh sb="12" eb="13">
      <t>ゴ</t>
    </rPh>
    <rPh sb="14" eb="16">
      <t>ニンズウ</t>
    </rPh>
    <phoneticPr fontId="1"/>
  </si>
  <si>
    <t>①②③④に係る
　常勤換算後の人数
　　　　　＝(L)÷(M)</t>
    <rPh sb="5" eb="6">
      <t>カカ</t>
    </rPh>
    <rPh sb="9" eb="11">
      <t>ジョウキン</t>
    </rPh>
    <rPh sb="11" eb="13">
      <t>カンサン</t>
    </rPh>
    <rPh sb="13" eb="14">
      <t>ゴ</t>
    </rPh>
    <rPh sb="15" eb="17">
      <t>ニンズウ</t>
    </rPh>
    <phoneticPr fontId="1"/>
  </si>
  <si>
    <r>
      <t>(６) 乳児、</t>
    </r>
    <r>
      <rPr>
        <sz val="11"/>
        <color theme="1"/>
        <rFont val="游ゴシック"/>
      </rPr>
      <t>満3歳に満たない幼児及び満３歳以上の幼児の区分ごとの利用定員</t>
    </r>
    <rPh sb="7" eb="8">
      <t>マン</t>
    </rPh>
    <rPh sb="9" eb="10">
      <t>サイ</t>
    </rPh>
    <rPh sb="11" eb="12">
      <t>ミ</t>
    </rPh>
    <rPh sb="15" eb="17">
      <t>ヨウジ</t>
    </rPh>
    <rPh sb="25" eb="27">
      <t>ヨウジ</t>
    </rPh>
    <phoneticPr fontId="1"/>
  </si>
  <si>
    <t>2歳児</t>
  </si>
  <si>
    <t>(２) 提供する保育の内容</t>
  </si>
  <si>
    <t>(10) 虐待の防止のための措置に関する事項</t>
  </si>
  <si>
    <t>チーム保育加配加算</t>
    <rPh sb="3" eb="5">
      <t>ホイク</t>
    </rPh>
    <rPh sb="5" eb="7">
      <t>カハイ</t>
    </rPh>
    <rPh sb="7" eb="9">
      <t>カサン</t>
    </rPh>
    <phoneticPr fontId="1"/>
  </si>
  <si>
    <t>担当業務</t>
  </si>
  <si>
    <t>防火管理者　職名：</t>
  </si>
  <si>
    <t>〇安全計画について、職員に周知し、研修や訓練を定期的に実施しているか</t>
    <rPh sb="1" eb="3">
      <t>アンゼン</t>
    </rPh>
    <rPh sb="3" eb="5">
      <t>ケイカク</t>
    </rPh>
    <rPh sb="10" eb="12">
      <t>ショクイン</t>
    </rPh>
    <rPh sb="13" eb="15">
      <t>シュウチ</t>
    </rPh>
    <rPh sb="17" eb="19">
      <t>ケンシュウ</t>
    </rPh>
    <rPh sb="20" eb="22">
      <t>クンレン</t>
    </rPh>
    <rPh sb="23" eb="26">
      <t>テイキテキ</t>
    </rPh>
    <rPh sb="27" eb="29">
      <t>ジッシ</t>
    </rPh>
    <phoneticPr fontId="1"/>
  </si>
  <si>
    <t>常勤・非常勤の別</t>
  </si>
  <si>
    <t>（①②のうちいずれか大きい方）＋③</t>
  </si>
  <si>
    <t>備　考</t>
  </si>
  <si>
    <t>職名</t>
  </si>
  <si>
    <r>
      <t>○証憑（納品書・請求書・領収書）がすべて</t>
    </r>
    <r>
      <rPr>
        <sz val="11"/>
        <color theme="1"/>
        <rFont val="游ゴシック"/>
      </rPr>
      <t>10年間保管されているか</t>
    </r>
    <rPh sb="22" eb="24">
      <t>ネンカン</t>
    </rPh>
    <phoneticPr fontId="1"/>
  </si>
  <si>
    <t>氏名</t>
  </si>
  <si>
    <t>について職員や保護者に周知しているか</t>
  </si>
  <si>
    <t>非常勤</t>
  </si>
  <si>
    <t xml:space="preserve">(注)確認を受けている全ての教育・保育施設等が一の市町村区域に所在の場合は市町村長、2以上の都道府県に所在する場合は内閣総理大臣、その他の場合は知事あての届出　
　　  </t>
  </si>
  <si>
    <t>○業務省力化の推進のための努力がなされているか</t>
  </si>
  <si>
    <t>（F)の職員の常勤換算後人数    （G）
【①保育士②看護師等③教諭の計】</t>
    <rPh sb="4" eb="6">
      <t>ショクイン</t>
    </rPh>
    <rPh sb="7" eb="9">
      <t>ジョウキン</t>
    </rPh>
    <rPh sb="9" eb="11">
      <t>カンサン</t>
    </rPh>
    <rPh sb="11" eb="12">
      <t>ゴ</t>
    </rPh>
    <rPh sb="12" eb="14">
      <t>ニンズウ</t>
    </rPh>
    <phoneticPr fontId="1"/>
  </si>
  <si>
    <t xml:space="preserve"> (３)  利用者負担の徴収</t>
    <rPh sb="6" eb="9">
      <t>リヨウシャ</t>
    </rPh>
    <rPh sb="9" eb="11">
      <t>フタン</t>
    </rPh>
    <rPh sb="12" eb="14">
      <t>チョウシュウ</t>
    </rPh>
    <phoneticPr fontId="1"/>
  </si>
  <si>
    <t>＊次の書類を必ず添付すること。</t>
  </si>
  <si>
    <t>※運営費上の年齢により記入すること</t>
    <rPh sb="1" eb="4">
      <t>ウンエイヒ</t>
    </rPh>
    <rPh sb="4" eb="5">
      <t>ジョウ</t>
    </rPh>
    <rPh sb="6" eb="8">
      <t>ネンレイ</t>
    </rPh>
    <rPh sb="11" eb="13">
      <t>キニュウ</t>
    </rPh>
    <phoneticPr fontId="1"/>
  </si>
  <si>
    <t>③特例３（保育所、認定こども園において常勤２年相当の保育業務従事経験がある子育て支援員(注)又は家庭的保育者を活用）の利用</t>
  </si>
  <si>
    <r>
      <t>令和</t>
    </r>
    <r>
      <rPr>
        <sz val="11"/>
        <color theme="1"/>
        <rFont val="游ゴシック"/>
      </rPr>
      <t>６年度</t>
    </r>
    <rPh sb="0" eb="1">
      <t>レイ</t>
    </rPh>
    <rPh sb="1" eb="2">
      <t>ワ</t>
    </rPh>
    <rPh sb="3" eb="5">
      <t>ネンド</t>
    </rPh>
    <phoneticPr fontId="1"/>
  </si>
  <si>
    <t>子育て支援員</t>
  </si>
  <si>
    <t>人数(名)・学級数</t>
    <rPh sb="0" eb="2">
      <t>ニンズウ</t>
    </rPh>
    <rPh sb="3" eb="4">
      <t>メイ</t>
    </rPh>
    <rPh sb="6" eb="9">
      <t>ガッキュウスウ</t>
    </rPh>
    <phoneticPr fontId="1"/>
  </si>
  <si>
    <t>例</t>
    <rPh sb="0" eb="1">
      <t>レイ</t>
    </rPh>
    <phoneticPr fontId="1"/>
  </si>
  <si>
    <t>延長保育</t>
    <rPh sb="0" eb="2">
      <t>エンチョウ</t>
    </rPh>
    <rPh sb="2" eb="4">
      <t>ホイク</t>
    </rPh>
    <phoneticPr fontId="1"/>
  </si>
  <si>
    <t>保育助手B</t>
    <rPh sb="0" eb="2">
      <t>ホイク</t>
    </rPh>
    <rPh sb="2" eb="4">
      <t>ジョシュ</t>
    </rPh>
    <phoneticPr fontId="1"/>
  </si>
  <si>
    <t>□賃金改善計画が職員に周知されているか</t>
    <rPh sb="1" eb="3">
      <t>チンギン</t>
    </rPh>
    <rPh sb="3" eb="5">
      <t>カイゼン</t>
    </rPh>
    <rPh sb="5" eb="7">
      <t>ケイカク</t>
    </rPh>
    <rPh sb="8" eb="10">
      <t>ショクイン</t>
    </rPh>
    <rPh sb="11" eb="13">
      <t>シュウチ</t>
    </rPh>
    <phoneticPr fontId="1"/>
  </si>
  <si>
    <t>年齢別配置基準を下回る場合</t>
    <rPh sb="0" eb="3">
      <t>ネンレイベツ</t>
    </rPh>
    <rPh sb="3" eb="5">
      <t>ハイチ</t>
    </rPh>
    <rPh sb="5" eb="7">
      <t>キジュン</t>
    </rPh>
    <rPh sb="8" eb="10">
      <t>シタマワ</t>
    </rPh>
    <rPh sb="11" eb="13">
      <t>バアイ</t>
    </rPh>
    <phoneticPr fontId="1"/>
  </si>
  <si>
    <t>円）÷</t>
    <rPh sb="0" eb="1">
      <t>エン</t>
    </rPh>
    <phoneticPr fontId="1"/>
  </si>
  <si>
    <t>積立資産積立支出</t>
  </si>
  <si>
    <t>自動火災報知装置</t>
  </si>
  <si>
    <t>年度末人員</t>
    <rPh sb="0" eb="3">
      <t>ネンドマツ</t>
    </rPh>
    <rPh sb="3" eb="5">
      <t>ジンイン</t>
    </rPh>
    <phoneticPr fontId="1"/>
  </si>
  <si>
    <r>
      <t>□各種加算の適用状況（令和</t>
    </r>
    <r>
      <rPr>
        <sz val="11"/>
        <color theme="1"/>
        <rFont val="游ゴシック"/>
      </rPr>
      <t>７年度新設園は、本年度の状況を記載）※該当月に〇印をしてください</t>
    </r>
    <rPh sb="1" eb="3">
      <t>カクシュ</t>
    </rPh>
    <rPh sb="3" eb="5">
      <t>カサン</t>
    </rPh>
    <rPh sb="6" eb="8">
      <t>テキヨウ</t>
    </rPh>
    <rPh sb="8" eb="10">
      <t>ジョウキョウ</t>
    </rPh>
    <rPh sb="11" eb="12">
      <t>レイ</t>
    </rPh>
    <rPh sb="12" eb="13">
      <t>ワ</t>
    </rPh>
    <rPh sb="14" eb="15">
      <t>ネン</t>
    </rPh>
    <rPh sb="15" eb="16">
      <t>ド</t>
    </rPh>
    <rPh sb="16" eb="18">
      <t>シンセツ</t>
    </rPh>
    <rPh sb="18" eb="19">
      <t>エン</t>
    </rPh>
    <rPh sb="21" eb="24">
      <t>ホンネンド</t>
    </rPh>
    <rPh sb="25" eb="27">
      <t>ジョウキョウ</t>
    </rPh>
    <rPh sb="28" eb="30">
      <t>キサイ</t>
    </rPh>
    <rPh sb="32" eb="34">
      <t>ガイトウ</t>
    </rPh>
    <rPh sb="34" eb="35">
      <t>ツキ</t>
    </rPh>
    <rPh sb="37" eb="38">
      <t>シルシ</t>
    </rPh>
    <phoneticPr fontId="1"/>
  </si>
  <si>
    <t>（</t>
  </si>
  <si>
    <t>○門、フェンス、外灯、出入口、鍵等の状況を点検しているか</t>
  </si>
  <si>
    <t>◎上記のうち、死亡事故や治療に要する期間が30日以上の負傷や疾病を伴う重篤な事故等が発生した場合、市町村担当課に事故の報告をしているか</t>
  </si>
  <si>
    <t>初級保育士研修</t>
    <rPh sb="0" eb="2">
      <t>ショキュウ</t>
    </rPh>
    <rPh sb="2" eb="4">
      <t>ホイク</t>
    </rPh>
    <rPh sb="4" eb="5">
      <t>シ</t>
    </rPh>
    <rPh sb="5" eb="7">
      <t>ケンシュウ</t>
    </rPh>
    <phoneticPr fontId="1"/>
  </si>
  <si>
    <t>・風水害</t>
  </si>
  <si>
    <t>○園外保育を行う際、危険な場所、設備等を把握するとともに、携帯電話等による連絡体制を確保しているか</t>
  </si>
  <si>
    <t>◆就業規則</t>
    <rPh sb="1" eb="3">
      <t>シュウギョウ</t>
    </rPh>
    <rPh sb="3" eb="5">
      <t>キソク</t>
    </rPh>
    <phoneticPr fontId="1"/>
  </si>
  <si>
    <t>○給食打合せ会議は、関係職員で構成され、献立、喫食状況等必要な事項が話し合われているか。また、施設長が参加するか、あるいは結果を施設長に報告しているか</t>
  </si>
  <si>
    <t>・サービス区分間貸付金（借入金）</t>
    <rPh sb="5" eb="8">
      <t>クブンカン</t>
    </rPh>
    <rPh sb="8" eb="10">
      <t>カシツケ</t>
    </rPh>
    <rPh sb="10" eb="11">
      <t>キン</t>
    </rPh>
    <rPh sb="12" eb="15">
      <t>シャクニュウキン</t>
    </rPh>
    <phoneticPr fontId="1"/>
  </si>
  <si>
    <t>（注）関税暫定措置法により軽減税率等が適用されているスキムミルクを使用している場合</t>
  </si>
  <si>
    <t>（３） 積立資産取崩収入</t>
  </si>
  <si>
    <r>
      <t>子育て支援員・家庭的保育者の場合の保育業務経験</t>
    </r>
    <r>
      <rPr>
        <sz val="6"/>
        <color theme="1"/>
        <rFont val="游ゴシック"/>
      </rPr>
      <t>（常勤換算）</t>
    </r>
    <rPh sb="0" eb="2">
      <t>コソダ</t>
    </rPh>
    <rPh sb="3" eb="6">
      <t>シエンイン</t>
    </rPh>
    <rPh sb="7" eb="10">
      <t>カテイテキ</t>
    </rPh>
    <rPh sb="10" eb="13">
      <t>ホイクシャ</t>
    </rPh>
    <rPh sb="14" eb="16">
      <t>バアイ</t>
    </rPh>
    <rPh sb="17" eb="19">
      <t>ホイク</t>
    </rPh>
    <rPh sb="19" eb="21">
      <t>ギョウム</t>
    </rPh>
    <rPh sb="21" eb="23">
      <t>ケイケン</t>
    </rPh>
    <rPh sb="24" eb="26">
      <t>ジョウキン</t>
    </rPh>
    <rPh sb="26" eb="28">
      <t>カンサン</t>
    </rPh>
    <phoneticPr fontId="1"/>
  </si>
  <si>
    <t>（４） 職員の配置状況</t>
  </si>
  <si>
    <t>標準時間
認定</t>
    <rPh sb="0" eb="3">
      <t>ヒョウジュンジ</t>
    </rPh>
    <phoneticPr fontId="1"/>
  </si>
  <si>
    <t xml:space="preserve">（F)の職員の常勤換算後人数    （H）
【①②③及び④常勤２年支援員等】
 </t>
    <rPh sb="4" eb="6">
      <t>ショクイン</t>
    </rPh>
    <rPh sb="7" eb="9">
      <t>ジョウキン</t>
    </rPh>
    <rPh sb="9" eb="11">
      <t>カンサン</t>
    </rPh>
    <rPh sb="11" eb="12">
      <t>ゴ</t>
    </rPh>
    <rPh sb="12" eb="14">
      <t>ニンズウ</t>
    </rPh>
    <phoneticPr fontId="1"/>
  </si>
  <si>
    <t>　通帳等保管・管理状況</t>
    <rPh sb="1" eb="3">
      <t>ツウチョウ</t>
    </rPh>
    <rPh sb="3" eb="4">
      <t>トウ</t>
    </rPh>
    <rPh sb="4" eb="6">
      <t>ホカン</t>
    </rPh>
    <rPh sb="7" eb="9">
      <t>カンリ</t>
    </rPh>
    <rPh sb="9" eb="11">
      <t>ジョウキョウ</t>
    </rPh>
    <phoneticPr fontId="1"/>
  </si>
  <si>
    <t>○年齢区分ごとの面積基準及び施設の面積を記載してください。なお、2歳未満のうち、1.65㎡の人数は、｢ほふくに至ってない子｣の人数、3.3㎡の人数は｢ほふくしている子（歩いている子を含む）｣の人数を記入してください。</t>
  </si>
  <si>
    <t>20：1</t>
  </si>
  <si>
    <t>○職員が立て替え払いを行っていないか</t>
    <rPh sb="1" eb="3">
      <t>ショクイン</t>
    </rPh>
    <rPh sb="4" eb="5">
      <t>タ</t>
    </rPh>
    <rPh sb="6" eb="7">
      <t>カ</t>
    </rPh>
    <rPh sb="8" eb="9">
      <t>ハラ</t>
    </rPh>
    <rPh sb="11" eb="12">
      <t>オコナ</t>
    </rPh>
    <phoneticPr fontId="1"/>
  </si>
  <si>
    <r>
      <t>・</t>
    </r>
    <r>
      <rPr>
        <sz val="11"/>
        <color theme="1"/>
        <rFont val="游ゴシック"/>
      </rPr>
      <t>園児の健康診断は年月齢に応じた検査項目が実施されているか</t>
    </r>
    <rPh sb="1" eb="3">
      <t>エンジ</t>
    </rPh>
    <phoneticPr fontId="1"/>
  </si>
  <si>
    <t>ア　 前期末支払資金残高の取り崩し</t>
  </si>
  <si>
    <t>○賞与引当金を計上しているか</t>
    <rPh sb="1" eb="3">
      <t>ショウヨ</t>
    </rPh>
    <rPh sb="3" eb="6">
      <t>ヒキアテキン</t>
    </rPh>
    <rPh sb="7" eb="9">
      <t>ケイジョウ</t>
    </rPh>
    <phoneticPr fontId="1"/>
  </si>
  <si>
    <t>方法</t>
    <rPh sb="0" eb="2">
      <t>ホウホウ</t>
    </rPh>
    <phoneticPr fontId="1"/>
  </si>
  <si>
    <t>○借入金等の返済により事業運営に支障が生じていないか</t>
    <rPh sb="1" eb="4">
      <t>カリイレキン</t>
    </rPh>
    <rPh sb="4" eb="5">
      <t>トウ</t>
    </rPh>
    <rPh sb="6" eb="8">
      <t>ヘンサイ</t>
    </rPh>
    <rPh sb="11" eb="13">
      <t>ジギョウ</t>
    </rPh>
    <rPh sb="13" eb="15">
      <t>ウンエイ</t>
    </rPh>
    <rPh sb="16" eb="18">
      <t>シショウ</t>
    </rPh>
    <rPh sb="19" eb="20">
      <t>ショウ</t>
    </rPh>
    <phoneticPr fontId="1"/>
  </si>
  <si>
    <t>○施設長等幹部職員の給与は、当該施設の給与水準に比較して妥当な額としているか</t>
    <rPh sb="1" eb="4">
      <t>シセツチョウ</t>
    </rPh>
    <rPh sb="4" eb="5">
      <t>トウ</t>
    </rPh>
    <rPh sb="5" eb="7">
      <t>カンブ</t>
    </rPh>
    <rPh sb="7" eb="9">
      <t>ショクイン</t>
    </rPh>
    <rPh sb="10" eb="12">
      <t>キュウヨ</t>
    </rPh>
    <rPh sb="14" eb="16">
      <t>トウガイ</t>
    </rPh>
    <rPh sb="16" eb="18">
      <t>シセツ</t>
    </rPh>
    <rPh sb="19" eb="21">
      <t>キュウヨ</t>
    </rPh>
    <rPh sb="21" eb="23">
      <t>スイジュン</t>
    </rPh>
    <rPh sb="24" eb="26">
      <t>ヒカク</t>
    </rPh>
    <rPh sb="28" eb="30">
      <t>ダトウ</t>
    </rPh>
    <rPh sb="31" eb="32">
      <t>ガク</t>
    </rPh>
    <phoneticPr fontId="1"/>
  </si>
  <si>
    <t>設置しているか</t>
  </si>
  <si>
    <t>(3) 流動負債</t>
    <rPh sb="4" eb="6">
      <t>リュウドウ</t>
    </rPh>
    <rPh sb="6" eb="8">
      <t>フサイ</t>
    </rPh>
    <phoneticPr fontId="1"/>
  </si>
  <si>
    <t>＊年度途中に３歳の誕生日を迎え、１号認定を受けた子ども（満3歳児）については、「満３歳児対応加配加算」の認定を受けている場合は２歳児欄に、そうでない場合は３歳児欄に記入。</t>
  </si>
  <si>
    <t>(4) 固定負債</t>
    <rPh sb="6" eb="8">
      <t>フサイ</t>
    </rPh>
    <phoneticPr fontId="1"/>
  </si>
  <si>
    <t>ているか</t>
  </si>
  <si>
    <t>◎確認を受けている施設又は事業所の数が20以上の場合、業務が法令に適合することを確保するための規程を整備し、市町村長等に届け出ているか</t>
    <rPh sb="54" eb="56">
      <t>シチョウ</t>
    </rPh>
    <rPh sb="56" eb="58">
      <t>ソンチョウ</t>
    </rPh>
    <rPh sb="58" eb="59">
      <t>トウ</t>
    </rPh>
    <phoneticPr fontId="1"/>
  </si>
  <si>
    <t>いか</t>
  </si>
  <si>
    <t>◎年間研修計画を作成しているか</t>
    <rPh sb="1" eb="3">
      <t>ネンカン</t>
    </rPh>
    <rPh sb="3" eb="5">
      <t>ケンシュウ</t>
    </rPh>
    <rPh sb="5" eb="7">
      <t>ケイカク</t>
    </rPh>
    <rPh sb="8" eb="10">
      <t>サクセイ</t>
    </rPh>
    <phoneticPr fontId="1"/>
  </si>
  <si>
    <t>○希望調査を行わずに休所（開所時間の短縮）した日</t>
    <rPh sb="1" eb="3">
      <t>キボウ</t>
    </rPh>
    <rPh sb="3" eb="5">
      <t>チョウサ</t>
    </rPh>
    <rPh sb="6" eb="7">
      <t>オコナ</t>
    </rPh>
    <rPh sb="10" eb="12">
      <t>キュウショ</t>
    </rPh>
    <rPh sb="13" eb="15">
      <t>カイショ</t>
    </rPh>
    <rPh sb="15" eb="17">
      <t>ジカン</t>
    </rPh>
    <rPh sb="18" eb="20">
      <t>タンシュク</t>
    </rPh>
    <rPh sb="23" eb="24">
      <t>ヒ</t>
    </rPh>
    <phoneticPr fontId="1"/>
  </si>
  <si>
    <t>その理由</t>
    <rPh sb="2" eb="4">
      <t>リユウ</t>
    </rPh>
    <phoneticPr fontId="1"/>
  </si>
  <si>
    <t>FAX</t>
  </si>
  <si>
    <t>◎事故防止のための委員会及び職員に対し研修を定期的に行っているか</t>
    <rPh sb="1" eb="3">
      <t>ジコ</t>
    </rPh>
    <rPh sb="3" eb="5">
      <t>ボウシ</t>
    </rPh>
    <rPh sb="9" eb="12">
      <t>イインカイ</t>
    </rPh>
    <rPh sb="12" eb="13">
      <t>オヨ</t>
    </rPh>
    <rPh sb="14" eb="16">
      <t>ショクイン</t>
    </rPh>
    <rPh sb="17" eb="18">
      <t>タイ</t>
    </rPh>
    <rPh sb="19" eb="21">
      <t>ケンシュウ</t>
    </rPh>
    <rPh sb="22" eb="25">
      <t>テイキテキ</t>
    </rPh>
    <rPh sb="26" eb="27">
      <t>オコナ</t>
    </rPh>
    <phoneticPr fontId="1"/>
  </si>
  <si>
    <t>○消防設備の状況</t>
  </si>
  <si>
    <t>◎運営規程(注)には、施設の目的や運営方針など、最低基準条例及び運営基準条例で定められた以下の内容が記載されているか　</t>
  </si>
  <si>
    <t>○カーテン・絨毯（2㎡超）等は防炎性能を有しているか</t>
    <rPh sb="6" eb="8">
      <t>ジュウタン</t>
    </rPh>
    <rPh sb="11" eb="12">
      <t>コ</t>
    </rPh>
    <rPh sb="13" eb="14">
      <t>トウ</t>
    </rPh>
    <rPh sb="15" eb="18">
      <t>ボウエンセイ</t>
    </rPh>
    <rPh sb="18" eb="19">
      <t>ノウ</t>
    </rPh>
    <rPh sb="20" eb="21">
      <t>ユウ</t>
    </rPh>
    <phoneticPr fontId="1"/>
  </si>
  <si>
    <t>・老朽建物・設備があるか</t>
    <rPh sb="1" eb="3">
      <t>ロウキュウ</t>
    </rPh>
    <rPh sb="3" eb="5">
      <t>タテモノ</t>
    </rPh>
    <rPh sb="6" eb="8">
      <t>セツビ</t>
    </rPh>
    <phoneticPr fontId="1"/>
  </si>
  <si>
    <t>○職員のストレスチェックを適切に行っているか</t>
    <rPh sb="1" eb="3">
      <t>ショクイン</t>
    </rPh>
    <rPh sb="13" eb="15">
      <t>テキセツ</t>
    </rPh>
    <rPh sb="16" eb="17">
      <t>オコナ</t>
    </rPh>
    <phoneticPr fontId="1"/>
  </si>
  <si>
    <t>○遊具の破損・腐食の状況を確認する等、チェックリストによる安全点検を行っているか</t>
    <rPh sb="1" eb="3">
      <t>ユウグ</t>
    </rPh>
    <rPh sb="4" eb="6">
      <t>ハソン</t>
    </rPh>
    <rPh sb="7" eb="9">
      <t>フショク</t>
    </rPh>
    <rPh sb="10" eb="12">
      <t>ジョウキョウ</t>
    </rPh>
    <rPh sb="13" eb="15">
      <t>カクニン</t>
    </rPh>
    <rPh sb="17" eb="18">
      <t>トウ</t>
    </rPh>
    <rPh sb="29" eb="31">
      <t>アンゼン</t>
    </rPh>
    <rPh sb="31" eb="33">
      <t>テンケン</t>
    </rPh>
    <rPh sb="34" eb="35">
      <t>オコナ</t>
    </rPh>
    <phoneticPr fontId="1"/>
  </si>
  <si>
    <t>・遊具点検を毎月1回程度実施しているか</t>
    <rPh sb="1" eb="3">
      <t>ユウグ</t>
    </rPh>
    <rPh sb="3" eb="5">
      <t>テンケン</t>
    </rPh>
    <rPh sb="6" eb="8">
      <t>マイツキ</t>
    </rPh>
    <rPh sb="9" eb="10">
      <t>カイ</t>
    </rPh>
    <rPh sb="10" eb="12">
      <t>テイド</t>
    </rPh>
    <rPh sb="12" eb="14">
      <t>ジッシ</t>
    </rPh>
    <phoneticPr fontId="1"/>
  </si>
  <si>
    <t>・点検記録の有無</t>
    <rPh sb="1" eb="3">
      <t>テンケン</t>
    </rPh>
    <rPh sb="3" eb="5">
      <t>キロク</t>
    </rPh>
    <rPh sb="6" eb="8">
      <t>ウム</t>
    </rPh>
    <phoneticPr fontId="1"/>
  </si>
  <si>
    <r>
      <t>◎保育中に体調不良となった</t>
    </r>
    <r>
      <rPr>
        <sz val="11"/>
        <color theme="1"/>
        <rFont val="游ゴシック"/>
      </rPr>
      <t>園児への対応はどのようにしているか</t>
    </r>
    <rPh sb="13" eb="15">
      <t>エンジ</t>
    </rPh>
    <phoneticPr fontId="1"/>
  </si>
  <si>
    <t>〇</t>
  </si>
  <si>
    <t>・故障個所発見後の対応</t>
    <rPh sb="1" eb="3">
      <t>コショウ</t>
    </rPh>
    <rPh sb="3" eb="5">
      <t>カショ</t>
    </rPh>
    <rPh sb="5" eb="7">
      <t>ハッケン</t>
    </rPh>
    <rPh sb="7" eb="8">
      <t>ゴ</t>
    </rPh>
    <rPh sb="9" eb="11">
      <t>タイオウ</t>
    </rPh>
    <phoneticPr fontId="1"/>
  </si>
  <si>
    <t>◎全体的な計画に基づき、具体的な保育が適切に展開されるよう指導計画・保健計画・食育計画等を</t>
    <rPh sb="1" eb="3">
      <t>ゼンタイ</t>
    </rPh>
    <rPh sb="3" eb="4">
      <t>テキ</t>
    </rPh>
    <rPh sb="5" eb="7">
      <t>ケイカク</t>
    </rPh>
    <rPh sb="8" eb="9">
      <t>モト</t>
    </rPh>
    <rPh sb="12" eb="15">
      <t>グタイテキ</t>
    </rPh>
    <rPh sb="16" eb="18">
      <t>ホイク</t>
    </rPh>
    <rPh sb="19" eb="21">
      <t>テキセツ</t>
    </rPh>
    <rPh sb="22" eb="24">
      <t>テンカイ</t>
    </rPh>
    <rPh sb="29" eb="31">
      <t>シドウ</t>
    </rPh>
    <rPh sb="31" eb="33">
      <t>ケイカク</t>
    </rPh>
    <rPh sb="34" eb="36">
      <t>ホケン</t>
    </rPh>
    <rPh sb="36" eb="38">
      <t>ケイカク</t>
    </rPh>
    <rPh sb="39" eb="41">
      <t>ショクイク</t>
    </rPh>
    <rPh sb="41" eb="43">
      <t>ケイカク</t>
    </rPh>
    <rPh sb="43" eb="44">
      <t>トウ</t>
    </rPh>
    <phoneticPr fontId="1"/>
  </si>
  <si>
    <t>★確認資料：事務日誌、園児出席簿、職員名簿、職員出勤簿、</t>
    <rPh sb="11" eb="13">
      <t>エンジ</t>
    </rPh>
    <phoneticPr fontId="1"/>
  </si>
  <si>
    <t>◎指導計画に基づく保育内容の見直しを行い、改善を図っているか</t>
    <rPh sb="1" eb="3">
      <t>シドウ</t>
    </rPh>
    <rPh sb="3" eb="5">
      <t>ケイカク</t>
    </rPh>
    <rPh sb="6" eb="7">
      <t>モト</t>
    </rPh>
    <rPh sb="9" eb="11">
      <t>ホイク</t>
    </rPh>
    <rPh sb="11" eb="13">
      <t>ナイヨウ</t>
    </rPh>
    <rPh sb="14" eb="16">
      <t>ミナオ</t>
    </rPh>
    <rPh sb="18" eb="19">
      <t>オコナ</t>
    </rPh>
    <rPh sb="21" eb="23">
      <t>カイゼン</t>
    </rPh>
    <rPh sb="24" eb="25">
      <t>ハカ</t>
    </rPh>
    <phoneticPr fontId="1"/>
  </si>
  <si>
    <t>◎小学校との連携にあたり、園児と小学生の交流、職員同士の交流・情報交換等の連携を図るよう配慮</t>
    <rPh sb="1" eb="4">
      <t>ショウガッコウ</t>
    </rPh>
    <rPh sb="6" eb="8">
      <t>レンケイ</t>
    </rPh>
    <rPh sb="13" eb="15">
      <t>エンジ</t>
    </rPh>
    <rPh sb="16" eb="19">
      <t>ショウガクセイ</t>
    </rPh>
    <rPh sb="20" eb="22">
      <t>コウリュウ</t>
    </rPh>
    <rPh sb="23" eb="25">
      <t>ショクイン</t>
    </rPh>
    <rPh sb="25" eb="27">
      <t>ドウシ</t>
    </rPh>
    <rPh sb="28" eb="30">
      <t>コウリュウ</t>
    </rPh>
    <rPh sb="31" eb="33">
      <t>ジョウホウ</t>
    </rPh>
    <rPh sb="33" eb="35">
      <t>コウカン</t>
    </rPh>
    <rPh sb="35" eb="36">
      <t>トウ</t>
    </rPh>
    <rPh sb="37" eb="39">
      <t>レンケイ</t>
    </rPh>
    <rPh sb="40" eb="41">
      <t>ハカ</t>
    </rPh>
    <rPh sb="44" eb="46">
      <t>ハイリョ</t>
    </rPh>
    <phoneticPr fontId="1"/>
  </si>
  <si>
    <t>採用者数</t>
    <rPh sb="0" eb="3">
      <t>サイヨウシャ</t>
    </rPh>
    <rPh sb="3" eb="4">
      <t>スウ</t>
    </rPh>
    <phoneticPr fontId="1"/>
  </si>
  <si>
    <t>休憩保育士
【私立】の保育定員90名以下の場合は１人</t>
    <rPh sb="0" eb="2">
      <t>キュウケイ</t>
    </rPh>
    <rPh sb="7" eb="9">
      <t>シリツ</t>
    </rPh>
    <rPh sb="11" eb="13">
      <t>ホイク</t>
    </rPh>
    <rPh sb="13" eb="15">
      <t>テイイン</t>
    </rPh>
    <rPh sb="17" eb="18">
      <t>メイ</t>
    </rPh>
    <rPh sb="18" eb="20">
      <t>イカ</t>
    </rPh>
    <rPh sb="21" eb="23">
      <t>バアイ</t>
    </rPh>
    <rPh sb="25" eb="26">
      <t>ニン</t>
    </rPh>
    <phoneticPr fontId="1"/>
  </si>
  <si>
    <t>◎障害児を含め、入所児童に対する虐待やその心身に有害な影響を与える行為の防止及び発生時の対応に</t>
    <rPh sb="1" eb="4">
      <t>ショウガイジ</t>
    </rPh>
    <rPh sb="5" eb="6">
      <t>フク</t>
    </rPh>
    <rPh sb="8" eb="10">
      <t>ニュウショ</t>
    </rPh>
    <rPh sb="10" eb="12">
      <t>ジドウ</t>
    </rPh>
    <rPh sb="13" eb="14">
      <t>タイ</t>
    </rPh>
    <rPh sb="16" eb="18">
      <t>ギャクタイ</t>
    </rPh>
    <rPh sb="21" eb="23">
      <t>シンシン</t>
    </rPh>
    <rPh sb="24" eb="26">
      <t>ユウガイ</t>
    </rPh>
    <rPh sb="27" eb="29">
      <t>エイキョウ</t>
    </rPh>
    <rPh sb="30" eb="31">
      <t>アタ</t>
    </rPh>
    <rPh sb="33" eb="35">
      <t>コウイ</t>
    </rPh>
    <rPh sb="36" eb="38">
      <t>ボウシ</t>
    </rPh>
    <rPh sb="38" eb="39">
      <t>オヨ</t>
    </rPh>
    <rPh sb="40" eb="43">
      <t>ハッセイジ</t>
    </rPh>
    <rPh sb="44" eb="45">
      <t>タイ</t>
    </rPh>
    <phoneticPr fontId="1"/>
  </si>
  <si>
    <t>（５） 体調不良時の対応</t>
  </si>
  <si>
    <t>○感染症の集団発生等に際して、感染症情報システム等を利用し関係機関（市・保健所等）へ報告して</t>
    <rPh sb="1" eb="4">
      <t>カンセンショウ</t>
    </rPh>
    <rPh sb="5" eb="7">
      <t>シュウダン</t>
    </rPh>
    <rPh sb="7" eb="9">
      <t>ハッセイ</t>
    </rPh>
    <rPh sb="9" eb="10">
      <t>トウ</t>
    </rPh>
    <rPh sb="11" eb="12">
      <t>サイ</t>
    </rPh>
    <rPh sb="15" eb="18">
      <t>カンセンショウ</t>
    </rPh>
    <rPh sb="18" eb="20">
      <t>ジョウホウ</t>
    </rPh>
    <rPh sb="24" eb="25">
      <t>トウ</t>
    </rPh>
    <rPh sb="26" eb="28">
      <t>リヨウ</t>
    </rPh>
    <rPh sb="29" eb="31">
      <t>カンケイ</t>
    </rPh>
    <rPh sb="31" eb="33">
      <t>キカン</t>
    </rPh>
    <rPh sb="34" eb="35">
      <t>シ</t>
    </rPh>
    <rPh sb="36" eb="39">
      <t>ホケンジョ</t>
    </rPh>
    <rPh sb="39" eb="40">
      <t>トウ</t>
    </rPh>
    <rPh sb="42" eb="44">
      <t>ホウコク</t>
    </rPh>
    <phoneticPr fontId="1"/>
  </si>
  <si>
    <t>いるか</t>
  </si>
  <si>
    <t>（６） アレルギー児への対応</t>
    <rPh sb="9" eb="10">
      <t>ジ</t>
    </rPh>
    <rPh sb="12" eb="14">
      <t>タイオウ</t>
    </rPh>
    <phoneticPr fontId="1"/>
  </si>
  <si>
    <r>
      <t>（５）職員研修の状況（令和</t>
    </r>
    <r>
      <rPr>
        <sz val="11"/>
        <color theme="1"/>
        <rFont val="游ゴシック"/>
      </rPr>
      <t>６・７年度）</t>
    </r>
    <rPh sb="3" eb="5">
      <t>ショクイン</t>
    </rPh>
    <rPh sb="5" eb="7">
      <t>ケンシュウ</t>
    </rPh>
    <rPh sb="8" eb="10">
      <t>ジョウキョウ</t>
    </rPh>
    <rPh sb="11" eb="12">
      <t>レイ</t>
    </rPh>
    <rPh sb="12" eb="13">
      <t>ワ</t>
    </rPh>
    <rPh sb="16" eb="18">
      <t>ネンド</t>
    </rPh>
    <phoneticPr fontId="1"/>
  </si>
  <si>
    <t>○アレルギー疾患対応マニュアルを整備しているか</t>
    <rPh sb="6" eb="8">
      <t>シッカン</t>
    </rPh>
    <rPh sb="8" eb="10">
      <t>タイオウ</t>
    </rPh>
    <rPh sb="16" eb="18">
      <t>セイビ</t>
    </rPh>
    <phoneticPr fontId="1"/>
  </si>
  <si>
    <t>○会計組織体制について（監査調書提出現在で記入）※複数いる場合は欄を増やして記入</t>
    <rPh sb="1" eb="3">
      <t>カイケイ</t>
    </rPh>
    <rPh sb="3" eb="5">
      <t>ソシキ</t>
    </rPh>
    <rPh sb="5" eb="7">
      <t>タイセイ</t>
    </rPh>
    <rPh sb="12" eb="14">
      <t>カンサ</t>
    </rPh>
    <rPh sb="14" eb="16">
      <t>チョウショ</t>
    </rPh>
    <rPh sb="16" eb="18">
      <t>テイシュツ</t>
    </rPh>
    <rPh sb="18" eb="20">
      <t>ゲンザイ</t>
    </rPh>
    <rPh sb="21" eb="23">
      <t>キニュウ</t>
    </rPh>
    <rPh sb="25" eb="27">
      <t>フクスウ</t>
    </rPh>
    <rPh sb="29" eb="31">
      <t>バアイ</t>
    </rPh>
    <rPh sb="32" eb="33">
      <t>ラン</t>
    </rPh>
    <rPh sb="34" eb="35">
      <t>フ</t>
    </rPh>
    <rPh sb="38" eb="40">
      <t>キニュウ</t>
    </rPh>
    <phoneticPr fontId="1"/>
  </si>
  <si>
    <t>○生活管理指導表を用いて、症状を把握しているか</t>
    <rPh sb="1" eb="3">
      <t>セイカツ</t>
    </rPh>
    <rPh sb="3" eb="5">
      <t>カンリ</t>
    </rPh>
    <rPh sb="5" eb="7">
      <t>シドウ</t>
    </rPh>
    <rPh sb="7" eb="8">
      <t>ヒョウ</t>
    </rPh>
    <rPh sb="9" eb="10">
      <t>モチ</t>
    </rPh>
    <rPh sb="13" eb="15">
      <t>ショウジョウ</t>
    </rPh>
    <rPh sb="16" eb="18">
      <t>ハアク</t>
    </rPh>
    <phoneticPr fontId="1"/>
  </si>
  <si>
    <t>○アレルギ―児の生活上の留意点を把握し、プール活動や屋外活動（日光・花粉等）等において配慮し</t>
    <rPh sb="6" eb="7">
      <t>ジ</t>
    </rPh>
    <rPh sb="8" eb="10">
      <t>セイカツ</t>
    </rPh>
    <rPh sb="10" eb="11">
      <t>ジョウ</t>
    </rPh>
    <rPh sb="12" eb="15">
      <t>リュウイテン</t>
    </rPh>
    <rPh sb="16" eb="18">
      <t>ハアク</t>
    </rPh>
    <rPh sb="23" eb="25">
      <t>カツドウ</t>
    </rPh>
    <rPh sb="26" eb="28">
      <t>オクガイ</t>
    </rPh>
    <rPh sb="28" eb="30">
      <t>カツドウ</t>
    </rPh>
    <rPh sb="31" eb="33">
      <t>ニッコウ</t>
    </rPh>
    <rPh sb="34" eb="36">
      <t>カフン</t>
    </rPh>
    <rPh sb="36" eb="37">
      <t>トウ</t>
    </rPh>
    <rPh sb="38" eb="39">
      <t>ナド</t>
    </rPh>
    <rPh sb="43" eb="45">
      <t>ハイリョ</t>
    </rPh>
    <phoneticPr fontId="1"/>
  </si>
  <si>
    <t>〇経理規程に沿った会計処理がされているか。</t>
    <rPh sb="1" eb="3">
      <t>ケイリ</t>
    </rPh>
    <rPh sb="3" eb="5">
      <t>キテイ</t>
    </rPh>
    <rPh sb="6" eb="7">
      <t>ソ</t>
    </rPh>
    <rPh sb="9" eb="11">
      <t>カイケイ</t>
    </rPh>
    <rPh sb="11" eb="13">
      <t>ショリ</t>
    </rPh>
    <phoneticPr fontId="1"/>
  </si>
  <si>
    <t>交付元</t>
  </si>
  <si>
    <t>・食品受払出簿</t>
    <rPh sb="1" eb="3">
      <t>ショクヒン</t>
    </rPh>
    <rPh sb="3" eb="5">
      <t>ウケハライ</t>
    </rPh>
    <rPh sb="5" eb="6">
      <t>ダ</t>
    </rPh>
    <rPh sb="6" eb="7">
      <t>ボ</t>
    </rPh>
    <phoneticPr fontId="1"/>
  </si>
  <si>
    <t>除去開始：</t>
    <rPh sb="0" eb="2">
      <t>ジョキョ</t>
    </rPh>
    <rPh sb="2" eb="4">
      <t>カイシ</t>
    </rPh>
    <phoneticPr fontId="1"/>
  </si>
  <si>
    <t>除去解除：</t>
    <rPh sb="0" eb="2">
      <t>ジョキョ</t>
    </rPh>
    <rPh sb="2" eb="4">
      <t>カイジョ</t>
    </rPh>
    <phoneticPr fontId="1"/>
  </si>
  <si>
    <t>○除去食の取り違い（誤食等）防止のために、どのような取り組みをしているか</t>
    <rPh sb="1" eb="3">
      <t>ジョキョ</t>
    </rPh>
    <rPh sb="3" eb="4">
      <t>ショク</t>
    </rPh>
    <rPh sb="5" eb="6">
      <t>トリ</t>
    </rPh>
    <rPh sb="7" eb="8">
      <t>チガ</t>
    </rPh>
    <rPh sb="10" eb="12">
      <t>ゴショク</t>
    </rPh>
    <rPh sb="12" eb="13">
      <t>トウ</t>
    </rPh>
    <rPh sb="14" eb="16">
      <t>ボウシ</t>
    </rPh>
    <rPh sb="26" eb="27">
      <t>ト</t>
    </rPh>
    <rPh sb="28" eb="29">
      <t>ク</t>
    </rPh>
    <phoneticPr fontId="1"/>
  </si>
  <si>
    <t>（６） 栄養摂取量、食糧構成　★確認資料：栄養出納表（給食関係帳簿・様式４）</t>
    <rPh sb="4" eb="6">
      <t>エイヨウ</t>
    </rPh>
    <rPh sb="6" eb="8">
      <t>セッシュ</t>
    </rPh>
    <rPh sb="8" eb="9">
      <t>リョウ</t>
    </rPh>
    <rPh sb="10" eb="12">
      <t>ショクリョウ</t>
    </rPh>
    <rPh sb="12" eb="14">
      <t>コウセイ</t>
    </rPh>
    <rPh sb="16" eb="18">
      <t>カクニン</t>
    </rPh>
    <rPh sb="18" eb="20">
      <t>シリョウ</t>
    </rPh>
    <rPh sb="21" eb="23">
      <t>エイヨウ</t>
    </rPh>
    <rPh sb="23" eb="25">
      <t>スイトウ</t>
    </rPh>
    <rPh sb="25" eb="26">
      <t>ヒョウ</t>
    </rPh>
    <rPh sb="27" eb="29">
      <t>キュウショク</t>
    </rPh>
    <rPh sb="29" eb="31">
      <t>カンケイ</t>
    </rPh>
    <rPh sb="31" eb="33">
      <t>チョウボ</t>
    </rPh>
    <rPh sb="34" eb="36">
      <t>ヨウシキ</t>
    </rPh>
    <phoneticPr fontId="1"/>
  </si>
  <si>
    <t>○検食結果、嗜好調査、残食調査結果は日々記録され、献立作成に活用しているか</t>
  </si>
  <si>
    <t>◆保育所型認定こども園台帳・・・別紙③</t>
    <rPh sb="1" eb="4">
      <t>ホイクショ</t>
    </rPh>
    <rPh sb="4" eb="5">
      <t>ガタ</t>
    </rPh>
    <rPh sb="5" eb="7">
      <t>ニンテイ</t>
    </rPh>
    <rPh sb="10" eb="11">
      <t>エン</t>
    </rPh>
    <rPh sb="11" eb="13">
      <t>ダイチョウ</t>
    </rPh>
    <rPh sb="16" eb="18">
      <t>ベッシ</t>
    </rPh>
    <phoneticPr fontId="1"/>
  </si>
  <si>
    <t>□利用者（保護者）から、下記以外の費用を徴収していないか</t>
    <rPh sb="1" eb="4">
      <t>リヨウシャ</t>
    </rPh>
    <rPh sb="5" eb="8">
      <t>ホゴシャ</t>
    </rPh>
    <rPh sb="12" eb="14">
      <t>カキ</t>
    </rPh>
    <rPh sb="14" eb="16">
      <t>イガイ</t>
    </rPh>
    <rPh sb="17" eb="19">
      <t>ヒヨウ</t>
    </rPh>
    <rPh sb="20" eb="22">
      <t>チョウシュウ</t>
    </rPh>
    <phoneticPr fontId="1"/>
  </si>
  <si>
    <t>〇計画に基づく避難訓練を実施し、市に報告しているか</t>
    <rPh sb="1" eb="3">
      <t>ケイカク</t>
    </rPh>
    <rPh sb="4" eb="5">
      <t>モト</t>
    </rPh>
    <rPh sb="7" eb="9">
      <t>ヒナン</t>
    </rPh>
    <rPh sb="9" eb="11">
      <t>クンレン</t>
    </rPh>
    <rPh sb="12" eb="14">
      <t>ジッシ</t>
    </rPh>
    <rPh sb="16" eb="17">
      <t>シ</t>
    </rPh>
    <rPh sb="18" eb="20">
      <t>ホウコク</t>
    </rPh>
    <phoneticPr fontId="1"/>
  </si>
  <si>
    <t>・特定教育・保育等に係る行事への参加に関する費用</t>
    <rPh sb="1" eb="3">
      <t>トクテイ</t>
    </rPh>
    <rPh sb="3" eb="5">
      <t>キョウイク</t>
    </rPh>
    <rPh sb="6" eb="8">
      <t>ホイク</t>
    </rPh>
    <rPh sb="8" eb="9">
      <t>トウ</t>
    </rPh>
    <rPh sb="10" eb="11">
      <t>カカ</t>
    </rPh>
    <rPh sb="12" eb="14">
      <t>ギョウジ</t>
    </rPh>
    <rPh sb="16" eb="18">
      <t>サンカ</t>
    </rPh>
    <rPh sb="19" eb="20">
      <t>カン</t>
    </rPh>
    <rPh sb="22" eb="24">
      <t>ヒヨウ</t>
    </rPh>
    <phoneticPr fontId="1"/>
  </si>
  <si>
    <t>・特定教育・保育施設に通う際に提供される便宜に要する費用</t>
    <rPh sb="1" eb="3">
      <t>トクテイ</t>
    </rPh>
    <rPh sb="3" eb="5">
      <t>キョウイク</t>
    </rPh>
    <rPh sb="6" eb="8">
      <t>ホイク</t>
    </rPh>
    <rPh sb="8" eb="10">
      <t>シセツ</t>
    </rPh>
    <rPh sb="11" eb="12">
      <t>カヨ</t>
    </rPh>
    <rPh sb="13" eb="14">
      <t>サイ</t>
    </rPh>
    <rPh sb="15" eb="17">
      <t>テイキョウ</t>
    </rPh>
    <rPh sb="20" eb="22">
      <t>ベンギ</t>
    </rPh>
    <rPh sb="23" eb="24">
      <t>ヨウ</t>
    </rPh>
    <rPh sb="26" eb="28">
      <t>ヒヨウ</t>
    </rPh>
    <phoneticPr fontId="1"/>
  </si>
  <si>
    <t>・上記内容以外に、普通必要とされているものに係る費用で、保護者に負担させることが適当と認</t>
    <rPh sb="1" eb="3">
      <t>ジョウキ</t>
    </rPh>
    <rPh sb="3" eb="5">
      <t>ナイヨウ</t>
    </rPh>
    <rPh sb="5" eb="7">
      <t>イガイ</t>
    </rPh>
    <rPh sb="9" eb="11">
      <t>フツウ</t>
    </rPh>
    <rPh sb="11" eb="13">
      <t>ヒツヨウ</t>
    </rPh>
    <rPh sb="22" eb="23">
      <t>カカ</t>
    </rPh>
    <rPh sb="24" eb="26">
      <t>ヒヨウ</t>
    </rPh>
    <rPh sb="28" eb="31">
      <t>ホゴシャ</t>
    </rPh>
    <rPh sb="32" eb="34">
      <t>フタン</t>
    </rPh>
    <rPh sb="40" eb="42">
      <t>テキトウ</t>
    </rPh>
    <rPh sb="43" eb="44">
      <t>ミト</t>
    </rPh>
    <phoneticPr fontId="1"/>
  </si>
  <si>
    <t>められるもの</t>
  </si>
  <si>
    <t>□保護者等から収入を管理する実費徴収簿などが整備されているか</t>
    <rPh sb="1" eb="4">
      <t>ホゴシャ</t>
    </rPh>
    <rPh sb="4" eb="5">
      <t>トウ</t>
    </rPh>
    <rPh sb="7" eb="9">
      <t>シュウニュウ</t>
    </rPh>
    <rPh sb="10" eb="12">
      <t>カンリ</t>
    </rPh>
    <rPh sb="14" eb="16">
      <t>ジッピ</t>
    </rPh>
    <rPh sb="16" eb="18">
      <t>チョウシュウ</t>
    </rPh>
    <rPh sb="18" eb="19">
      <t>ボ</t>
    </rPh>
    <rPh sb="22" eb="24">
      <t>セイビ</t>
    </rPh>
    <phoneticPr fontId="1"/>
  </si>
  <si>
    <t>（３） 収入状況</t>
    <rPh sb="4" eb="6">
      <t>シュウニュウ</t>
    </rPh>
    <rPh sb="6" eb="8">
      <t>ジョウキョウ</t>
    </rPh>
    <phoneticPr fontId="1"/>
  </si>
  <si>
    <t>〇運営規程を変更した場合は、必要な届出を行っているか。</t>
    <rPh sb="1" eb="3">
      <t>ウンエイ</t>
    </rPh>
    <rPh sb="3" eb="5">
      <t>キテイ</t>
    </rPh>
    <rPh sb="6" eb="8">
      <t>ヘンコウ</t>
    </rPh>
    <rPh sb="10" eb="12">
      <t>バアイ</t>
    </rPh>
    <rPh sb="14" eb="16">
      <t>ヒツヨウ</t>
    </rPh>
    <rPh sb="17" eb="19">
      <t>トドケデ</t>
    </rPh>
    <rPh sb="20" eb="21">
      <t>オコナ</t>
    </rPh>
    <phoneticPr fontId="1"/>
  </si>
  <si>
    <t>・不審者発見時の情報伝達・役割分担・指示の流れや避難経路・避難場所等の全職員による共通理解　</t>
    <rPh sb="35" eb="38">
      <t>ゼンショクイン</t>
    </rPh>
    <phoneticPr fontId="1"/>
  </si>
  <si>
    <t>◎不適切な保育（虐待等と疑われる事案）防止のためチェックリスト等による振り返りを行っているか</t>
    <rPh sb="1" eb="3">
      <t>フテキ</t>
    </rPh>
    <rPh sb="3" eb="4">
      <t>セツ</t>
    </rPh>
    <rPh sb="5" eb="7">
      <t>ホイク</t>
    </rPh>
    <rPh sb="8" eb="10">
      <t>ギャクタイ</t>
    </rPh>
    <rPh sb="10" eb="11">
      <t>トウ</t>
    </rPh>
    <rPh sb="12" eb="13">
      <t>ウタガ</t>
    </rPh>
    <rPh sb="16" eb="18">
      <t>ジアン</t>
    </rPh>
    <rPh sb="19" eb="21">
      <t>ボウシ</t>
    </rPh>
    <rPh sb="31" eb="32">
      <t>トウ</t>
    </rPh>
    <rPh sb="35" eb="36">
      <t>フ</t>
    </rPh>
    <rPh sb="37" eb="38">
      <t>カエ</t>
    </rPh>
    <rPh sb="40" eb="41">
      <t>オコナ</t>
    </rPh>
    <phoneticPr fontId="1"/>
  </si>
  <si>
    <r>
      <t>小計</t>
    </r>
    <r>
      <rPr>
        <sz val="10"/>
        <color theme="1"/>
        <rFont val="游ゴシック"/>
      </rPr>
      <t>(注１)</t>
    </r>
  </si>
  <si>
    <t>ているか。</t>
  </si>
  <si>
    <t>【表５】</t>
    <rPh sb="1" eb="2">
      <t>ヒョウ</t>
    </rPh>
    <phoneticPr fontId="1"/>
  </si>
  <si>
    <t>別表「職員会議等の実施状況」（前年度実績）</t>
    <rPh sb="0" eb="2">
      <t>ベッピョウ</t>
    </rPh>
    <rPh sb="3" eb="5">
      <t>ショクイン</t>
    </rPh>
    <rPh sb="5" eb="7">
      <t>カイギ</t>
    </rPh>
    <rPh sb="7" eb="8">
      <t>トウ</t>
    </rPh>
    <rPh sb="9" eb="11">
      <t>ジッシ</t>
    </rPh>
    <rPh sb="11" eb="13">
      <t>ジョウキョウ</t>
    </rPh>
    <rPh sb="15" eb="18">
      <t>ゼンネンド</t>
    </rPh>
    <rPh sb="18" eb="20">
      <t>ジッセキ</t>
    </rPh>
    <phoneticPr fontId="1"/>
  </si>
  <si>
    <t>　※ただし栄養出納表で食塩摂取状況等が確認できる場合は省略する。</t>
    <rPh sb="5" eb="7">
      <t>エイヨウ</t>
    </rPh>
    <rPh sb="7" eb="9">
      <t>スイトウ</t>
    </rPh>
    <rPh sb="9" eb="10">
      <t>ヒョウ</t>
    </rPh>
    <rPh sb="11" eb="13">
      <t>ショクエン</t>
    </rPh>
    <rPh sb="13" eb="15">
      <t>セッシュ</t>
    </rPh>
    <rPh sb="15" eb="17">
      <t>ジョウキョウ</t>
    </rPh>
    <rPh sb="17" eb="18">
      <t>トウ</t>
    </rPh>
    <rPh sb="19" eb="21">
      <t>カクニン</t>
    </rPh>
    <rPh sb="24" eb="26">
      <t>バアイ</t>
    </rPh>
    <rPh sb="27" eb="29">
      <t>ショウリャク</t>
    </rPh>
    <phoneticPr fontId="1"/>
  </si>
  <si>
    <t>会議等の名称</t>
    <rPh sb="0" eb="2">
      <t>カイギ</t>
    </rPh>
    <rPh sb="2" eb="3">
      <t>トウ</t>
    </rPh>
    <rPh sb="4" eb="6">
      <t>メイショウ</t>
    </rPh>
    <phoneticPr fontId="1"/>
  </si>
  <si>
    <t>参加職員
（職種等）</t>
    <rPh sb="0" eb="2">
      <t>サンカ</t>
    </rPh>
    <rPh sb="2" eb="4">
      <t>ショクイン</t>
    </rPh>
    <rPh sb="6" eb="8">
      <t>ショクシュ</t>
    </rPh>
    <rPh sb="8" eb="9">
      <t>トウ</t>
    </rPh>
    <phoneticPr fontId="1"/>
  </si>
  <si>
    <t>地域や関係機関との協力体制が構築され、マニュアルにより職員に共有されているか</t>
    <rPh sb="27" eb="29">
      <t>ショクイン</t>
    </rPh>
    <rPh sb="30" eb="32">
      <t>キョウユウ</t>
    </rPh>
    <phoneticPr fontId="1"/>
  </si>
  <si>
    <t>実施状況</t>
    <rPh sb="0" eb="2">
      <t>ジッシ</t>
    </rPh>
    <rPh sb="2" eb="4">
      <t>ジョウキョウ</t>
    </rPh>
    <phoneticPr fontId="1"/>
  </si>
  <si>
    <t>会議等の主な内容</t>
    <rPh sb="0" eb="2">
      <t>カイギ</t>
    </rPh>
    <rPh sb="2" eb="3">
      <t>トウ</t>
    </rPh>
    <rPh sb="4" eb="5">
      <t>オモ</t>
    </rPh>
    <rPh sb="6" eb="8">
      <t>ナイヨウ</t>
    </rPh>
    <phoneticPr fontId="1"/>
  </si>
  <si>
    <t>有・無</t>
    <rPh sb="0" eb="1">
      <t>ア</t>
    </rPh>
    <rPh sb="2" eb="3">
      <t>ム</t>
    </rPh>
    <phoneticPr fontId="1"/>
  </si>
  <si>
    <r>
      <t xml:space="preserve">(７) </t>
    </r>
    <r>
      <rPr>
        <sz val="11"/>
        <color theme="1"/>
        <rFont val="游ゴシック"/>
      </rPr>
      <t>認定こども園の利用の開始及び終了に関する事項並びに利用に当たっての留意事項</t>
    </r>
    <rPh sb="4" eb="6">
      <t>ニンテイ</t>
    </rPh>
    <rPh sb="9" eb="10">
      <t>エン</t>
    </rPh>
    <phoneticPr fontId="1"/>
  </si>
  <si>
    <t>人数</t>
    <rPh sb="0" eb="2">
      <t>ニンズウ</t>
    </rPh>
    <phoneticPr fontId="1"/>
  </si>
  <si>
    <t>随時</t>
    <rPh sb="0" eb="2">
      <t>ズイジ</t>
    </rPh>
    <phoneticPr fontId="1"/>
  </si>
  <si>
    <t>（注４）　乳児数が４人未満の場合、看護師等1名をみなし保育士とするには、子育ての知識・経験を有する看護師等を配置し、保育士の支援を
　　　　受ける体制とすること。</t>
    <rPh sb="5" eb="7">
      <t>ニュウジ</t>
    </rPh>
    <rPh sb="7" eb="8">
      <t>スウ</t>
    </rPh>
    <rPh sb="10" eb="11">
      <t>ニン</t>
    </rPh>
    <rPh sb="11" eb="13">
      <t>ミマン</t>
    </rPh>
    <rPh sb="14" eb="16">
      <t>バアイ</t>
    </rPh>
    <rPh sb="17" eb="20">
      <t>カンゴシ</t>
    </rPh>
    <rPh sb="20" eb="21">
      <t>トウ</t>
    </rPh>
    <rPh sb="22" eb="23">
      <t>メイ</t>
    </rPh>
    <rPh sb="27" eb="30">
      <t>ホイクシ</t>
    </rPh>
    <rPh sb="36" eb="38">
      <t>コソダ</t>
    </rPh>
    <rPh sb="40" eb="42">
      <t>チシキ</t>
    </rPh>
    <rPh sb="43" eb="45">
      <t>ケイケン</t>
    </rPh>
    <rPh sb="46" eb="47">
      <t>ユウ</t>
    </rPh>
    <rPh sb="49" eb="52">
      <t>カンゴシ</t>
    </rPh>
    <rPh sb="52" eb="53">
      <t>トウ</t>
    </rPh>
    <rPh sb="54" eb="56">
      <t>ハイチ</t>
    </rPh>
    <rPh sb="58" eb="61">
      <t>ホイクシ</t>
    </rPh>
    <phoneticPr fontId="1"/>
  </si>
  <si>
    <t>保育士（正規）</t>
    <rPh sb="0" eb="2">
      <t>ホイク</t>
    </rPh>
    <rPh sb="2" eb="3">
      <t>シ</t>
    </rPh>
    <rPh sb="4" eb="6">
      <t>セイキ</t>
    </rPh>
    <phoneticPr fontId="1"/>
  </si>
  <si>
    <t>研修内容の伝達</t>
    <rPh sb="0" eb="2">
      <t>ケンシュウ</t>
    </rPh>
    <rPh sb="2" eb="4">
      <t>ナイヨウ</t>
    </rPh>
    <rPh sb="5" eb="7">
      <t>デンタツ</t>
    </rPh>
    <phoneticPr fontId="1"/>
  </si>
  <si>
    <t>全職員で共有しているか。</t>
    <rPh sb="0" eb="3">
      <t>ゼンショクイン</t>
    </rPh>
    <rPh sb="4" eb="6">
      <t>キョウユウ</t>
    </rPh>
    <phoneticPr fontId="1"/>
  </si>
  <si>
    <t>◎事故防止や安全管理に関し、職員会議で取り上げるなど、職員の共通理解を図っているか</t>
  </si>
  <si>
    <t>〇栄養士・看護師等が配置されている場合には、その専門性を生かした対応を図っているか</t>
    <rPh sb="1" eb="4">
      <t>エイヨウシ</t>
    </rPh>
    <rPh sb="5" eb="8">
      <t>カンゴシ</t>
    </rPh>
    <rPh sb="8" eb="9">
      <t>トウ</t>
    </rPh>
    <rPh sb="10" eb="12">
      <t>ハイチ</t>
    </rPh>
    <rPh sb="17" eb="19">
      <t>バアイ</t>
    </rPh>
    <rPh sb="24" eb="27">
      <t>センモンセイ</t>
    </rPh>
    <rPh sb="28" eb="29">
      <t>イ</t>
    </rPh>
    <rPh sb="32" eb="34">
      <t>タイオウ</t>
    </rPh>
    <rPh sb="35" eb="36">
      <t>ハカ</t>
    </rPh>
    <phoneticPr fontId="1"/>
  </si>
  <si>
    <t>〇市及び関係各所から発出された保育全般に係る情報について共有されているか</t>
    <rPh sb="1" eb="2">
      <t>シ</t>
    </rPh>
    <rPh sb="2" eb="3">
      <t>オヨ</t>
    </rPh>
    <rPh sb="4" eb="6">
      <t>カンケイ</t>
    </rPh>
    <rPh sb="6" eb="8">
      <t>カクショ</t>
    </rPh>
    <rPh sb="10" eb="11">
      <t>ハツ</t>
    </rPh>
    <rPh sb="11" eb="12">
      <t>シュツ</t>
    </rPh>
    <rPh sb="15" eb="17">
      <t>ホイク</t>
    </rPh>
    <rPh sb="17" eb="19">
      <t>ゼンパン</t>
    </rPh>
    <rPh sb="20" eb="21">
      <t>カカ</t>
    </rPh>
    <rPh sb="22" eb="24">
      <t>ジョウホウ</t>
    </rPh>
    <rPh sb="28" eb="30">
      <t>キョウユウ</t>
    </rPh>
    <phoneticPr fontId="1"/>
  </si>
  <si>
    <t>また、自動車にブザー等の見落とし防止装置を備え所在確認を行っているか</t>
    <rPh sb="3" eb="6">
      <t>ジドウシャ</t>
    </rPh>
    <rPh sb="10" eb="11">
      <t>トウ</t>
    </rPh>
    <rPh sb="12" eb="14">
      <t>ミオ</t>
    </rPh>
    <rPh sb="16" eb="18">
      <t>ボウシ</t>
    </rPh>
    <rPh sb="18" eb="20">
      <t>ソウチ</t>
    </rPh>
    <rPh sb="21" eb="22">
      <t>ソナ</t>
    </rPh>
    <rPh sb="23" eb="25">
      <t>ショザイ</t>
    </rPh>
    <rPh sb="25" eb="27">
      <t>カクニン</t>
    </rPh>
    <rPh sb="28" eb="29">
      <t>オコナ</t>
    </rPh>
    <phoneticPr fontId="1"/>
  </si>
  <si>
    <t>【根拠】松江市認定こども園の認定要件に関する条例第9条</t>
  </si>
  <si>
    <t>〇労働時間の把握方法　</t>
    <rPh sb="1" eb="3">
      <t>ロウドウ</t>
    </rPh>
    <rPh sb="3" eb="5">
      <t>ジカン</t>
    </rPh>
    <rPh sb="6" eb="8">
      <t>ハアク</t>
    </rPh>
    <rPh sb="8" eb="10">
      <t>ホウホウ</t>
    </rPh>
    <phoneticPr fontId="1"/>
  </si>
  <si>
    <t>(　　　　　　　　)</t>
  </si>
  <si>
    <t>〇マイナンバーの取扱いをする際に、適切な取り扱いをしているか</t>
    <rPh sb="8" eb="10">
      <t>トリアツカ</t>
    </rPh>
    <rPh sb="14" eb="15">
      <t>サイ</t>
    </rPh>
    <rPh sb="17" eb="19">
      <t>テキセツ</t>
    </rPh>
    <rPh sb="20" eb="21">
      <t>ト</t>
    </rPh>
    <rPh sb="22" eb="23">
      <t>アツカ</t>
    </rPh>
    <phoneticPr fontId="1"/>
  </si>
  <si>
    <t>保育士</t>
    <rPh sb="0" eb="2">
      <t>ホイク</t>
    </rPh>
    <rPh sb="2" eb="3">
      <t>シ</t>
    </rPh>
    <phoneticPr fontId="1"/>
  </si>
  <si>
    <t>事務員</t>
    <rPh sb="0" eb="3">
      <t>ジムイン</t>
    </rPh>
    <phoneticPr fontId="1"/>
  </si>
  <si>
    <t>退職者数</t>
    <rPh sb="0" eb="3">
      <t>タイショクシャ</t>
    </rPh>
    <rPh sb="3" eb="4">
      <t>スウ</t>
    </rPh>
    <phoneticPr fontId="1"/>
  </si>
  <si>
    <t>（　　）</t>
  </si>
  <si>
    <t>3月末日退職の職員については、「退職者数」及び「年度末人員」両方に含めてください。</t>
    <rPh sb="1" eb="3">
      <t>ガツマツ</t>
    </rPh>
    <rPh sb="3" eb="4">
      <t>ヒ</t>
    </rPh>
    <rPh sb="4" eb="6">
      <t>タイショク</t>
    </rPh>
    <rPh sb="7" eb="9">
      <t>ショクイン</t>
    </rPh>
    <rPh sb="16" eb="19">
      <t>タイショクシャ</t>
    </rPh>
    <rPh sb="19" eb="20">
      <t>スウ</t>
    </rPh>
    <rPh sb="21" eb="22">
      <t>オヨ</t>
    </rPh>
    <rPh sb="24" eb="26">
      <t>ネンド</t>
    </rPh>
    <rPh sb="26" eb="27">
      <t>マツ</t>
    </rPh>
    <rPh sb="27" eb="29">
      <t>ジンイン</t>
    </rPh>
    <rPh sb="30" eb="32">
      <t>リョウホウ</t>
    </rPh>
    <rPh sb="33" eb="34">
      <t>フク</t>
    </rPh>
    <phoneticPr fontId="1"/>
  </si>
  <si>
    <t>○不正行為を発見し、通報した内部告発者に対し、解雇、減給、降格等の不利益な取り扱いをしていな</t>
    <rPh sb="1" eb="3">
      <t>フセイ</t>
    </rPh>
    <rPh sb="3" eb="5">
      <t>コウイ</t>
    </rPh>
    <rPh sb="6" eb="8">
      <t>ハッケン</t>
    </rPh>
    <rPh sb="10" eb="12">
      <t>ツウホウ</t>
    </rPh>
    <rPh sb="14" eb="16">
      <t>ナイブ</t>
    </rPh>
    <rPh sb="16" eb="18">
      <t>コクハツ</t>
    </rPh>
    <rPh sb="18" eb="19">
      <t>シャ</t>
    </rPh>
    <rPh sb="20" eb="21">
      <t>タイ</t>
    </rPh>
    <rPh sb="23" eb="25">
      <t>カイコ</t>
    </rPh>
    <rPh sb="26" eb="28">
      <t>ゲンキュウ</t>
    </rPh>
    <rPh sb="29" eb="31">
      <t>コウカク</t>
    </rPh>
    <rPh sb="31" eb="32">
      <t>トウ</t>
    </rPh>
    <rPh sb="33" eb="36">
      <t>フリエキ</t>
    </rPh>
    <rPh sb="37" eb="38">
      <t>ト</t>
    </rPh>
    <rPh sb="39" eb="40">
      <t>アツカ</t>
    </rPh>
    <phoneticPr fontId="1"/>
  </si>
  <si>
    <t>・職員採用時に健康診断の実施若しくは健康診断書を徴取しているか</t>
    <rPh sb="1" eb="3">
      <t>ショクイン</t>
    </rPh>
    <rPh sb="3" eb="5">
      <t>サイヨウ</t>
    </rPh>
    <rPh sb="5" eb="6">
      <t>ジ</t>
    </rPh>
    <rPh sb="7" eb="9">
      <t>ケンコウ</t>
    </rPh>
    <rPh sb="9" eb="11">
      <t>シンダン</t>
    </rPh>
    <rPh sb="12" eb="14">
      <t>ジッシ</t>
    </rPh>
    <rPh sb="14" eb="15">
      <t>モ</t>
    </rPh>
    <rPh sb="18" eb="20">
      <t>ケンコウ</t>
    </rPh>
    <rPh sb="20" eb="23">
      <t>シンダンショ</t>
    </rPh>
    <rPh sb="24" eb="26">
      <t>チョウシュ</t>
    </rPh>
    <phoneticPr fontId="1"/>
  </si>
  <si>
    <t>○栄養のバランス等についてどのようなことに配慮しているか</t>
    <rPh sb="1" eb="3">
      <t>エイヨウ</t>
    </rPh>
    <rPh sb="8" eb="9">
      <t>トウ</t>
    </rPh>
    <rPh sb="21" eb="23">
      <t>ハイリョ</t>
    </rPh>
    <phoneticPr fontId="1"/>
  </si>
  <si>
    <t>○固定資産物品の現物は施設に保管されているか</t>
    <rPh sb="11" eb="13">
      <t>シセツ</t>
    </rPh>
    <phoneticPr fontId="1"/>
  </si>
  <si>
    <t>研修の内容</t>
    <rPh sb="0" eb="2">
      <t>ケンシュウ</t>
    </rPh>
    <rPh sb="3" eb="5">
      <t>ナイヨウ</t>
    </rPh>
    <phoneticPr fontId="1"/>
  </si>
  <si>
    <t>○産休・育休・病休等の代替職員の確保がされているか</t>
    <rPh sb="1" eb="3">
      <t>サンキュウ</t>
    </rPh>
    <rPh sb="4" eb="6">
      <t>イクキュウ</t>
    </rPh>
    <rPh sb="7" eb="8">
      <t>ビョウ</t>
    </rPh>
    <rPh sb="8" eb="9">
      <t>キュウ</t>
    </rPh>
    <rPh sb="9" eb="10">
      <t>トウ</t>
    </rPh>
    <rPh sb="11" eb="13">
      <t>ダイタイ</t>
    </rPh>
    <rPh sb="13" eb="15">
      <t>ショクイン</t>
    </rPh>
    <rPh sb="16" eb="18">
      <t>カクホ</t>
    </rPh>
    <phoneticPr fontId="1"/>
  </si>
  <si>
    <t>処遇改善等加算Ⅰ</t>
    <rPh sb="0" eb="2">
      <t>ショグウ</t>
    </rPh>
    <rPh sb="2" eb="4">
      <t>カイゼン</t>
    </rPh>
    <rPh sb="4" eb="5">
      <t>トウ</t>
    </rPh>
    <rPh sb="5" eb="7">
      <t>カサン</t>
    </rPh>
    <phoneticPr fontId="1"/>
  </si>
  <si>
    <t>（２）教育(1号認定)に係る利用定員</t>
  </si>
  <si>
    <t>○次の項目について危険個所等がないか</t>
    <rPh sb="1" eb="2">
      <t>ツギ</t>
    </rPh>
    <rPh sb="3" eb="5">
      <t>コウモク</t>
    </rPh>
    <rPh sb="9" eb="11">
      <t>キケン</t>
    </rPh>
    <rPh sb="11" eb="13">
      <t>カショ</t>
    </rPh>
    <rPh sb="13" eb="14">
      <t>トウ</t>
    </rPh>
    <phoneticPr fontId="1"/>
  </si>
  <si>
    <t>・家具等の転倒、棚等からの転落の恐れがないか</t>
    <rPh sb="1" eb="3">
      <t>カグ</t>
    </rPh>
    <rPh sb="3" eb="4">
      <t>トウ</t>
    </rPh>
    <rPh sb="5" eb="7">
      <t>テントウ</t>
    </rPh>
    <rPh sb="8" eb="9">
      <t>タナ</t>
    </rPh>
    <rPh sb="9" eb="10">
      <t>トウ</t>
    </rPh>
    <rPh sb="13" eb="15">
      <t>テンラク</t>
    </rPh>
    <rPh sb="16" eb="17">
      <t>オソ</t>
    </rPh>
    <phoneticPr fontId="1"/>
  </si>
  <si>
    <t>・非常口、非常階段、避難経路について危険個所はないか</t>
    <rPh sb="1" eb="3">
      <t>ヒジョウ</t>
    </rPh>
    <rPh sb="3" eb="4">
      <t>グチ</t>
    </rPh>
    <rPh sb="5" eb="7">
      <t>ヒジョウ</t>
    </rPh>
    <rPh sb="7" eb="9">
      <t>カイダン</t>
    </rPh>
    <rPh sb="10" eb="12">
      <t>ヒナン</t>
    </rPh>
    <rPh sb="12" eb="14">
      <t>ケイロ</t>
    </rPh>
    <rPh sb="18" eb="20">
      <t>キケン</t>
    </rPh>
    <rPh sb="20" eb="22">
      <t>カショ</t>
    </rPh>
    <phoneticPr fontId="1"/>
  </si>
  <si>
    <t>○門扉等は、常時施錠等し、児童の飛び出し等による保育中の事故防止に努めているか</t>
    <rPh sb="1" eb="3">
      <t>モンピ</t>
    </rPh>
    <rPh sb="3" eb="4">
      <t>トウ</t>
    </rPh>
    <rPh sb="6" eb="8">
      <t>ジョウジ</t>
    </rPh>
    <rPh sb="8" eb="10">
      <t>セジョウ</t>
    </rPh>
    <rPh sb="10" eb="11">
      <t>トウ</t>
    </rPh>
    <rPh sb="13" eb="15">
      <t>ジドウ</t>
    </rPh>
    <rPh sb="16" eb="17">
      <t>ト</t>
    </rPh>
    <rPh sb="18" eb="19">
      <t>ダ</t>
    </rPh>
    <rPh sb="20" eb="21">
      <t>トウ</t>
    </rPh>
    <rPh sb="24" eb="27">
      <t>ホイクチュウ</t>
    </rPh>
    <rPh sb="28" eb="30">
      <t>ジコ</t>
    </rPh>
    <rPh sb="30" eb="32">
      <t>ボウシ</t>
    </rPh>
    <rPh sb="33" eb="34">
      <t>ツト</t>
    </rPh>
    <phoneticPr fontId="1"/>
  </si>
  <si>
    <t>送迎方法</t>
    <rPh sb="0" eb="2">
      <t>ソウゲイ</t>
    </rPh>
    <phoneticPr fontId="1"/>
  </si>
  <si>
    <t>○送迎用の駐車場及び園周辺の通園路に危険箇所はないか</t>
    <rPh sb="1" eb="4">
      <t>ソウゲイヨウ</t>
    </rPh>
    <rPh sb="5" eb="8">
      <t>チュウシャジョウ</t>
    </rPh>
    <rPh sb="8" eb="9">
      <t>オヨ</t>
    </rPh>
    <rPh sb="10" eb="11">
      <t>エン</t>
    </rPh>
    <rPh sb="11" eb="13">
      <t>シュウヘン</t>
    </rPh>
    <rPh sb="14" eb="16">
      <t>ツウエン</t>
    </rPh>
    <rPh sb="16" eb="17">
      <t>ロ</t>
    </rPh>
    <rPh sb="18" eb="20">
      <t>キケン</t>
    </rPh>
    <rPh sb="20" eb="22">
      <t>カショ</t>
    </rPh>
    <phoneticPr fontId="1"/>
  </si>
  <si>
    <t>・投薬する場合は、保護者からの依頼書等に基づいて適切に対応しているか</t>
    <rPh sb="1" eb="3">
      <t>トウヤク</t>
    </rPh>
    <rPh sb="5" eb="7">
      <t>バアイ</t>
    </rPh>
    <rPh sb="9" eb="12">
      <t>ホゴシャ</t>
    </rPh>
    <rPh sb="15" eb="18">
      <t>イライショ</t>
    </rPh>
    <rPh sb="18" eb="19">
      <t>トウ</t>
    </rPh>
    <rPh sb="20" eb="21">
      <t>モト</t>
    </rPh>
    <rPh sb="24" eb="26">
      <t>テキセツ</t>
    </rPh>
    <rPh sb="27" eb="29">
      <t>タイオウ</t>
    </rPh>
    <phoneticPr fontId="1"/>
  </si>
  <si>
    <t>職名</t>
    <rPh sb="0" eb="2">
      <t>ショクメイ</t>
    </rPh>
    <phoneticPr fontId="1"/>
  </si>
  <si>
    <t>任命年月日</t>
    <rPh sb="0" eb="2">
      <t>ニンメイ</t>
    </rPh>
    <rPh sb="2" eb="5">
      <t>ネンガッピ</t>
    </rPh>
    <phoneticPr fontId="1"/>
  </si>
  <si>
    <t>土曜日に閉所する場合</t>
    <rPh sb="0" eb="3">
      <t>ドヨウビ</t>
    </rPh>
    <rPh sb="4" eb="6">
      <t>ヘイショ</t>
    </rPh>
    <rPh sb="8" eb="10">
      <t>バアイ</t>
    </rPh>
    <phoneticPr fontId="1"/>
  </si>
  <si>
    <t>統括会計責任者</t>
    <rPh sb="0" eb="2">
      <t>トウカツ</t>
    </rPh>
    <rPh sb="2" eb="4">
      <t>カイケイ</t>
    </rPh>
    <rPh sb="4" eb="7">
      <t>セキニンシャ</t>
    </rPh>
    <phoneticPr fontId="1"/>
  </si>
  <si>
    <t>出納職員</t>
    <rPh sb="0" eb="2">
      <t>スイトウ</t>
    </rPh>
    <rPh sb="2" eb="4">
      <t>ショクイン</t>
    </rPh>
    <phoneticPr fontId="1"/>
  </si>
  <si>
    <t>小口現金取扱者</t>
    <rPh sb="0" eb="2">
      <t>コグチ</t>
    </rPh>
    <rPh sb="2" eb="4">
      <t>ゲンキン</t>
    </rPh>
    <rPh sb="4" eb="6">
      <t>トリアツカイ</t>
    </rPh>
    <rPh sb="6" eb="7">
      <t>シャ</t>
    </rPh>
    <phoneticPr fontId="1"/>
  </si>
  <si>
    <t>固定資産管理責任者</t>
    <rPh sb="0" eb="2">
      <t>コテイ</t>
    </rPh>
    <rPh sb="2" eb="4">
      <t>シサン</t>
    </rPh>
    <rPh sb="4" eb="6">
      <t>カンリ</t>
    </rPh>
    <rPh sb="6" eb="8">
      <t>セキニン</t>
    </rPh>
    <rPh sb="8" eb="9">
      <t>シャ</t>
    </rPh>
    <phoneticPr fontId="1"/>
  </si>
  <si>
    <r>
      <t>令和</t>
    </r>
    <r>
      <rPr>
        <sz val="11"/>
        <color theme="1"/>
        <rFont val="游ゴシック"/>
      </rPr>
      <t>７年度</t>
    </r>
    <rPh sb="0" eb="2">
      <t>レイワ</t>
    </rPh>
    <rPh sb="3" eb="5">
      <t>ネンド</t>
    </rPh>
    <phoneticPr fontId="1"/>
  </si>
  <si>
    <t>給食担当者研修</t>
    <rPh sb="0" eb="2">
      <t>キュウショク</t>
    </rPh>
    <rPh sb="2" eb="5">
      <t>タントウシャ</t>
    </rPh>
    <rPh sb="5" eb="7">
      <t>ケンシュウ</t>
    </rPh>
    <phoneticPr fontId="1"/>
  </si>
  <si>
    <t>加算の種類</t>
    <rPh sb="0" eb="2">
      <t>カサン</t>
    </rPh>
    <rPh sb="3" eb="5">
      <t>シュルイ</t>
    </rPh>
    <phoneticPr fontId="1"/>
  </si>
  <si>
    <t>夜間保育加算</t>
    <rPh sb="0" eb="2">
      <t>ヤカン</t>
    </rPh>
    <rPh sb="2" eb="4">
      <t>ホイク</t>
    </rPh>
    <rPh sb="4" eb="6">
      <t>カサン</t>
    </rPh>
    <phoneticPr fontId="1"/>
  </si>
  <si>
    <t>・日々の保育について定期的に振り返りを行い、こどもに対する接し方が適切であったか、より望ま</t>
  </si>
  <si>
    <t>基本分加算</t>
    <rPh sb="0" eb="2">
      <t>キホン</t>
    </rPh>
    <rPh sb="2" eb="3">
      <t>ブン</t>
    </rPh>
    <rPh sb="3" eb="5">
      <t>カサン</t>
    </rPh>
    <phoneticPr fontId="1"/>
  </si>
  <si>
    <t>栄養管理加算</t>
    <rPh sb="0" eb="2">
      <t>エイヨウ</t>
    </rPh>
    <rPh sb="2" eb="4">
      <t>カンリ</t>
    </rPh>
    <rPh sb="4" eb="6">
      <t>カサン</t>
    </rPh>
    <phoneticPr fontId="1"/>
  </si>
  <si>
    <t>しい理由を記載</t>
    <rPh sb="2" eb="4">
      <t>リユウ</t>
    </rPh>
    <rPh sb="5" eb="7">
      <t>キサイ</t>
    </rPh>
    <phoneticPr fontId="1"/>
  </si>
  <si>
    <t>　　　　松江市認定こども園の認定要件に関する条例第9条第4項</t>
    <rPh sb="4" eb="7">
      <t>マツエシ</t>
    </rPh>
    <rPh sb="7" eb="9">
      <t>ニンテイ</t>
    </rPh>
    <rPh sb="12" eb="13">
      <t>エン</t>
    </rPh>
    <rPh sb="14" eb="16">
      <t>ニンテイ</t>
    </rPh>
    <rPh sb="16" eb="18">
      <t>ヨウケン</t>
    </rPh>
    <rPh sb="19" eb="20">
      <t>カン</t>
    </rPh>
    <rPh sb="22" eb="24">
      <t>ジョウレイ</t>
    </rPh>
    <rPh sb="24" eb="25">
      <t>ダイ</t>
    </rPh>
    <rPh sb="26" eb="27">
      <t>ジョウ</t>
    </rPh>
    <rPh sb="27" eb="28">
      <t>ダイ</t>
    </rPh>
    <rPh sb="29" eb="30">
      <t>コウ</t>
    </rPh>
    <phoneticPr fontId="1"/>
  </si>
  <si>
    <t>□処遇改善等加算Ⅱについて実績報告書の内容と、賃金台帳等における処遇改善の内容が一致しているか</t>
    <rPh sb="1" eb="3">
      <t>ショグウ</t>
    </rPh>
    <rPh sb="3" eb="5">
      <t>カイゼン</t>
    </rPh>
    <rPh sb="5" eb="6">
      <t>トウ</t>
    </rPh>
    <rPh sb="6" eb="8">
      <t>カサン</t>
    </rPh>
    <rPh sb="13" eb="15">
      <t>ジッセキ</t>
    </rPh>
    <rPh sb="15" eb="17">
      <t>ホウコク</t>
    </rPh>
    <rPh sb="17" eb="18">
      <t>ショ</t>
    </rPh>
    <rPh sb="19" eb="21">
      <t>ナイヨウ</t>
    </rPh>
    <rPh sb="23" eb="25">
      <t>チンギン</t>
    </rPh>
    <rPh sb="25" eb="27">
      <t>ダイチョウ</t>
    </rPh>
    <rPh sb="27" eb="28">
      <t>トウ</t>
    </rPh>
    <rPh sb="32" eb="34">
      <t>ショグウ</t>
    </rPh>
    <rPh sb="34" eb="36">
      <t>カイゼン</t>
    </rPh>
    <rPh sb="37" eb="39">
      <t>ナイヨウ</t>
    </rPh>
    <rPh sb="40" eb="42">
      <t>イッチ</t>
    </rPh>
    <phoneticPr fontId="1"/>
  </si>
  <si>
    <t>□法人役員と保育園業務を兼務している職員は、本加算を役員報酬に充てていないか</t>
    <rPh sb="1" eb="3">
      <t>ホウジン</t>
    </rPh>
    <rPh sb="3" eb="5">
      <t>ヤクイン</t>
    </rPh>
    <rPh sb="6" eb="9">
      <t>ホイクエン</t>
    </rPh>
    <rPh sb="9" eb="11">
      <t>ギョウム</t>
    </rPh>
    <rPh sb="12" eb="14">
      <t>ケンム</t>
    </rPh>
    <rPh sb="18" eb="20">
      <t>ショクイン</t>
    </rPh>
    <rPh sb="22" eb="23">
      <t>ホン</t>
    </rPh>
    <rPh sb="23" eb="25">
      <t>カサン</t>
    </rPh>
    <rPh sb="26" eb="28">
      <t>ヤクイン</t>
    </rPh>
    <rPh sb="28" eb="30">
      <t>ホウシュウ</t>
    </rPh>
    <rPh sb="31" eb="32">
      <t>ア</t>
    </rPh>
    <phoneticPr fontId="1"/>
  </si>
  <si>
    <t>11　貸借対照表</t>
  </si>
  <si>
    <t>合計</t>
    <rPh sb="0" eb="2">
      <t>ゴウケイ</t>
    </rPh>
    <phoneticPr fontId="1"/>
  </si>
  <si>
    <t>10　資金収支計算書</t>
    <rPh sb="3" eb="5">
      <t>シキン</t>
    </rPh>
    <rPh sb="5" eb="7">
      <t>シュウシ</t>
    </rPh>
    <rPh sb="7" eb="10">
      <t>ケイサンショ</t>
    </rPh>
    <phoneticPr fontId="1"/>
  </si>
  <si>
    <t>事業活動による収入合計</t>
    <rPh sb="0" eb="2">
      <t>ジギョウ</t>
    </rPh>
    <rPh sb="2" eb="4">
      <t>カツドウ</t>
    </rPh>
    <rPh sb="7" eb="9">
      <t>シュウニュウ</t>
    </rPh>
    <rPh sb="9" eb="11">
      <t>ゴウケイ</t>
    </rPh>
    <phoneticPr fontId="1"/>
  </si>
  <si>
    <t>金額（円）</t>
    <rPh sb="0" eb="2">
      <t>キンガク</t>
    </rPh>
    <rPh sb="3" eb="4">
      <t>エン</t>
    </rPh>
    <phoneticPr fontId="1"/>
  </si>
  <si>
    <t>施設関係者評価加算</t>
    <rPh sb="0" eb="2">
      <t>シセツ</t>
    </rPh>
    <rPh sb="2" eb="4">
      <t>カンケイ</t>
    </rPh>
    <rPh sb="4" eb="5">
      <t>シャ</t>
    </rPh>
    <rPh sb="5" eb="7">
      <t>ヒョウカ</t>
    </rPh>
    <rPh sb="7" eb="9">
      <t>カサン</t>
    </rPh>
    <phoneticPr fontId="1"/>
  </si>
  <si>
    <t>対事業活動による収入比率（%）</t>
    <rPh sb="0" eb="1">
      <t>タイ</t>
    </rPh>
    <rPh sb="1" eb="3">
      <t>ジギョウ</t>
    </rPh>
    <rPh sb="3" eb="5">
      <t>カツドウ</t>
    </rPh>
    <rPh sb="8" eb="10">
      <t>シュウニュウ</t>
    </rPh>
    <rPh sb="10" eb="12">
      <t>ヒリツ</t>
    </rPh>
    <phoneticPr fontId="1"/>
  </si>
  <si>
    <t>人件費支出</t>
    <rPh sb="0" eb="3">
      <t>ジンケンヒ</t>
    </rPh>
    <rPh sb="3" eb="5">
      <t>シシュツ</t>
    </rPh>
    <phoneticPr fontId="1"/>
  </si>
  <si>
    <t>事務費支出</t>
    <rPh sb="0" eb="2">
      <t>ジム</t>
    </rPh>
    <rPh sb="2" eb="3">
      <t>ヒ</t>
    </rPh>
    <rPh sb="3" eb="5">
      <t>シシュツ</t>
    </rPh>
    <phoneticPr fontId="1"/>
  </si>
  <si>
    <t>金　額（円）</t>
    <rPh sb="0" eb="1">
      <t>キン</t>
    </rPh>
    <rPh sb="2" eb="3">
      <t>ガク</t>
    </rPh>
    <rPh sb="4" eb="5">
      <t>エン</t>
    </rPh>
    <phoneticPr fontId="1"/>
  </si>
  <si>
    <t>合　計</t>
    <rPh sb="0" eb="1">
      <t>ア</t>
    </rPh>
    <rPh sb="2" eb="3">
      <t>ケイ</t>
    </rPh>
    <phoneticPr fontId="1"/>
  </si>
  <si>
    <t>く記載されているか</t>
    <rPh sb="1" eb="3">
      <t>キサイ</t>
    </rPh>
    <phoneticPr fontId="1"/>
  </si>
  <si>
    <t>◎補助金事業収入（施設整備補助金以外）があるか</t>
    <rPh sb="1" eb="4">
      <t>ホジョキン</t>
    </rPh>
    <rPh sb="4" eb="6">
      <t>ジギョウ</t>
    </rPh>
    <rPh sb="6" eb="8">
      <t>シュウニュウ</t>
    </rPh>
    <rPh sb="9" eb="11">
      <t>シセツ</t>
    </rPh>
    <rPh sb="11" eb="13">
      <t>セイビ</t>
    </rPh>
    <rPh sb="13" eb="16">
      <t>ホジョキン</t>
    </rPh>
    <rPh sb="16" eb="18">
      <t>イガイ</t>
    </rPh>
    <phoneticPr fontId="1"/>
  </si>
  <si>
    <t>取り崩した積立資産</t>
    <rPh sb="0" eb="1">
      <t>ト</t>
    </rPh>
    <rPh sb="2" eb="3">
      <t>クズ</t>
    </rPh>
    <rPh sb="5" eb="7">
      <t>ツミタテ</t>
    </rPh>
    <rPh sb="7" eb="9">
      <t>シサン</t>
    </rPh>
    <phoneticPr fontId="1"/>
  </si>
  <si>
    <t>0歳</t>
    <rPh sb="1" eb="2">
      <t>サイ</t>
    </rPh>
    <phoneticPr fontId="1"/>
  </si>
  <si>
    <t>休日保育加算</t>
    <rPh sb="0" eb="2">
      <t>キュウジツ</t>
    </rPh>
    <rPh sb="2" eb="4">
      <t>ホイク</t>
    </rPh>
    <rPh sb="4" eb="6">
      <t>カサン</t>
    </rPh>
    <phoneticPr fontId="1"/>
  </si>
  <si>
    <t>1歳</t>
    <rPh sb="1" eb="2">
      <t>サイ</t>
    </rPh>
    <phoneticPr fontId="1"/>
  </si>
  <si>
    <t>3歳</t>
    <rPh sb="1" eb="2">
      <t>サイ</t>
    </rPh>
    <phoneticPr fontId="1"/>
  </si>
  <si>
    <t>4歳</t>
    <rPh sb="1" eb="2">
      <t>サイ</t>
    </rPh>
    <phoneticPr fontId="1"/>
  </si>
  <si>
    <t>③障害児保育</t>
    <rPh sb="1" eb="4">
      <t>ショウガイジ</t>
    </rPh>
    <rPh sb="4" eb="6">
      <t>ホイク</t>
    </rPh>
    <phoneticPr fontId="1"/>
  </si>
  <si>
    <t>5歳</t>
    <rPh sb="1" eb="2">
      <t>サイ</t>
    </rPh>
    <phoneticPr fontId="1"/>
  </si>
  <si>
    <t>業者名</t>
    <rPh sb="0" eb="3">
      <t>ギョウシャメイ</t>
    </rPh>
    <phoneticPr fontId="1"/>
  </si>
  <si>
    <t>（３） 施設内外の保安</t>
    <rPh sb="4" eb="6">
      <t>シセツ</t>
    </rPh>
    <rPh sb="6" eb="8">
      <t>ウチソト</t>
    </rPh>
    <phoneticPr fontId="1"/>
  </si>
  <si>
    <t>6歳　　</t>
    <rPh sb="1" eb="2">
      <t>サイ</t>
    </rPh>
    <phoneticPr fontId="1"/>
  </si>
  <si>
    <t>市町村が保育の実施をした児童数（他市長村からの入所児童は（　　）で再掲）</t>
    <rPh sb="0" eb="3">
      <t>シチョウソン</t>
    </rPh>
    <rPh sb="4" eb="6">
      <t>ホイク</t>
    </rPh>
    <rPh sb="7" eb="9">
      <t>ジッシ</t>
    </rPh>
    <rPh sb="12" eb="14">
      <t>ジドウ</t>
    </rPh>
    <rPh sb="14" eb="15">
      <t>スウ</t>
    </rPh>
    <rPh sb="16" eb="17">
      <t>タ</t>
    </rPh>
    <rPh sb="17" eb="19">
      <t>シチョウ</t>
    </rPh>
    <rPh sb="19" eb="20">
      <t>ソン</t>
    </rPh>
    <rPh sb="23" eb="25">
      <t>ニュウショ</t>
    </rPh>
    <rPh sb="25" eb="27">
      <t>ジドウ</t>
    </rPh>
    <rPh sb="33" eb="35">
      <t>サイケイ</t>
    </rPh>
    <phoneticPr fontId="1"/>
  </si>
  <si>
    <t>備考</t>
    <rPh sb="0" eb="2">
      <t>ビコウ</t>
    </rPh>
    <phoneticPr fontId="1"/>
  </si>
  <si>
    <t>5月</t>
    <rPh sb="1" eb="2">
      <t>ガツ</t>
    </rPh>
    <phoneticPr fontId="1"/>
  </si>
  <si>
    <t>6月</t>
    <rPh sb="1" eb="2">
      <t>ガツ</t>
    </rPh>
    <phoneticPr fontId="1"/>
  </si>
  <si>
    <t>2月</t>
    <rPh sb="1" eb="2">
      <t>ガツ</t>
    </rPh>
    <phoneticPr fontId="1"/>
  </si>
  <si>
    <t>⇒（１号</t>
    <rPh sb="3" eb="4">
      <t>ゴウ</t>
    </rPh>
    <phoneticPr fontId="1"/>
  </si>
  <si>
    <t>〇年次有給休暇が10日以上付与されている者に年5日の年次有給休暇を取得時季を指定して取得させ</t>
    <rPh sb="1" eb="3">
      <t>ネンジ</t>
    </rPh>
    <rPh sb="3" eb="5">
      <t>ユウキュウ</t>
    </rPh>
    <rPh sb="5" eb="7">
      <t>キュウカ</t>
    </rPh>
    <rPh sb="10" eb="11">
      <t>ニチ</t>
    </rPh>
    <rPh sb="11" eb="13">
      <t>イジョウ</t>
    </rPh>
    <rPh sb="13" eb="15">
      <t>フヨ</t>
    </rPh>
    <rPh sb="20" eb="21">
      <t>モノ</t>
    </rPh>
    <rPh sb="22" eb="23">
      <t>ネン</t>
    </rPh>
    <rPh sb="24" eb="25">
      <t>ニチ</t>
    </rPh>
    <rPh sb="26" eb="28">
      <t>ネンジ</t>
    </rPh>
    <rPh sb="28" eb="30">
      <t>ユウキュウ</t>
    </rPh>
    <rPh sb="30" eb="32">
      <t>キュウカ</t>
    </rPh>
    <rPh sb="33" eb="35">
      <t>シュトク</t>
    </rPh>
    <rPh sb="35" eb="36">
      <t>ジ</t>
    </rPh>
    <rPh sb="36" eb="37">
      <t>キ</t>
    </rPh>
    <rPh sb="38" eb="40">
      <t>シテイ</t>
    </rPh>
    <rPh sb="42" eb="44">
      <t>シュトク</t>
    </rPh>
    <phoneticPr fontId="1"/>
  </si>
  <si>
    <t>○保育室等の清掃、衛生管理、保温、湿度、換気、採光及び照明は適切になされているか。</t>
    <rPh sb="17" eb="19">
      <t>シツド</t>
    </rPh>
    <phoneticPr fontId="1"/>
  </si>
  <si>
    <t>防火設備定期点検</t>
    <rPh sb="0" eb="2">
      <t>ボウカ</t>
    </rPh>
    <rPh sb="2" eb="4">
      <t>セツビ</t>
    </rPh>
    <rPh sb="4" eb="6">
      <t>テイキ</t>
    </rPh>
    <rPh sb="6" eb="8">
      <t>テンケン</t>
    </rPh>
    <phoneticPr fontId="1"/>
  </si>
  <si>
    <t>・不具合箇所及び老朽建物・設備の対応</t>
    <rPh sb="6" eb="7">
      <t>オヨ</t>
    </rPh>
    <rPh sb="8" eb="10">
      <t>ロウキュウ</t>
    </rPh>
    <rPh sb="10" eb="12">
      <t>タテモノ</t>
    </rPh>
    <rPh sb="13" eb="15">
      <t>セツビ</t>
    </rPh>
    <phoneticPr fontId="1"/>
  </si>
  <si>
    <t>◎職員及び認定こども園の課題を踏まえた研修が計画的に実施されているか</t>
    <rPh sb="5" eb="7">
      <t>ニンテイ</t>
    </rPh>
    <rPh sb="10" eb="11">
      <t>エン</t>
    </rPh>
    <phoneticPr fontId="1"/>
  </si>
  <si>
    <r>
      <t>〇</t>
    </r>
    <r>
      <rPr>
        <sz val="11"/>
        <color theme="1"/>
        <rFont val="游ゴシック"/>
      </rPr>
      <t>子どもの欠席連絡等の出欠状況に関する情報を、保護者に速やかに確認し職員間で情報共有しているか</t>
    </r>
    <rPh sb="1" eb="2">
      <t>コ</t>
    </rPh>
    <rPh sb="5" eb="7">
      <t>ケッセキ</t>
    </rPh>
    <rPh sb="7" eb="9">
      <t>レンラク</t>
    </rPh>
    <rPh sb="9" eb="10">
      <t>トウ</t>
    </rPh>
    <rPh sb="11" eb="13">
      <t>シュッケツ</t>
    </rPh>
    <rPh sb="13" eb="15">
      <t>ジョウキョウ</t>
    </rPh>
    <rPh sb="16" eb="17">
      <t>カン</t>
    </rPh>
    <rPh sb="19" eb="21">
      <t>ジョウホウ</t>
    </rPh>
    <rPh sb="23" eb="26">
      <t>ホゴシャ</t>
    </rPh>
    <rPh sb="27" eb="28">
      <t>スミ</t>
    </rPh>
    <rPh sb="31" eb="33">
      <t>カクニン</t>
    </rPh>
    <rPh sb="34" eb="37">
      <t>ショクインカン</t>
    </rPh>
    <rPh sb="38" eb="40">
      <t>ジョウホウ</t>
    </rPh>
    <rPh sb="40" eb="42">
      <t>キョウユウ</t>
    </rPh>
    <phoneticPr fontId="1"/>
  </si>
  <si>
    <t>・浸水想定区域内に立地しているか</t>
    <rPh sb="1" eb="3">
      <t>シンスイ</t>
    </rPh>
    <rPh sb="3" eb="5">
      <t>ソウテイ</t>
    </rPh>
    <rPh sb="5" eb="7">
      <t>クイキ</t>
    </rPh>
    <rPh sb="7" eb="8">
      <t>ナイ</t>
    </rPh>
    <rPh sb="9" eb="11">
      <t>リッチ</t>
    </rPh>
    <phoneticPr fontId="1"/>
  </si>
  <si>
    <t>○排泄後、食事・おやつの前等の手洗いが徹底されているか。</t>
  </si>
  <si>
    <t>○低年齢児（３歳未満）について、上記が確実に行われるよう保育士等が確認しているか</t>
    <rPh sb="1" eb="4">
      <t>テイネンレイ</t>
    </rPh>
    <rPh sb="4" eb="5">
      <t>ジ</t>
    </rPh>
    <rPh sb="7" eb="8">
      <t>サイ</t>
    </rPh>
    <rPh sb="8" eb="10">
      <t>ミマン</t>
    </rPh>
    <rPh sb="16" eb="18">
      <t>ジョウキ</t>
    </rPh>
    <rPh sb="19" eb="21">
      <t>カクジツ</t>
    </rPh>
    <rPh sb="22" eb="23">
      <t>オコナ</t>
    </rPh>
    <rPh sb="28" eb="31">
      <t>ホイクシ</t>
    </rPh>
    <rPh sb="31" eb="32">
      <t>トウ</t>
    </rPh>
    <rPh sb="33" eb="35">
      <t>カクニン</t>
    </rPh>
    <phoneticPr fontId="1"/>
  </si>
  <si>
    <t>（１２）保存食</t>
  </si>
  <si>
    <t>○就業規則等（変更した場合を含む）を職員に周知しているか</t>
    <rPh sb="7" eb="9">
      <t>ヘンコウ</t>
    </rPh>
    <rPh sb="11" eb="13">
      <t>バアイ</t>
    </rPh>
    <rPh sb="14" eb="15">
      <t>フク</t>
    </rPh>
    <phoneticPr fontId="1"/>
  </si>
  <si>
    <r>
      <t xml:space="preserve">３歳児
</t>
    </r>
    <r>
      <rPr>
        <sz val="9"/>
        <color theme="1"/>
        <rFont val="游ゴシック"/>
      </rPr>
      <t>（注３）</t>
    </r>
    <rPh sb="5" eb="6">
      <t>チュウ</t>
    </rPh>
    <phoneticPr fontId="1"/>
  </si>
  <si>
    <t>○設備の点検状況　※該当施設・設備の場合記入</t>
    <rPh sb="1" eb="3">
      <t>セツビ</t>
    </rPh>
    <rPh sb="4" eb="6">
      <t>テンケン</t>
    </rPh>
    <rPh sb="6" eb="8">
      <t>ジョウキョウ</t>
    </rPh>
    <rPh sb="10" eb="12">
      <t>ガイトウ</t>
    </rPh>
    <rPh sb="12" eb="14">
      <t>シセツ</t>
    </rPh>
    <rPh sb="15" eb="17">
      <t>セツビ</t>
    </rPh>
    <rPh sb="18" eb="20">
      <t>バアイ</t>
    </rPh>
    <rPh sb="20" eb="22">
      <t>キニュウ</t>
    </rPh>
    <phoneticPr fontId="1"/>
  </si>
  <si>
    <t>特定建築物調査定期点検</t>
    <rPh sb="0" eb="2">
      <t>トクテイ</t>
    </rPh>
    <rPh sb="2" eb="4">
      <t>ケンチク</t>
    </rPh>
    <rPh sb="4" eb="5">
      <t>ブツ</t>
    </rPh>
    <rPh sb="5" eb="7">
      <t>チョウサ</t>
    </rPh>
    <rPh sb="7" eb="9">
      <t>テイキ</t>
    </rPh>
    <rPh sb="9" eb="11">
      <t>テンケン</t>
    </rPh>
    <phoneticPr fontId="1"/>
  </si>
  <si>
    <t>施設名</t>
    <rPh sb="0" eb="2">
      <t>シセツ</t>
    </rPh>
    <rPh sb="2" eb="3">
      <t>メイ</t>
    </rPh>
    <phoneticPr fontId="1"/>
  </si>
  <si>
    <t>社会福祉法人会計基準適用施設</t>
    <rPh sb="0" eb="6">
      <t>シャカイフクシホウジン</t>
    </rPh>
    <rPh sb="6" eb="10">
      <t>カイケイキジュン</t>
    </rPh>
    <rPh sb="10" eb="12">
      <t>テキヨウ</t>
    </rPh>
    <rPh sb="12" eb="14">
      <t>シセツ</t>
    </rPh>
    <phoneticPr fontId="1"/>
  </si>
  <si>
    <t>電話番号</t>
    <rPh sb="0" eb="2">
      <t>デンワ</t>
    </rPh>
    <rPh sb="2" eb="4">
      <t>バンゴウ</t>
    </rPh>
    <phoneticPr fontId="1"/>
  </si>
  <si>
    <t>保　管　場　所</t>
    <rPh sb="0" eb="1">
      <t>ホ</t>
    </rPh>
    <rPh sb="2" eb="3">
      <t>カン</t>
    </rPh>
    <rPh sb="4" eb="5">
      <t>バ</t>
    </rPh>
    <rPh sb="6" eb="7">
      <t>ショ</t>
    </rPh>
    <phoneticPr fontId="1"/>
  </si>
  <si>
    <t>記入者職名・氏名</t>
    <rPh sb="0" eb="2">
      <t>キニュウ</t>
    </rPh>
    <rPh sb="2" eb="3">
      <t>シャ</t>
    </rPh>
    <rPh sb="3" eb="5">
      <t>ショクメイ</t>
    </rPh>
    <rPh sb="6" eb="8">
      <t>シメイ</t>
    </rPh>
    <phoneticPr fontId="1"/>
  </si>
  <si>
    <t>以下の書類を添付してください。（データによる提出も可）</t>
    <rPh sb="0" eb="2">
      <t>イカ</t>
    </rPh>
    <rPh sb="3" eb="5">
      <t>ショルイ</t>
    </rPh>
    <rPh sb="6" eb="8">
      <t>テンプ</t>
    </rPh>
    <rPh sb="22" eb="24">
      <t>テイシュツ</t>
    </rPh>
    <rPh sb="25" eb="26">
      <t>カ</t>
    </rPh>
    <phoneticPr fontId="1"/>
  </si>
  <si>
    <t>◆経理規程</t>
    <rPh sb="1" eb="3">
      <t>ケイリ</t>
    </rPh>
    <rPh sb="3" eb="5">
      <t>キテイ</t>
    </rPh>
    <phoneticPr fontId="1"/>
  </si>
  <si>
    <t>児童の入所状況書</t>
    <rPh sb="0" eb="2">
      <t>ジドウ</t>
    </rPh>
    <rPh sb="3" eb="5">
      <t>ニュウショ</t>
    </rPh>
    <rPh sb="5" eb="7">
      <t>ジョウキョウ</t>
    </rPh>
    <rPh sb="7" eb="8">
      <t>ショ</t>
    </rPh>
    <phoneticPr fontId="1"/>
  </si>
  <si>
    <t>遊戯室</t>
    <rPh sb="0" eb="3">
      <t>ユウギシツ</t>
    </rPh>
    <phoneticPr fontId="1"/>
  </si>
  <si>
    <t>（３）補助金事業による支出</t>
    <rPh sb="3" eb="6">
      <t>ホジョキン</t>
    </rPh>
    <rPh sb="6" eb="8">
      <t>ジギョウ</t>
    </rPh>
    <rPh sb="11" eb="13">
      <t>シシュツ</t>
    </rPh>
    <phoneticPr fontId="1"/>
  </si>
  <si>
    <t>名　　　　称</t>
    <rPh sb="0" eb="1">
      <t>ナ</t>
    </rPh>
    <rPh sb="5" eb="6">
      <t>ショウ</t>
    </rPh>
    <phoneticPr fontId="1"/>
  </si>
  <si>
    <t>参加人数</t>
    <rPh sb="0" eb="2">
      <t>サンカ</t>
    </rPh>
    <rPh sb="2" eb="4">
      <t>ニンズウ</t>
    </rPh>
    <phoneticPr fontId="1"/>
  </si>
  <si>
    <t>参加予定○印</t>
    <rPh sb="0" eb="2">
      <t>サンカ</t>
    </rPh>
    <rPh sb="2" eb="4">
      <t>ヨテイ</t>
    </rPh>
    <rPh sb="5" eb="6">
      <t>シルシ</t>
    </rPh>
    <phoneticPr fontId="1"/>
  </si>
  <si>
    <t>保育所長研修</t>
    <rPh sb="0" eb="2">
      <t>ホイク</t>
    </rPh>
    <rPh sb="2" eb="3">
      <t>ショ</t>
    </rPh>
    <rPh sb="3" eb="4">
      <t>チョウ</t>
    </rPh>
    <rPh sb="4" eb="6">
      <t>ケンシュウ</t>
    </rPh>
    <phoneticPr fontId="1"/>
  </si>
  <si>
    <t>乳児保育研修</t>
    <rPh sb="0" eb="2">
      <t>ニュウジ</t>
    </rPh>
    <rPh sb="2" eb="4">
      <t>ホイク</t>
    </rPh>
    <rPh sb="4" eb="6">
      <t>ケンシュウ</t>
    </rPh>
    <phoneticPr fontId="1"/>
  </si>
  <si>
    <t>障がい保育研修</t>
    <rPh sb="0" eb="1">
      <t>ショウ</t>
    </rPh>
    <rPh sb="3" eb="5">
      <t>ホイク</t>
    </rPh>
    <rPh sb="5" eb="7">
      <t>ケンシュウ</t>
    </rPh>
    <phoneticPr fontId="1"/>
  </si>
  <si>
    <t>地域子育て支援研修</t>
    <rPh sb="0" eb="2">
      <t>チイキ</t>
    </rPh>
    <rPh sb="2" eb="4">
      <t>コソダ</t>
    </rPh>
    <rPh sb="5" eb="7">
      <t>シエン</t>
    </rPh>
    <rPh sb="7" eb="9">
      <t>ケンシュウ</t>
    </rPh>
    <phoneticPr fontId="1"/>
  </si>
  <si>
    <t>〇園外活動等のために自動車を運行しているか</t>
    <rPh sb="1" eb="3">
      <t>エンガイ</t>
    </rPh>
    <rPh sb="3" eb="5">
      <t>カツドウ</t>
    </rPh>
    <rPh sb="5" eb="6">
      <t>トウ</t>
    </rPh>
    <rPh sb="10" eb="13">
      <t>ジドウシャ</t>
    </rPh>
    <rPh sb="14" eb="16">
      <t>ウンコウ</t>
    </rPh>
    <phoneticPr fontId="1"/>
  </si>
  <si>
    <t>外部研修</t>
    <rPh sb="0" eb="2">
      <t>ガイブ</t>
    </rPh>
    <rPh sb="2" eb="4">
      <t>ケンシュウ</t>
    </rPh>
    <phoneticPr fontId="1"/>
  </si>
  <si>
    <t>内部研修</t>
    <rPh sb="0" eb="2">
      <t>ナイブ</t>
    </rPh>
    <rPh sb="2" eb="4">
      <t>ケンシュウ</t>
    </rPh>
    <phoneticPr fontId="1"/>
  </si>
  <si>
    <t>年間計画</t>
    <rPh sb="0" eb="2">
      <t>ネンカン</t>
    </rPh>
    <rPh sb="2" eb="4">
      <t>ケイカク</t>
    </rPh>
    <phoneticPr fontId="1"/>
  </si>
  <si>
    <t>日案</t>
    <rPh sb="0" eb="1">
      <t>ニチ</t>
    </rPh>
    <rPh sb="1" eb="2">
      <t>アン</t>
    </rPh>
    <phoneticPr fontId="1"/>
  </si>
  <si>
    <t xml:space="preserve"> （４）固定負債</t>
    <rPh sb="4" eb="6">
      <t>コテイ</t>
    </rPh>
    <rPh sb="6" eb="8">
      <t>フサイ</t>
    </rPh>
    <phoneticPr fontId="1"/>
  </si>
  <si>
    <t>【表７】</t>
    <rPh sb="1" eb="2">
      <t>ヒョウ</t>
    </rPh>
    <phoneticPr fontId="1"/>
  </si>
  <si>
    <t>（注２）　県単一時保育事業については、最低基準条例第36条第2項の規定に基づき、対象児童の年齢及び人数に応じて、本事業を担当する   
       　　 保育士を配置すること。ただし、年間の平均利用児童数が1名を下回る場合には、条例第36条第2項及びその他の補助金等の職員配
　　　    置基準を超えた保育士が配置されていれば、本事業を担当する保育士が配置されていなくても差し支えない。</t>
  </si>
  <si>
    <r>
      <t>配分</t>
    </r>
    <r>
      <rPr>
        <sz val="11"/>
        <color theme="1"/>
        <rFont val="游ゴシック"/>
      </rPr>
      <t>し、記録しているか</t>
    </r>
    <rPh sb="0" eb="2">
      <t>ハイブン</t>
    </rPh>
    <rPh sb="4" eb="6">
      <t>キロク</t>
    </rPh>
    <phoneticPr fontId="1"/>
  </si>
  <si>
    <t>【根拠】 最低基準第34条（入所児童の満年齢に応じた乳児室、ほふく室、保育室及び遊戯室、屋外遊戯場の面積）</t>
  </si>
  <si>
    <t>②</t>
  </si>
  <si>
    <t>令和</t>
    <rPh sb="0" eb="2">
      <t>レイワ</t>
    </rPh>
    <phoneticPr fontId="1"/>
  </si>
  <si>
    <t>月</t>
    <rPh sb="0" eb="1">
      <t>ガツ</t>
    </rPh>
    <phoneticPr fontId="1"/>
  </si>
  <si>
    <t>・発生した事故の状況及び事故に際して採った処置についての記録</t>
    <rPh sb="1" eb="3">
      <t>ハッセイ</t>
    </rPh>
    <rPh sb="5" eb="7">
      <t>ジコ</t>
    </rPh>
    <rPh sb="8" eb="10">
      <t>ジョウキョウ</t>
    </rPh>
    <rPh sb="10" eb="11">
      <t>オヨ</t>
    </rPh>
    <rPh sb="12" eb="14">
      <t>ジコ</t>
    </rPh>
    <rPh sb="15" eb="16">
      <t>サイ</t>
    </rPh>
    <rPh sb="18" eb="19">
      <t>ト</t>
    </rPh>
    <rPh sb="21" eb="23">
      <t>ショチ</t>
    </rPh>
    <rPh sb="28" eb="30">
      <t>キロク</t>
    </rPh>
    <phoneticPr fontId="1"/>
  </si>
  <si>
    <t>金融機関届出印</t>
    <rPh sb="0" eb="2">
      <t>キンユウ</t>
    </rPh>
    <rPh sb="2" eb="4">
      <t>キカン</t>
    </rPh>
    <rPh sb="4" eb="6">
      <t>トドケデ</t>
    </rPh>
    <rPh sb="6" eb="7">
      <t>イン</t>
    </rPh>
    <phoneticPr fontId="1"/>
  </si>
  <si>
    <t>職　名</t>
    <rPh sb="0" eb="1">
      <t>ショク</t>
    </rPh>
    <rPh sb="2" eb="3">
      <t>ナ</t>
    </rPh>
    <phoneticPr fontId="1"/>
  </si>
  <si>
    <r>
      <t xml:space="preserve">○満２歳未満の園児
</t>
    </r>
    <r>
      <rPr>
        <sz val="9"/>
        <color auto="1"/>
        <rFont val="游ゴシック"/>
      </rPr>
      <t>（ほふくに至ってない子）</t>
    </r>
    <rPh sb="1" eb="2">
      <t>マン</t>
    </rPh>
    <rPh sb="3" eb="6">
      <t>サイミマン</t>
    </rPh>
    <rPh sb="7" eb="9">
      <t>エンジ</t>
    </rPh>
    <rPh sb="15" eb="16">
      <t>イタ</t>
    </rPh>
    <rPh sb="20" eb="21">
      <t>コ</t>
    </rPh>
    <phoneticPr fontId="1"/>
  </si>
  <si>
    <t>入札
(見積)業者数</t>
    <rPh sb="0" eb="2">
      <t>ニュウサツ</t>
    </rPh>
    <rPh sb="4" eb="6">
      <t>ミツモリ</t>
    </rPh>
    <rPh sb="7" eb="10">
      <t>ギョウシャスウ</t>
    </rPh>
    <phoneticPr fontId="1"/>
  </si>
  <si>
    <t>契約の方法</t>
    <rPh sb="0" eb="2">
      <t>ケイヤク</t>
    </rPh>
    <rPh sb="3" eb="5">
      <t>ホウホウ</t>
    </rPh>
    <phoneticPr fontId="1"/>
  </si>
  <si>
    <r>
      <t>（１１） 検便の実施状況（令和</t>
    </r>
    <r>
      <rPr>
        <sz val="11"/>
        <color theme="1"/>
        <rFont val="游ゴシック"/>
      </rPr>
      <t>６年度の状況）　　※休業中の職員は除く</t>
    </r>
    <rPh sb="13" eb="15">
      <t>レイワ</t>
    </rPh>
    <phoneticPr fontId="1"/>
  </si>
  <si>
    <t>随意契約の場合
その理由</t>
    <rPh sb="0" eb="2">
      <t>ズイイ</t>
    </rPh>
    <rPh sb="2" eb="4">
      <t>ケイヤク</t>
    </rPh>
    <rPh sb="5" eb="7">
      <t>バアイ</t>
    </rPh>
    <rPh sb="10" eb="12">
      <t>リユウ</t>
    </rPh>
    <phoneticPr fontId="1"/>
  </si>
  <si>
    <t>=（</t>
  </si>
  <si>
    <t>契約書・請書の有無</t>
    <rPh sb="0" eb="3">
      <t>ケイヤクショ</t>
    </rPh>
    <rPh sb="4" eb="6">
      <t>ウケショ</t>
    </rPh>
    <rPh sb="7" eb="9">
      <t>ウム</t>
    </rPh>
    <phoneticPr fontId="1"/>
  </si>
  <si>
    <t>競争入札</t>
    <rPh sb="0" eb="2">
      <t>キョウソウ</t>
    </rPh>
    <rPh sb="2" eb="4">
      <t>ニュウサツ</t>
    </rPh>
    <phoneticPr fontId="1"/>
  </si>
  <si>
    <t>随意契約</t>
    <rPh sb="0" eb="2">
      <t>ズイイ</t>
    </rPh>
    <rPh sb="2" eb="4">
      <t>ケイヤク</t>
    </rPh>
    <phoneticPr fontId="1"/>
  </si>
  <si>
    <t>取引データ作成</t>
    <rPh sb="0" eb="2">
      <t>トリヒキ</t>
    </rPh>
    <rPh sb="5" eb="7">
      <t>サクセイ</t>
    </rPh>
    <phoneticPr fontId="1"/>
  </si>
  <si>
    <t>契約書</t>
    <rPh sb="0" eb="3">
      <t>ケイヤクショ</t>
    </rPh>
    <phoneticPr fontId="1"/>
  </si>
  <si>
    <t>請書</t>
    <rPh sb="0" eb="2">
      <t>ウケショ</t>
    </rPh>
    <phoneticPr fontId="1"/>
  </si>
  <si>
    <t>ウ　緊急により入札できない
①故障に伴う緊急普及工事
②災害発生時の応急工事等
③感染防止の設備購入等</t>
    <rPh sb="2" eb="4">
      <t>キンキュウ</t>
    </rPh>
    <rPh sb="7" eb="9">
      <t>ニュウサツ</t>
    </rPh>
    <rPh sb="15" eb="17">
      <t>コショウ</t>
    </rPh>
    <rPh sb="18" eb="19">
      <t>トモナ</t>
    </rPh>
    <rPh sb="20" eb="22">
      <t>キンキュウ</t>
    </rPh>
    <rPh sb="22" eb="24">
      <t>フキュウ</t>
    </rPh>
    <rPh sb="24" eb="26">
      <t>コウジ</t>
    </rPh>
    <rPh sb="28" eb="30">
      <t>サイガイ</t>
    </rPh>
    <rPh sb="30" eb="33">
      <t>ハッセイジ</t>
    </rPh>
    <rPh sb="34" eb="36">
      <t>オウキュウ</t>
    </rPh>
    <rPh sb="36" eb="38">
      <t>コウジ</t>
    </rPh>
    <rPh sb="38" eb="39">
      <t>トウ</t>
    </rPh>
    <rPh sb="41" eb="45">
      <t>カンセンボウシ</t>
    </rPh>
    <rPh sb="46" eb="51">
      <t>セツビコウニュウトウ</t>
    </rPh>
    <phoneticPr fontId="1"/>
  </si>
  <si>
    <t>オ　時価に比して有利
①特定の業者が多量所有
②価格・他の要件を考慮
（予定価格1,000万円以上の整備は①②不可）</t>
    <rPh sb="2" eb="4">
      <t>ジカ</t>
    </rPh>
    <rPh sb="5" eb="6">
      <t>ヒ</t>
    </rPh>
    <rPh sb="8" eb="10">
      <t>ユウリ</t>
    </rPh>
    <rPh sb="12" eb="14">
      <t>トクテイ</t>
    </rPh>
    <rPh sb="15" eb="17">
      <t>ギョウシャ</t>
    </rPh>
    <rPh sb="18" eb="20">
      <t>タリョウ</t>
    </rPh>
    <rPh sb="20" eb="22">
      <t>ショユウ</t>
    </rPh>
    <rPh sb="24" eb="26">
      <t>カカク</t>
    </rPh>
    <rPh sb="27" eb="28">
      <t>タ</t>
    </rPh>
    <rPh sb="29" eb="31">
      <t>ヨウケン</t>
    </rPh>
    <rPh sb="32" eb="34">
      <t>コウリョ</t>
    </rPh>
    <rPh sb="36" eb="40">
      <t>ヨテイカカク</t>
    </rPh>
    <rPh sb="46" eb="49">
      <t>エンイジョウ</t>
    </rPh>
    <rPh sb="50" eb="52">
      <t>セイビ</t>
    </rPh>
    <rPh sb="55" eb="57">
      <t>フカ</t>
    </rPh>
    <phoneticPr fontId="1"/>
  </si>
  <si>
    <t>金額
（円）</t>
    <rPh sb="0" eb="2">
      <t>キンガク</t>
    </rPh>
    <rPh sb="4" eb="5">
      <t>エン</t>
    </rPh>
    <phoneticPr fontId="1"/>
  </si>
  <si>
    <t>　　夏季賞与を支給しているが重要性が乏しいとして賞与引当金を計上していない場合には、重要性が乏　　　　　</t>
  </si>
  <si>
    <t>副食費徴収免除加算</t>
    <rPh sb="0" eb="3">
      <t>フクショクヒ</t>
    </rPh>
    <rPh sb="3" eb="5">
      <t>チョウシュウ</t>
    </rPh>
    <rPh sb="5" eb="7">
      <t>メンジョ</t>
    </rPh>
    <rPh sb="7" eb="9">
      <t>カサン</t>
    </rPh>
    <phoneticPr fontId="1"/>
  </si>
  <si>
    <t>№</t>
  </si>
  <si>
    <t>小学校接続加算</t>
    <rPh sb="0" eb="3">
      <t>ショウガッコウ</t>
    </rPh>
    <rPh sb="3" eb="5">
      <t>セツゾク</t>
    </rPh>
    <rPh sb="5" eb="7">
      <t>カサン</t>
    </rPh>
    <phoneticPr fontId="1"/>
  </si>
  <si>
    <t>◆給与規程</t>
    <rPh sb="1" eb="3">
      <t>キュウヨ</t>
    </rPh>
    <rPh sb="3" eb="5">
      <t>キテイ</t>
    </rPh>
    <phoneticPr fontId="1"/>
  </si>
  <si>
    <t>・階段、ベランダ、窓等に転落防止のための設備があるか</t>
    <rPh sb="1" eb="3">
      <t>カイダン</t>
    </rPh>
    <rPh sb="9" eb="10">
      <t>マド</t>
    </rPh>
    <rPh sb="10" eb="11">
      <t>トウ</t>
    </rPh>
    <rPh sb="12" eb="14">
      <t>テンラク</t>
    </rPh>
    <rPh sb="14" eb="16">
      <t>ボウシ</t>
    </rPh>
    <rPh sb="20" eb="22">
      <t>セツビ</t>
    </rPh>
    <phoneticPr fontId="1"/>
  </si>
  <si>
    <t>賃借料加算</t>
    <rPh sb="0" eb="3">
      <t>チンシャクリョウ</t>
    </rPh>
    <rPh sb="3" eb="5">
      <t>カサン</t>
    </rPh>
    <phoneticPr fontId="1"/>
  </si>
  <si>
    <t>（注３）経過措置として、当分の間は３歳児について２０対１、4・5歳児については３０対１として差し支えない。【根拠】松江市児童福祉施設の設備及び運営に関する基準を定める条例附則（経過措置）</t>
    <rPh sb="1" eb="2">
      <t>チュウ</t>
    </rPh>
    <rPh sb="4" eb="6">
      <t>ケイカ</t>
    </rPh>
    <rPh sb="6" eb="8">
      <t>ソチ</t>
    </rPh>
    <rPh sb="12" eb="14">
      <t>トウブン</t>
    </rPh>
    <rPh sb="15" eb="16">
      <t>アイダ</t>
    </rPh>
    <rPh sb="18" eb="20">
      <t>サイジ</t>
    </rPh>
    <rPh sb="26" eb="27">
      <t>タイ</t>
    </rPh>
    <rPh sb="32" eb="33">
      <t>サイ</t>
    </rPh>
    <rPh sb="33" eb="34">
      <t>ジ</t>
    </rPh>
    <rPh sb="41" eb="42">
      <t>タイ</t>
    </rPh>
    <rPh sb="46" eb="47">
      <t>サ</t>
    </rPh>
    <rPh sb="48" eb="49">
      <t>ツカ</t>
    </rPh>
    <rPh sb="54" eb="56">
      <t>コンキョ</t>
    </rPh>
    <rPh sb="57" eb="60">
      <t>マツエシ</t>
    </rPh>
    <rPh sb="60" eb="62">
      <t>ジドウ</t>
    </rPh>
    <rPh sb="62" eb="64">
      <t>フクシ</t>
    </rPh>
    <rPh sb="64" eb="66">
      <t>シセツ</t>
    </rPh>
    <rPh sb="67" eb="69">
      <t>セツビ</t>
    </rPh>
    <rPh sb="69" eb="70">
      <t>オヨ</t>
    </rPh>
    <rPh sb="71" eb="73">
      <t>ウンエイ</t>
    </rPh>
    <rPh sb="74" eb="75">
      <t>カン</t>
    </rPh>
    <rPh sb="77" eb="79">
      <t>キジュン</t>
    </rPh>
    <rPh sb="80" eb="81">
      <t>サダ</t>
    </rPh>
    <rPh sb="83" eb="85">
      <t>ジョウレイ</t>
    </rPh>
    <rPh sb="85" eb="87">
      <t>フソク</t>
    </rPh>
    <rPh sb="88" eb="90">
      <t>ケイカ</t>
    </rPh>
    <rPh sb="90" eb="92">
      <t>ソチ</t>
    </rPh>
    <phoneticPr fontId="1"/>
  </si>
  <si>
    <t>○休所または保育時間の短縮をしている場合、保護者のニーズを把握したうえで行っているか</t>
  </si>
  <si>
    <t>□キャリアパスに必要な研修計画や発令等が行われているか</t>
    <rPh sb="8" eb="10">
      <t>ヒツヨウ</t>
    </rPh>
    <rPh sb="11" eb="13">
      <t>ケンシュウ</t>
    </rPh>
    <rPh sb="13" eb="15">
      <t>ケイカク</t>
    </rPh>
    <rPh sb="16" eb="18">
      <t>ハツレイ</t>
    </rPh>
    <rPh sb="18" eb="19">
      <t>トウ</t>
    </rPh>
    <rPh sb="20" eb="21">
      <t>オコナ</t>
    </rPh>
    <phoneticPr fontId="1"/>
  </si>
  <si>
    <t>　①監査前月1日現在の「個人別職員配置の状況」（別紙①）</t>
    <rPh sb="2" eb="4">
      <t>カンサ</t>
    </rPh>
    <rPh sb="4" eb="6">
      <t>ゼンゲツ</t>
    </rPh>
    <rPh sb="7" eb="8">
      <t>ニチ</t>
    </rPh>
    <rPh sb="8" eb="10">
      <t>ゲンザイ</t>
    </rPh>
    <rPh sb="12" eb="15">
      <t>コジンベツ</t>
    </rPh>
    <rPh sb="15" eb="17">
      <t>ショクイン</t>
    </rPh>
    <rPh sb="17" eb="19">
      <t>ハイチ</t>
    </rPh>
    <rPh sb="20" eb="22">
      <t>ジョウキョウ</t>
    </rPh>
    <phoneticPr fontId="1"/>
  </si>
  <si>
    <t>〇災害時の連絡先を含む個人情報については、正確かつ最新の情報に保たれているか</t>
    <rPh sb="1" eb="4">
      <t>サイガイジ</t>
    </rPh>
    <rPh sb="5" eb="7">
      <t>レンラク</t>
    </rPh>
    <rPh sb="7" eb="8">
      <t>サキ</t>
    </rPh>
    <rPh sb="9" eb="10">
      <t>フク</t>
    </rPh>
    <rPh sb="11" eb="13">
      <t>コジン</t>
    </rPh>
    <rPh sb="13" eb="15">
      <t>ジョウホウ</t>
    </rPh>
    <rPh sb="21" eb="23">
      <t>セイカク</t>
    </rPh>
    <rPh sb="25" eb="27">
      <t>サイシン</t>
    </rPh>
    <rPh sb="28" eb="30">
      <t>ジョウホウ</t>
    </rPh>
    <rPh sb="31" eb="32">
      <t>タモ</t>
    </rPh>
    <phoneticPr fontId="1"/>
  </si>
  <si>
    <r>
      <t>④常勤２年相当の保育業務従事経験がある子育て支援員</t>
    </r>
    <r>
      <rPr>
        <sz val="10"/>
        <color theme="1"/>
        <rFont val="游ゴシック"/>
      </rPr>
      <t>(注１)</t>
    </r>
    <r>
      <rPr>
        <sz val="11"/>
        <color theme="1"/>
        <rFont val="游ゴシック"/>
      </rPr>
      <t>・家庭的保育者</t>
    </r>
  </si>
  <si>
    <t>〇登園時や園外活動の前後等、場面の切り替わり時に子どもの人数確認をダブルチェック体制等によ</t>
    <rPh sb="1" eb="4">
      <t>トウエンジ</t>
    </rPh>
    <rPh sb="5" eb="7">
      <t>エンガイ</t>
    </rPh>
    <rPh sb="7" eb="9">
      <t>カツドウ</t>
    </rPh>
    <rPh sb="10" eb="12">
      <t>ゼンゴ</t>
    </rPh>
    <rPh sb="12" eb="13">
      <t>トウ</t>
    </rPh>
    <rPh sb="14" eb="16">
      <t>バメン</t>
    </rPh>
    <rPh sb="17" eb="18">
      <t>キ</t>
    </rPh>
    <rPh sb="19" eb="20">
      <t>カ</t>
    </rPh>
    <rPh sb="22" eb="23">
      <t>ジ</t>
    </rPh>
    <rPh sb="24" eb="25">
      <t>コ</t>
    </rPh>
    <rPh sb="28" eb="30">
      <t>ニンズウ</t>
    </rPh>
    <rPh sb="30" eb="32">
      <t>カクニン</t>
    </rPh>
    <rPh sb="40" eb="42">
      <t>タイセイ</t>
    </rPh>
    <rPh sb="42" eb="43">
      <t>トウ</t>
    </rPh>
    <phoneticPr fontId="1"/>
  </si>
  <si>
    <t>り徹底しているか</t>
  </si>
  <si>
    <t xml:space="preserve">　 （注）①～④に記載する職員は、（表２）の(F）欄①～④に記載した非常勤職員となります。
           </t>
  </si>
  <si>
    <t>・子どもの乗車及び降車時に座席や人数の確認を実施し、その内容を職員間で共有しているか</t>
    <rPh sb="1" eb="2">
      <t>コ</t>
    </rPh>
    <rPh sb="5" eb="7">
      <t>ジョウシャ</t>
    </rPh>
    <rPh sb="7" eb="8">
      <t>オヨ</t>
    </rPh>
    <rPh sb="9" eb="11">
      <t>コウシャ</t>
    </rPh>
    <rPh sb="11" eb="12">
      <t>ジ</t>
    </rPh>
    <rPh sb="13" eb="15">
      <t>ザセキ</t>
    </rPh>
    <rPh sb="16" eb="18">
      <t>ニンズウ</t>
    </rPh>
    <rPh sb="19" eb="21">
      <t>カクニン</t>
    </rPh>
    <rPh sb="22" eb="24">
      <t>ジッシ</t>
    </rPh>
    <rPh sb="28" eb="30">
      <t>ナイヨウ</t>
    </rPh>
    <rPh sb="31" eb="33">
      <t>ショクイン</t>
    </rPh>
    <rPh sb="33" eb="34">
      <t>カン</t>
    </rPh>
    <rPh sb="35" eb="37">
      <t>キョウユウ</t>
    </rPh>
    <phoneticPr fontId="1"/>
  </si>
  <si>
    <t>〇【送迎バスを運行する園のみご回答ください】</t>
    <rPh sb="2" eb="4">
      <t>ソウゲイ</t>
    </rPh>
    <rPh sb="7" eb="9">
      <t>ウンコウ</t>
    </rPh>
    <rPh sb="11" eb="12">
      <t>エン</t>
    </rPh>
    <rPh sb="15" eb="17">
      <t>カイトウ</t>
    </rPh>
    <phoneticPr fontId="1"/>
  </si>
  <si>
    <t>周知方法：　</t>
    <rPh sb="0" eb="2">
      <t>シュウチ</t>
    </rPh>
    <rPh sb="2" eb="4">
      <t>ホウホウ</t>
    </rPh>
    <phoneticPr fontId="1"/>
  </si>
  <si>
    <t>届出日：</t>
    <rPh sb="0" eb="2">
      <t>トドケデ</t>
    </rPh>
    <rPh sb="2" eb="3">
      <t>ビ</t>
    </rPh>
    <phoneticPr fontId="1"/>
  </si>
  <si>
    <t>取り崩し時期</t>
    <rPh sb="4" eb="6">
      <t>ジキ</t>
    </rPh>
    <phoneticPr fontId="1"/>
  </si>
  <si>
    <t>現金</t>
    <rPh sb="0" eb="2">
      <t>ゲンキン</t>
    </rPh>
    <phoneticPr fontId="1"/>
  </si>
  <si>
    <r>
      <t>◎令和</t>
    </r>
    <r>
      <rPr>
        <sz val="11"/>
        <color theme="1"/>
        <rFont val="游ゴシック"/>
      </rPr>
      <t>６年度の事故件数</t>
    </r>
    <rPh sb="1" eb="3">
      <t>レイワ</t>
    </rPh>
    <phoneticPr fontId="1"/>
  </si>
  <si>
    <t>預貯金通帳</t>
    <rPh sb="0" eb="1">
      <t>アズ</t>
    </rPh>
    <rPh sb="1" eb="3">
      <t>チョキン</t>
    </rPh>
    <rPh sb="3" eb="5">
      <t>ツウチョウ</t>
    </rPh>
    <phoneticPr fontId="1"/>
  </si>
  <si>
    <t>○他の拠点(サービス)区分等からの繰入金収入があるか</t>
  </si>
  <si>
    <t>（２） 積立資産支出</t>
  </si>
  <si>
    <t>取り崩し金額（円）</t>
    <rPh sb="7" eb="8">
      <t>エン</t>
    </rPh>
    <phoneticPr fontId="1"/>
  </si>
  <si>
    <t>イ　積立資産の目的外取崩し</t>
  </si>
  <si>
    <t>（４） 支払資金残高</t>
  </si>
  <si>
    <t>副園長・教頭配置加算</t>
    <rPh sb="0" eb="3">
      <t>フクエンチョウ</t>
    </rPh>
    <rPh sb="4" eb="6">
      <t>キョウトウ</t>
    </rPh>
    <rPh sb="6" eb="8">
      <t>ハイチ</t>
    </rPh>
    <rPh sb="8" eb="10">
      <t>カサン</t>
    </rPh>
    <phoneticPr fontId="1"/>
  </si>
  <si>
    <t>〇策定した事業継続計画について、職員に周知し、必要な研修及び訓練を定期的に実施しているか</t>
    <rPh sb="1" eb="3">
      <t>サクテイ</t>
    </rPh>
    <rPh sb="5" eb="9">
      <t>ジギョウケイゾク</t>
    </rPh>
    <rPh sb="9" eb="11">
      <t>ケイカク</t>
    </rPh>
    <rPh sb="16" eb="18">
      <t>ショクイン</t>
    </rPh>
    <rPh sb="19" eb="21">
      <t>シュウチ</t>
    </rPh>
    <rPh sb="23" eb="25">
      <t>ヒツヨウ</t>
    </rPh>
    <rPh sb="26" eb="28">
      <t>ケンシュウ</t>
    </rPh>
    <rPh sb="28" eb="29">
      <t>オヨ</t>
    </rPh>
    <rPh sb="30" eb="32">
      <t>クンレン</t>
    </rPh>
    <rPh sb="33" eb="36">
      <t>テイキテキ</t>
    </rPh>
    <rPh sb="37" eb="39">
      <t>ジッシ</t>
    </rPh>
    <phoneticPr fontId="1"/>
  </si>
  <si>
    <t>学級編制調整加配加算</t>
    <rPh sb="0" eb="2">
      <t>ガッキュウ</t>
    </rPh>
    <rPh sb="2" eb="4">
      <t>ヘンセイ</t>
    </rPh>
    <rPh sb="4" eb="6">
      <t>チョウセイ</t>
    </rPh>
    <rPh sb="6" eb="8">
      <t>カハイ</t>
    </rPh>
    <rPh sb="8" eb="10">
      <t>カサン</t>
    </rPh>
    <phoneticPr fontId="1"/>
  </si>
  <si>
    <t>3歳児配置改善加算</t>
    <rPh sb="1" eb="2">
      <t>サイ</t>
    </rPh>
    <rPh sb="2" eb="3">
      <t>ジ</t>
    </rPh>
    <rPh sb="3" eb="5">
      <t>ハイチ</t>
    </rPh>
    <rPh sb="5" eb="7">
      <t>カイゼン</t>
    </rPh>
    <rPh sb="7" eb="9">
      <t>カサン</t>
    </rPh>
    <phoneticPr fontId="1"/>
  </si>
  <si>
    <r>
      <t>○令和</t>
    </r>
    <r>
      <rPr>
        <sz val="11"/>
        <color theme="1"/>
        <rFont val="游ゴシック"/>
      </rPr>
      <t>６年度に廃棄（又は売却）物品等がある場合、固定資産の減、固定資産管理台帳からの削除が行われているか</t>
    </r>
    <rPh sb="1" eb="3">
      <t>レイワ</t>
    </rPh>
    <phoneticPr fontId="1"/>
  </si>
  <si>
    <t>満３歳児対応加配加算</t>
    <rPh sb="0" eb="1">
      <t>マン</t>
    </rPh>
    <rPh sb="2" eb="4">
      <t>サイジ</t>
    </rPh>
    <rPh sb="4" eb="6">
      <t>タイオウ</t>
    </rPh>
    <rPh sb="6" eb="8">
      <t>カハイ</t>
    </rPh>
    <rPh sb="8" eb="10">
      <t>カサン</t>
    </rPh>
    <phoneticPr fontId="1"/>
  </si>
  <si>
    <t>通園送迎加算</t>
    <rPh sb="0" eb="2">
      <t>ツウエン</t>
    </rPh>
    <rPh sb="2" eb="4">
      <t>ソウゲイ</t>
    </rPh>
    <rPh sb="4" eb="6">
      <t>カサン</t>
    </rPh>
    <phoneticPr fontId="1"/>
  </si>
  <si>
    <t>給食実施加算</t>
    <rPh sb="0" eb="2">
      <t>キュウショク</t>
    </rPh>
    <rPh sb="2" eb="4">
      <t>ジッシ</t>
    </rPh>
    <rPh sb="4" eb="6">
      <t>カサン</t>
    </rPh>
    <phoneticPr fontId="1"/>
  </si>
  <si>
    <t>〇保護者に対し、安全計画に基づく取組内容を周知しているか</t>
    <rPh sb="5" eb="6">
      <t>タイ</t>
    </rPh>
    <rPh sb="8" eb="10">
      <t>アンゼン</t>
    </rPh>
    <rPh sb="10" eb="12">
      <t>ケイカク</t>
    </rPh>
    <rPh sb="13" eb="14">
      <t>モト</t>
    </rPh>
    <rPh sb="16" eb="18">
      <t>トリクミ</t>
    </rPh>
    <rPh sb="18" eb="20">
      <t>ナイヨウ</t>
    </rPh>
    <rPh sb="21" eb="23">
      <t>シュウチ</t>
    </rPh>
    <phoneticPr fontId="1"/>
  </si>
  <si>
    <t>外部監査費加算</t>
    <rPh sb="0" eb="2">
      <t>ガイブ</t>
    </rPh>
    <rPh sb="2" eb="4">
      <t>カンサ</t>
    </rPh>
    <rPh sb="4" eb="5">
      <t>ヒ</t>
    </rPh>
    <rPh sb="5" eb="7">
      <t>カサン</t>
    </rPh>
    <phoneticPr fontId="1"/>
  </si>
  <si>
    <t>減価償却費加算</t>
    <rPh sb="0" eb="4">
      <t>ゲンカショウキャク</t>
    </rPh>
    <rPh sb="4" eb="5">
      <t>ヒ</t>
    </rPh>
    <rPh sb="5" eb="7">
      <t>カサン</t>
    </rPh>
    <phoneticPr fontId="1"/>
  </si>
  <si>
    <t>配置基準上求められる職員資格を有しない場合</t>
    <rPh sb="0" eb="4">
      <t>ハイチキジュン</t>
    </rPh>
    <rPh sb="4" eb="5">
      <t>ジョウ</t>
    </rPh>
    <rPh sb="5" eb="6">
      <t>モト</t>
    </rPh>
    <rPh sb="10" eb="12">
      <t>ショクイン</t>
    </rPh>
    <rPh sb="12" eb="14">
      <t>シカク</t>
    </rPh>
    <rPh sb="15" eb="16">
      <t>ユウ</t>
    </rPh>
    <rPh sb="19" eb="21">
      <t>バアイ</t>
    </rPh>
    <phoneticPr fontId="1"/>
  </si>
  <si>
    <r>
      <t>（</t>
    </r>
    <r>
      <rPr>
        <sz val="11"/>
        <color theme="1"/>
        <rFont val="游ゴシック"/>
      </rPr>
      <t>７） 検食         ★確認資料：給食予定・実施献立表及び給食日誌（給食関係帳簿・様式１）</t>
    </r>
  </si>
  <si>
    <r>
      <t xml:space="preserve">（１） </t>
    </r>
    <r>
      <rPr>
        <sz val="11"/>
        <color theme="1"/>
        <rFont val="游ゴシック"/>
      </rPr>
      <t>園児の健康診断の実施状況（令和６年度の状況）    ★確認資料：児童簿、健康診断書</t>
    </r>
    <rPh sb="4" eb="6">
      <t>エンジ</t>
    </rPh>
    <rPh sb="17" eb="19">
      <t>レイワ</t>
    </rPh>
    <phoneticPr fontId="1"/>
  </si>
  <si>
    <t>教育標準時間認定子どもの利用定員を設定しない場合</t>
    <rPh sb="0" eb="2">
      <t>キョウイク</t>
    </rPh>
    <rPh sb="2" eb="4">
      <t>ヒョウジュン</t>
    </rPh>
    <rPh sb="4" eb="6">
      <t>ジカン</t>
    </rPh>
    <rPh sb="6" eb="8">
      <t>ニンテイ</t>
    </rPh>
    <rPh sb="8" eb="9">
      <t>コ</t>
    </rPh>
    <rPh sb="12" eb="16">
      <t>リヨウテイイン</t>
    </rPh>
    <rPh sb="17" eb="19">
      <t>セッテイ</t>
    </rPh>
    <rPh sb="22" eb="24">
      <t>バアイ</t>
    </rPh>
    <phoneticPr fontId="1"/>
  </si>
  <si>
    <t>事務職員配置加算</t>
    <rPh sb="0" eb="2">
      <t>ジム</t>
    </rPh>
    <rPh sb="2" eb="4">
      <t>ショクイン</t>
    </rPh>
    <rPh sb="4" eb="6">
      <t>ハイチ</t>
    </rPh>
    <rPh sb="6" eb="8">
      <t>カサン</t>
    </rPh>
    <phoneticPr fontId="1"/>
  </si>
  <si>
    <t>処遇改善等加算Ⅱ</t>
    <rPh sb="0" eb="2">
      <t>ショグウ</t>
    </rPh>
    <rPh sb="2" eb="5">
      <t>カイゼントウ</t>
    </rPh>
    <rPh sb="5" eb="7">
      <t>カサン</t>
    </rPh>
    <phoneticPr fontId="1"/>
  </si>
  <si>
    <t>（１） 事業活動による収支</t>
  </si>
  <si>
    <t xml:space="preserve"> ○事業活動による収入、事業活動による支出について</t>
  </si>
  <si>
    <t>ー</t>
  </si>
  <si>
    <t>〇児童の安全の確保に関して保護者との連携が図られているか</t>
    <rPh sb="1" eb="3">
      <t>ジドウ</t>
    </rPh>
    <rPh sb="4" eb="6">
      <t>アンゼン</t>
    </rPh>
    <rPh sb="7" eb="9">
      <t>カクホ</t>
    </rPh>
    <rPh sb="10" eb="11">
      <t>カン</t>
    </rPh>
    <rPh sb="13" eb="16">
      <t>ホゴシャ</t>
    </rPh>
    <rPh sb="18" eb="20">
      <t>レンケイ</t>
    </rPh>
    <rPh sb="21" eb="22">
      <t>ハカ</t>
    </rPh>
    <phoneticPr fontId="1"/>
  </si>
  <si>
    <t>2 拠点区分事業活動計算書（第2号4様式）</t>
    <rPh sb="2" eb="4">
      <t>キョテン</t>
    </rPh>
    <rPh sb="4" eb="6">
      <t>クブン</t>
    </rPh>
    <rPh sb="6" eb="10">
      <t>ジギョウカツドウ</t>
    </rPh>
    <rPh sb="10" eb="13">
      <t>ケイサンショ</t>
    </rPh>
    <rPh sb="14" eb="15">
      <t>ダイ</t>
    </rPh>
    <rPh sb="16" eb="17">
      <t>ゴウ</t>
    </rPh>
    <rPh sb="18" eb="20">
      <t>ヨウシキ</t>
    </rPh>
    <phoneticPr fontId="1"/>
  </si>
  <si>
    <t>合　　計</t>
  </si>
  <si>
    <t>　年　　月　　日</t>
    <rPh sb="1" eb="2">
      <t>トシ</t>
    </rPh>
    <rPh sb="4" eb="5">
      <t>ガツ</t>
    </rPh>
    <rPh sb="7" eb="8">
      <t>ニチ</t>
    </rPh>
    <phoneticPr fontId="1"/>
  </si>
  <si>
    <t>◎教育に係る定員と入所児童数の推移</t>
  </si>
  <si>
    <t>（１）保育（2号・3号認定）に係る利用定員</t>
  </si>
  <si>
    <t>２　保育所型認定こども園の体制</t>
    <rPh sb="5" eb="6">
      <t>ガタ</t>
    </rPh>
    <rPh sb="6" eb="8">
      <t>ニンテイ</t>
    </rPh>
    <rPh sb="11" eb="12">
      <t>エン</t>
    </rPh>
    <phoneticPr fontId="1"/>
  </si>
  <si>
    <t>定員を恒常的に超過する場合</t>
    <rPh sb="0" eb="2">
      <t>テイイン</t>
    </rPh>
    <rPh sb="3" eb="6">
      <t>コウジョウテキ</t>
    </rPh>
    <rPh sb="7" eb="9">
      <t>チョウカ</t>
    </rPh>
    <rPh sb="11" eb="13">
      <t>バアイ</t>
    </rPh>
    <phoneticPr fontId="1"/>
  </si>
  <si>
    <t>名　２・３号</t>
    <rPh sb="0" eb="1">
      <t>メイ</t>
    </rPh>
    <rPh sb="5" eb="6">
      <t>ゴウ</t>
    </rPh>
    <phoneticPr fontId="1"/>
  </si>
  <si>
    <t>名）</t>
    <rPh sb="0" eb="1">
      <t>メイ</t>
    </rPh>
    <phoneticPr fontId="1"/>
  </si>
  <si>
    <t>１号</t>
    <rPh sb="1" eb="2">
      <t>ゴウ</t>
    </rPh>
    <phoneticPr fontId="1"/>
  </si>
  <si>
    <t>非　　常　　勤</t>
    <rPh sb="0" eb="1">
      <t>ヒ</t>
    </rPh>
    <rPh sb="3" eb="4">
      <t>ツネ</t>
    </rPh>
    <rPh sb="6" eb="7">
      <t>ツトム</t>
    </rPh>
    <phoneticPr fontId="1"/>
  </si>
  <si>
    <t>年齢区分等</t>
    <rPh sb="4" eb="5">
      <t>トウ</t>
    </rPh>
    <phoneticPr fontId="1"/>
  </si>
  <si>
    <r>
      <t xml:space="preserve">○満２歳未満の園児
</t>
    </r>
    <r>
      <rPr>
        <sz val="9"/>
        <color auto="1"/>
        <rFont val="游ゴシック"/>
      </rPr>
      <t>（ほふくしている子）</t>
    </r>
    <rPh sb="18" eb="19">
      <t>コ</t>
    </rPh>
    <phoneticPr fontId="1"/>
  </si>
  <si>
    <t>◆建物の平面図
＊平面図に各保育室等の名称、各部屋の保育児童数及び面積を記載すること。
＊屋内消火栓及び消火器の位置・避難経路を朱書すること。2階以上の建物にあっては避難用ロープ・階段・転落防止設備を記入すること。(記入例)　屋内消火栓　□　　消火器　○</t>
    <rPh sb="1" eb="3">
      <t>タテモノ</t>
    </rPh>
    <rPh sb="4" eb="7">
      <t>ヘイメンズ</t>
    </rPh>
    <phoneticPr fontId="1"/>
  </si>
  <si>
    <t>保育室</t>
    <rPh sb="0" eb="3">
      <t>ホイクシツ</t>
    </rPh>
    <phoneticPr fontId="1"/>
  </si>
  <si>
    <t>○満２歳以上満３歳未満</t>
    <rPh sb="6" eb="7">
      <t>マン</t>
    </rPh>
    <phoneticPr fontId="1"/>
  </si>
  <si>
    <t>○３歳以上の園児数</t>
    <rPh sb="2" eb="5">
      <t>サイイジョウ</t>
    </rPh>
    <rPh sb="6" eb="8">
      <t>エンジ</t>
    </rPh>
    <rPh sb="8" eb="9">
      <t>スウ</t>
    </rPh>
    <phoneticPr fontId="1"/>
  </si>
  <si>
    <t>【園庭】</t>
    <rPh sb="1" eb="3">
      <t>エンテイ</t>
    </rPh>
    <phoneticPr fontId="1"/>
  </si>
  <si>
    <t>2学級以下：330＋30×（学級数－1）
3学級以上：400＋80×（学級数－3）</t>
  </si>
  <si>
    <t>①</t>
  </si>
  <si>
    <t>松江　花子</t>
    <rPh sb="0" eb="2">
      <t>マツエ</t>
    </rPh>
    <rPh sb="3" eb="5">
      <t>ハナコ</t>
    </rPh>
    <phoneticPr fontId="1"/>
  </si>
  <si>
    <t>【監査前月 月１日現在】</t>
  </si>
  <si>
    <t>○園児が在所する全時間帯において保育士等が複数配置されているか</t>
    <rPh sb="1" eb="3">
      <t>エンジ</t>
    </rPh>
    <phoneticPr fontId="1"/>
  </si>
  <si>
    <t>（６） 職員研修の状況</t>
  </si>
  <si>
    <t>◎認定こども園が主催する内部研修（所内研修）が実施されているか</t>
    <rPh sb="1" eb="3">
      <t>ニンテイ</t>
    </rPh>
    <rPh sb="6" eb="7">
      <t>エン</t>
    </rPh>
    <rPh sb="8" eb="10">
      <t>シュサイ</t>
    </rPh>
    <rPh sb="12" eb="14">
      <t>ナイブ</t>
    </rPh>
    <rPh sb="14" eb="16">
      <t>ケンシュウ</t>
    </rPh>
    <rPh sb="17" eb="18">
      <t>ショ</t>
    </rPh>
    <rPh sb="18" eb="19">
      <t>ナイ</t>
    </rPh>
    <rPh sb="19" eb="21">
      <t>ケンシュウ</t>
    </rPh>
    <rPh sb="23" eb="25">
      <t>ジッシ</t>
    </rPh>
    <phoneticPr fontId="1"/>
  </si>
  <si>
    <r>
      <t>○令和</t>
    </r>
    <r>
      <rPr>
        <sz val="11"/>
        <color theme="1"/>
        <rFont val="游ゴシック"/>
      </rPr>
      <t>６年度に取得物品等がある場合、固定資産の増が行われているか</t>
    </r>
    <rPh sb="1" eb="3">
      <t>レイワ</t>
    </rPh>
    <phoneticPr fontId="1"/>
  </si>
  <si>
    <t>・園児の行動上危険なもの、障害になるものはないか</t>
    <rPh sb="1" eb="3">
      <t>エンジ</t>
    </rPh>
    <rPh sb="4" eb="6">
      <t>コウドウ</t>
    </rPh>
    <rPh sb="6" eb="7">
      <t>ジョウ</t>
    </rPh>
    <rPh sb="7" eb="9">
      <t>キケン</t>
    </rPh>
    <rPh sb="13" eb="15">
      <t>ショウガイ</t>
    </rPh>
    <phoneticPr fontId="1"/>
  </si>
  <si>
    <t>・様々な場面や時間帯を想定した実践的な不審者対応訓練の実施</t>
  </si>
  <si>
    <t>・地域住民等に緊急時の協力や援助を依頼しているか</t>
  </si>
  <si>
    <t>○タオルは他の園児や職員と共用しないようにしているか</t>
    <rPh sb="7" eb="9">
      <t>エンジ</t>
    </rPh>
    <phoneticPr fontId="1"/>
  </si>
  <si>
    <t>○給食材料や物品等の購入又は工事発注に際して、競争入札や複数業者からの見積合わせ、市場価格調査等により適正に行われているか</t>
    <rPh sb="1" eb="3">
      <t>キュウショク</t>
    </rPh>
    <rPh sb="3" eb="5">
      <t>ザイリョウ</t>
    </rPh>
    <rPh sb="6" eb="8">
      <t>ブッピン</t>
    </rPh>
    <rPh sb="8" eb="9">
      <t>トウ</t>
    </rPh>
    <rPh sb="10" eb="12">
      <t>コウニュウ</t>
    </rPh>
    <rPh sb="12" eb="13">
      <t>マタ</t>
    </rPh>
    <rPh sb="14" eb="16">
      <t>コウジ</t>
    </rPh>
    <rPh sb="16" eb="18">
      <t>ハッチュウ</t>
    </rPh>
    <rPh sb="19" eb="20">
      <t>サイ</t>
    </rPh>
    <rPh sb="23" eb="25">
      <t>キョウソウ</t>
    </rPh>
    <rPh sb="25" eb="27">
      <t>ニュウサツ</t>
    </rPh>
    <rPh sb="28" eb="30">
      <t>フクスウ</t>
    </rPh>
    <rPh sb="30" eb="32">
      <t>ギョウシャ</t>
    </rPh>
    <rPh sb="35" eb="37">
      <t>ミツモリ</t>
    </rPh>
    <rPh sb="37" eb="38">
      <t>ア</t>
    </rPh>
    <rPh sb="41" eb="43">
      <t>シジョウ</t>
    </rPh>
    <rPh sb="43" eb="45">
      <t>カカク</t>
    </rPh>
    <rPh sb="45" eb="48">
      <t>チョウサナド</t>
    </rPh>
    <rPh sb="51" eb="53">
      <t>テキセイ</t>
    </rPh>
    <rPh sb="54" eb="55">
      <t>オコナ</t>
    </rPh>
    <phoneticPr fontId="1"/>
  </si>
  <si>
    <t>（１）施設の面積基準の充足状況　　　★保育所型認定こども園台帳、建物の平面図</t>
    <rPh sb="22" eb="23">
      <t>ガタ</t>
    </rPh>
    <rPh sb="23" eb="25">
      <t>ニンテイ</t>
    </rPh>
    <rPh sb="28" eb="29">
      <t>エン</t>
    </rPh>
    <phoneticPr fontId="1"/>
  </si>
  <si>
    <t>園児数</t>
    <rPh sb="0" eb="2">
      <t>エンジ</t>
    </rPh>
    <phoneticPr fontId="1"/>
  </si>
  <si>
    <t>〇私用車を業務に使用する場合の規程が整備されているか</t>
    <rPh sb="1" eb="4">
      <t>シヨウシャ</t>
    </rPh>
    <rPh sb="5" eb="7">
      <t>ギョウム</t>
    </rPh>
    <rPh sb="8" eb="10">
      <t>シヨウ</t>
    </rPh>
    <rPh sb="12" eb="14">
      <t>バアイ</t>
    </rPh>
    <rPh sb="15" eb="17">
      <t>キテイ</t>
    </rPh>
    <rPh sb="18" eb="20">
      <t>セイビ</t>
    </rPh>
    <phoneticPr fontId="1"/>
  </si>
  <si>
    <t>〇安全点検（施設・設備、園外活動）に関する年間スケジュールを策定しているか</t>
    <rPh sb="1" eb="3">
      <t>アンゼン</t>
    </rPh>
    <rPh sb="3" eb="5">
      <t>テンケン</t>
    </rPh>
    <rPh sb="6" eb="8">
      <t>シセツ</t>
    </rPh>
    <rPh sb="9" eb="11">
      <t>セツビ</t>
    </rPh>
    <rPh sb="12" eb="14">
      <t>エンガイ</t>
    </rPh>
    <rPh sb="14" eb="16">
      <t>カツドウ</t>
    </rPh>
    <rPh sb="18" eb="19">
      <t>カン</t>
    </rPh>
    <rPh sb="21" eb="23">
      <t>ネンカン</t>
    </rPh>
    <rPh sb="30" eb="32">
      <t>サクテイ</t>
    </rPh>
    <phoneticPr fontId="1"/>
  </si>
  <si>
    <t>◎保育所内で虐待等と疑われる事案であると確認した場合、市町村、県へ相談、通報を行っているか</t>
  </si>
  <si>
    <t>〇安全計画について、定期的に見直しを行い、必要に応じて変更しているか</t>
    <rPh sb="1" eb="3">
      <t>アンゼン</t>
    </rPh>
    <rPh sb="3" eb="5">
      <t>ケイカク</t>
    </rPh>
    <rPh sb="10" eb="13">
      <t>テイキテキ</t>
    </rPh>
    <rPh sb="14" eb="16">
      <t>ミナオ</t>
    </rPh>
    <rPh sb="18" eb="19">
      <t>オコナ</t>
    </rPh>
    <rPh sb="21" eb="23">
      <t>ヒツヨウ</t>
    </rPh>
    <rPh sb="24" eb="25">
      <t>オウ</t>
    </rPh>
    <rPh sb="27" eb="29">
      <t>ヘンコウ</t>
    </rPh>
    <phoneticPr fontId="1"/>
  </si>
  <si>
    <t>〇通園用のための自動車を運行しているか</t>
    <rPh sb="1" eb="3">
      <t>ツウエン</t>
    </rPh>
    <rPh sb="3" eb="4">
      <t>ヨウ</t>
    </rPh>
    <rPh sb="8" eb="11">
      <t>ジドウシャ</t>
    </rPh>
    <rPh sb="12" eb="14">
      <t>ウンコウ</t>
    </rPh>
    <phoneticPr fontId="1"/>
  </si>
  <si>
    <t>〇職員に対し、感染症及び食中毒の予防及びまん延防止のための研修並びに訓練を定期的におこなって</t>
    <rPh sb="1" eb="3">
      <t>ショクイン</t>
    </rPh>
    <rPh sb="4" eb="5">
      <t>タイ</t>
    </rPh>
    <rPh sb="7" eb="10">
      <t>カンセンショウ</t>
    </rPh>
    <rPh sb="10" eb="11">
      <t>オヨ</t>
    </rPh>
    <rPh sb="12" eb="15">
      <t>ショクチュウドク</t>
    </rPh>
    <rPh sb="16" eb="18">
      <t>ヨボウ</t>
    </rPh>
    <rPh sb="18" eb="19">
      <t>オヨ</t>
    </rPh>
    <rPh sb="22" eb="23">
      <t>エン</t>
    </rPh>
    <rPh sb="23" eb="25">
      <t>ボウシ</t>
    </rPh>
    <rPh sb="29" eb="31">
      <t>ケンシュウ</t>
    </rPh>
    <rPh sb="31" eb="32">
      <t>ナラ</t>
    </rPh>
    <rPh sb="34" eb="36">
      <t>クンレン</t>
    </rPh>
    <rPh sb="37" eb="40">
      <t>テイキテキ</t>
    </rPh>
    <phoneticPr fontId="1"/>
  </si>
  <si>
    <t>修了した専門分野別研修数</t>
    <rPh sb="0" eb="2">
      <t>シュウリョウ</t>
    </rPh>
    <rPh sb="4" eb="6">
      <t>センモン</t>
    </rPh>
    <rPh sb="6" eb="8">
      <t>ブンヤ</t>
    </rPh>
    <rPh sb="8" eb="9">
      <t>ベツ</t>
    </rPh>
    <rPh sb="9" eb="11">
      <t>ケンシュウ</t>
    </rPh>
    <rPh sb="11" eb="12">
      <t>スウ</t>
    </rPh>
    <phoneticPr fontId="1"/>
  </si>
  <si>
    <t>○パワハラ、セクハラ等ハラスメントの禁止規定が就業規則等に定められているか</t>
    <rPh sb="10" eb="11">
      <t>トウ</t>
    </rPh>
    <rPh sb="18" eb="20">
      <t>キンシ</t>
    </rPh>
    <rPh sb="20" eb="22">
      <t>キテイ</t>
    </rPh>
    <rPh sb="23" eb="25">
      <t>シュウギョウ</t>
    </rPh>
    <rPh sb="25" eb="27">
      <t>キソク</t>
    </rPh>
    <rPh sb="27" eb="28">
      <t>トウ</t>
    </rPh>
    <rPh sb="29" eb="30">
      <t>サダ</t>
    </rPh>
    <phoneticPr fontId="1"/>
  </si>
  <si>
    <t>〇感染症や非常災害時における事業継続の方法について、事業継続計画（BCP）を策定しているか</t>
    <rPh sb="1" eb="4">
      <t>カンセンショウ</t>
    </rPh>
    <rPh sb="5" eb="7">
      <t>ヒジョウ</t>
    </rPh>
    <rPh sb="7" eb="9">
      <t>サイガイ</t>
    </rPh>
    <rPh sb="9" eb="10">
      <t>ジ</t>
    </rPh>
    <rPh sb="14" eb="16">
      <t>ジギョウ</t>
    </rPh>
    <rPh sb="16" eb="18">
      <t>ケイゾク</t>
    </rPh>
    <rPh sb="19" eb="21">
      <t>ホウホウ</t>
    </rPh>
    <rPh sb="26" eb="28">
      <t>ジギョウ</t>
    </rPh>
    <rPh sb="28" eb="30">
      <t>ケイゾク</t>
    </rPh>
    <rPh sb="30" eb="32">
      <t>ケイカク</t>
    </rPh>
    <rPh sb="38" eb="40">
      <t>サクテイ</t>
    </rPh>
    <phoneticPr fontId="1"/>
  </si>
  <si>
    <t>○データベースを活用する場合、採用責任者にIDを付与しているか</t>
    <rPh sb="8" eb="10">
      <t>カツヨウ</t>
    </rPh>
    <rPh sb="12" eb="14">
      <t>バアイ</t>
    </rPh>
    <rPh sb="15" eb="17">
      <t>サイヨウ</t>
    </rPh>
    <rPh sb="17" eb="20">
      <t>セキニンシャ</t>
    </rPh>
    <rPh sb="24" eb="26">
      <t>フヨ</t>
    </rPh>
    <phoneticPr fontId="1"/>
  </si>
  <si>
    <t>ID付与者</t>
    <rPh sb="2" eb="5">
      <t>フヨシャ</t>
    </rPh>
    <phoneticPr fontId="1"/>
  </si>
  <si>
    <t>職名　</t>
    <rPh sb="0" eb="2">
      <t>ショクメイ</t>
    </rPh>
    <phoneticPr fontId="1"/>
  </si>
  <si>
    <r>
      <t xml:space="preserve">◆勤務ローテーション表（監査前月分）・・・別紙②「4週（または1ヶ月）当たりの勤務割当状況」 </t>
    </r>
    <r>
      <rPr>
        <b/>
        <sz val="12"/>
        <color theme="1"/>
        <rFont val="游ゴシック"/>
      </rPr>
      <t>※既存資料（勤務表等）での提出可　</t>
    </r>
    <rPh sb="1" eb="3">
      <t>キンム</t>
    </rPh>
    <rPh sb="10" eb="11">
      <t>ヒョウ</t>
    </rPh>
    <rPh sb="12" eb="14">
      <t>カンサ</t>
    </rPh>
    <rPh sb="14" eb="15">
      <t>マエ</t>
    </rPh>
    <rPh sb="15" eb="16">
      <t>ツキ</t>
    </rPh>
    <rPh sb="16" eb="17">
      <t>ブン</t>
    </rPh>
    <phoneticPr fontId="1"/>
  </si>
  <si>
    <t>（７） 医薬品等</t>
  </si>
  <si>
    <t>〇児童の食事に関する情報（咀嚼・嚥下機能）を把握し、誤嚥等による窒息のリスクを除去しているか　　</t>
    <rPh sb="1" eb="3">
      <t>ジドウ</t>
    </rPh>
    <rPh sb="4" eb="6">
      <t>ショクジ</t>
    </rPh>
    <rPh sb="7" eb="8">
      <t>カン</t>
    </rPh>
    <rPh sb="10" eb="12">
      <t>ジョウホウ</t>
    </rPh>
    <rPh sb="13" eb="15">
      <t>ソシャク</t>
    </rPh>
    <rPh sb="16" eb="18">
      <t>エンゲ</t>
    </rPh>
    <rPh sb="18" eb="20">
      <t>キノウ</t>
    </rPh>
    <rPh sb="22" eb="24">
      <t>ハアク</t>
    </rPh>
    <rPh sb="26" eb="29">
      <t>ゴエントウ</t>
    </rPh>
    <rPh sb="32" eb="34">
      <t>チッソク</t>
    </rPh>
    <rPh sb="39" eb="41">
      <t>ジョキョ</t>
    </rPh>
    <phoneticPr fontId="1"/>
  </si>
  <si>
    <t>給食</t>
    <rPh sb="0" eb="2">
      <t>キュウショク</t>
    </rPh>
    <phoneticPr fontId="1"/>
  </si>
  <si>
    <t>うち調味料</t>
    <rPh sb="2" eb="5">
      <t>チョウミリョウ</t>
    </rPh>
    <phoneticPr fontId="1"/>
  </si>
  <si>
    <t>・こどもの人権擁護の観点から、こどもの画像等をホームページ等に掲載する際に、こどもの性的な部分が含まれていないか等確認して掲載しているか。</t>
    <rPh sb="5" eb="7">
      <t>ジンケン</t>
    </rPh>
    <rPh sb="7" eb="9">
      <t>ヨウゴ</t>
    </rPh>
    <rPh sb="10" eb="12">
      <t>カンテン</t>
    </rPh>
    <rPh sb="19" eb="21">
      <t>ガゾウ</t>
    </rPh>
    <rPh sb="21" eb="22">
      <t>トウ</t>
    </rPh>
    <rPh sb="29" eb="30">
      <t>トウ</t>
    </rPh>
    <rPh sb="31" eb="33">
      <t>ケイサイ</t>
    </rPh>
    <rPh sb="35" eb="36">
      <t>サイ</t>
    </rPh>
    <rPh sb="42" eb="44">
      <t>セイテキ</t>
    </rPh>
    <rPh sb="45" eb="47">
      <t>ブブン</t>
    </rPh>
    <rPh sb="48" eb="49">
      <t>フク</t>
    </rPh>
    <rPh sb="56" eb="57">
      <t>トウ</t>
    </rPh>
    <rPh sb="57" eb="59">
      <t>カクニン</t>
    </rPh>
    <rPh sb="61" eb="63">
      <t>ケイサイ</t>
    </rPh>
    <phoneticPr fontId="1"/>
  </si>
  <si>
    <t>・「食を伴う保育」においては「飲食を伴う教育・保育活動に係るチェックシート」を活用しているか</t>
  </si>
  <si>
    <t>【表８】処遇改善等加算Ⅱに係る研修受講状況表</t>
    <rPh sb="1" eb="2">
      <t>ヒョウ</t>
    </rPh>
    <rPh sb="4" eb="6">
      <t>ショグウ</t>
    </rPh>
    <rPh sb="6" eb="8">
      <t>カイゼン</t>
    </rPh>
    <rPh sb="8" eb="9">
      <t>トウ</t>
    </rPh>
    <rPh sb="9" eb="11">
      <t>カサン</t>
    </rPh>
    <rPh sb="13" eb="14">
      <t>カカ</t>
    </rPh>
    <rPh sb="15" eb="17">
      <t>ケンシュウ</t>
    </rPh>
    <rPh sb="17" eb="19">
      <t>ジュコウ</t>
    </rPh>
    <rPh sb="19" eb="21">
      <t>ジョウキョウ</t>
    </rPh>
    <rPh sb="21" eb="22">
      <t>ヒョウ</t>
    </rPh>
    <phoneticPr fontId="1"/>
  </si>
  <si>
    <t>処遇改善等加算Ⅱの対象の該当</t>
    <rPh sb="0" eb="4">
      <t>ショグウカイゼン</t>
    </rPh>
    <rPh sb="4" eb="5">
      <t>トウ</t>
    </rPh>
    <rPh sb="5" eb="7">
      <t>カサン</t>
    </rPh>
    <rPh sb="9" eb="11">
      <t>タイショウ</t>
    </rPh>
    <rPh sb="12" eb="14">
      <t>ガイトウ</t>
    </rPh>
    <phoneticPr fontId="1"/>
  </si>
  <si>
    <t>専門分野別研修　</t>
    <rPh sb="0" eb="4">
      <t>センモンブンヤ</t>
    </rPh>
    <rPh sb="4" eb="5">
      <t>ベツ</t>
    </rPh>
    <rPh sb="5" eb="7">
      <t>ケンシュウ</t>
    </rPh>
    <phoneticPr fontId="1"/>
  </si>
  <si>
    <t>3 拠点区分貸借対照表（第3号4様式）</t>
    <rPh sb="2" eb="4">
      <t>キョテン</t>
    </rPh>
    <rPh sb="4" eb="6">
      <t>クブン</t>
    </rPh>
    <rPh sb="6" eb="11">
      <t>タイシャクタイショウヒョウ</t>
    </rPh>
    <rPh sb="12" eb="13">
      <t>ダイ</t>
    </rPh>
    <rPh sb="14" eb="15">
      <t>ゴウ</t>
    </rPh>
    <rPh sb="16" eb="18">
      <t>ヨウシキ</t>
    </rPh>
    <phoneticPr fontId="1"/>
  </si>
  <si>
    <t>マネジメント研修</t>
    <rPh sb="6" eb="8">
      <t>ケンシュウ</t>
    </rPh>
    <phoneticPr fontId="1"/>
  </si>
  <si>
    <t>⑤保健衛生・安全対策</t>
    <rPh sb="1" eb="3">
      <t>ホケン</t>
    </rPh>
    <rPh sb="3" eb="5">
      <t>エイセイ</t>
    </rPh>
    <rPh sb="6" eb="8">
      <t>アンゼン</t>
    </rPh>
    <rPh sb="8" eb="10">
      <t>タイサク</t>
    </rPh>
    <phoneticPr fontId="1"/>
  </si>
  <si>
    <r>
      <t>令和</t>
    </r>
    <r>
      <rPr>
        <sz val="11"/>
        <color theme="1"/>
        <rFont val="游ゴシック"/>
      </rPr>
      <t>７年度の退職者は監査前日までの人数を記入してください。</t>
    </r>
    <rPh sb="0" eb="1">
      <t>レイ</t>
    </rPh>
    <rPh sb="1" eb="2">
      <t>ワ</t>
    </rPh>
    <rPh sb="3" eb="5">
      <t>ネンド</t>
    </rPh>
    <rPh sb="6" eb="9">
      <t>タイショクシャ</t>
    </rPh>
    <rPh sb="10" eb="12">
      <t>カンサ</t>
    </rPh>
    <rPh sb="12" eb="14">
      <t>ゼンジツ</t>
    </rPh>
    <rPh sb="17" eb="19">
      <t>ニンズウ</t>
    </rPh>
    <rPh sb="20" eb="22">
      <t>キニュウ</t>
    </rPh>
    <phoneticPr fontId="1"/>
  </si>
  <si>
    <t>⑥保護者支援・子育て支援</t>
    <rPh sb="1" eb="4">
      <t>ホゴシャ</t>
    </rPh>
    <rPh sb="4" eb="6">
      <t>シエン</t>
    </rPh>
    <rPh sb="7" eb="9">
      <t>コソダ</t>
    </rPh>
    <rPh sb="10" eb="12">
      <t>シエン</t>
    </rPh>
    <phoneticPr fontId="1"/>
  </si>
  <si>
    <t>副主任保育士</t>
    <rPh sb="0" eb="3">
      <t>フクシュニン</t>
    </rPh>
    <rPh sb="3" eb="6">
      <t>ホイクシ</t>
    </rPh>
    <phoneticPr fontId="1"/>
  </si>
  <si>
    <t>※職位・役職は、給与規程に則ったものをお書きください。</t>
    <rPh sb="1" eb="3">
      <t>ショクイ</t>
    </rPh>
    <rPh sb="4" eb="6">
      <t>ヤクショク</t>
    </rPh>
    <rPh sb="8" eb="10">
      <t>キュウヨ</t>
    </rPh>
    <rPh sb="10" eb="12">
      <t>キテイ</t>
    </rPh>
    <rPh sb="13" eb="14">
      <t>ノット</t>
    </rPh>
    <rPh sb="20" eb="21">
      <t>カ</t>
    </rPh>
    <phoneticPr fontId="1"/>
  </si>
  <si>
    <t>1 拠点区分資金収支計算書（第1号4様式）</t>
    <rPh sb="2" eb="4">
      <t>キョテン</t>
    </rPh>
    <rPh sb="4" eb="6">
      <t>クブン</t>
    </rPh>
    <rPh sb="6" eb="10">
      <t>シキンシュウシ</t>
    </rPh>
    <rPh sb="10" eb="13">
      <t>ケイサンショ</t>
    </rPh>
    <rPh sb="14" eb="15">
      <t>ダイ</t>
    </rPh>
    <rPh sb="16" eb="17">
      <t>ゴウ</t>
    </rPh>
    <rPh sb="18" eb="20">
      <t>ヨウシキ</t>
    </rPh>
    <phoneticPr fontId="1"/>
  </si>
  <si>
    <t>・拠点区分資金収支明細書（別紙3⑩）</t>
    <rPh sb="1" eb="3">
      <t>キョテン</t>
    </rPh>
    <rPh sb="3" eb="5">
      <t>クブン</t>
    </rPh>
    <rPh sb="5" eb="7">
      <t>シキン</t>
    </rPh>
    <rPh sb="7" eb="9">
      <t>シュウシ</t>
    </rPh>
    <rPh sb="9" eb="12">
      <t>メイサイショ</t>
    </rPh>
    <rPh sb="13" eb="15">
      <t>ベッシ</t>
    </rPh>
    <phoneticPr fontId="1"/>
  </si>
  <si>
    <t>・積立金・積立資産明細書（別紙3⑫）</t>
    <rPh sb="1" eb="3">
      <t>ツミタテ</t>
    </rPh>
    <rPh sb="3" eb="4">
      <t>キン</t>
    </rPh>
    <rPh sb="5" eb="7">
      <t>ツミタテ</t>
    </rPh>
    <rPh sb="7" eb="9">
      <t>シサン</t>
    </rPh>
    <rPh sb="9" eb="12">
      <t>メイサイショ</t>
    </rPh>
    <rPh sb="13" eb="15">
      <t>ベッシ</t>
    </rPh>
    <phoneticPr fontId="1"/>
  </si>
  <si>
    <t>5 附属明細書（該当するもの）</t>
    <rPh sb="2" eb="4">
      <t>フゾク</t>
    </rPh>
    <rPh sb="4" eb="7">
      <t>メイサイショ</t>
    </rPh>
    <rPh sb="8" eb="10">
      <t>ガイトウ</t>
    </rPh>
    <phoneticPr fontId="1"/>
  </si>
  <si>
    <t>・固定資産管理台帳（拠点区分）</t>
    <rPh sb="1" eb="5">
      <t>コテイシサン</t>
    </rPh>
    <rPh sb="5" eb="9">
      <t>カンリダイチョウ</t>
    </rPh>
    <rPh sb="10" eb="14">
      <t>キョテンクブン</t>
    </rPh>
    <phoneticPr fontId="1"/>
  </si>
  <si>
    <t>・補助金事業等収益明細書（別紙3③）</t>
    <rPh sb="1" eb="4">
      <t>ホジョキン</t>
    </rPh>
    <rPh sb="4" eb="6">
      <t>ジギョウ</t>
    </rPh>
    <rPh sb="6" eb="7">
      <t>トウ</t>
    </rPh>
    <rPh sb="7" eb="9">
      <t>シュウエキ</t>
    </rPh>
    <rPh sb="9" eb="12">
      <t>メイサイショ</t>
    </rPh>
    <rPh sb="13" eb="15">
      <t>ベッシ</t>
    </rPh>
    <phoneticPr fontId="1"/>
  </si>
  <si>
    <t>6 財産目録</t>
    <rPh sb="2" eb="6">
      <t>ザイサンモクロク</t>
    </rPh>
    <phoneticPr fontId="1"/>
  </si>
  <si>
    <t>・事業区分間及び拠点区分間繰入金明細書（別紙3④）</t>
    <rPh sb="1" eb="5">
      <t>ジギョウクブン</t>
    </rPh>
    <rPh sb="5" eb="6">
      <t>カン</t>
    </rPh>
    <rPh sb="6" eb="7">
      <t>オヨ</t>
    </rPh>
    <rPh sb="8" eb="12">
      <t>キョテンクブン</t>
    </rPh>
    <rPh sb="12" eb="13">
      <t>カン</t>
    </rPh>
    <rPh sb="13" eb="14">
      <t>ク</t>
    </rPh>
    <rPh sb="14" eb="15">
      <t>イレ</t>
    </rPh>
    <rPh sb="15" eb="16">
      <t>キン</t>
    </rPh>
    <rPh sb="16" eb="19">
      <t>メイサイショ</t>
    </rPh>
    <rPh sb="20" eb="22">
      <t>ベッシ</t>
    </rPh>
    <phoneticPr fontId="1"/>
  </si>
  <si>
    <t>7 未収金内訳書</t>
    <rPh sb="2" eb="5">
      <t>ミシュウキン</t>
    </rPh>
    <rPh sb="5" eb="8">
      <t>ウチワケショ</t>
    </rPh>
    <phoneticPr fontId="1"/>
  </si>
  <si>
    <t>9 預り金内訳書</t>
    <rPh sb="2" eb="3">
      <t>アズカ</t>
    </rPh>
    <rPh sb="4" eb="5">
      <t>キン</t>
    </rPh>
    <rPh sb="5" eb="8">
      <t>ウチワケショ</t>
    </rPh>
    <phoneticPr fontId="1"/>
  </si>
  <si>
    <t>・国庫補助金等特別積立金明細書（別紙3⑦）</t>
    <rPh sb="1" eb="3">
      <t>コッコ</t>
    </rPh>
    <rPh sb="3" eb="6">
      <t>ホジョキン</t>
    </rPh>
    <rPh sb="6" eb="7">
      <t>トウ</t>
    </rPh>
    <rPh sb="7" eb="9">
      <t>トクベツ</t>
    </rPh>
    <rPh sb="9" eb="11">
      <t>ツミタテ</t>
    </rPh>
    <rPh sb="11" eb="12">
      <t>キン</t>
    </rPh>
    <rPh sb="12" eb="15">
      <t>メイサイショ</t>
    </rPh>
    <rPh sb="16" eb="18">
      <t>ベッシ</t>
    </rPh>
    <phoneticPr fontId="1"/>
  </si>
  <si>
    <t>・基本財産及びその他の固定資産（有形・無形固定資産）の明細書（別紙3⑧）</t>
    <rPh sb="1" eb="3">
      <t>キホン</t>
    </rPh>
    <rPh sb="3" eb="5">
      <t>ザイサン</t>
    </rPh>
    <rPh sb="5" eb="6">
      <t>オヨ</t>
    </rPh>
    <rPh sb="9" eb="10">
      <t>タ</t>
    </rPh>
    <rPh sb="11" eb="13">
      <t>コテイ</t>
    </rPh>
    <rPh sb="13" eb="15">
      <t>シサン</t>
    </rPh>
    <rPh sb="16" eb="18">
      <t>ユウケイ</t>
    </rPh>
    <rPh sb="19" eb="21">
      <t>ムケイ</t>
    </rPh>
    <rPh sb="21" eb="25">
      <t>コテイシサン</t>
    </rPh>
    <rPh sb="27" eb="30">
      <t>メイサイショ</t>
    </rPh>
    <rPh sb="31" eb="33">
      <t>ベッシ</t>
    </rPh>
    <phoneticPr fontId="1"/>
  </si>
  <si>
    <t>※（１）施設の面積基準の充足状況については、表４にご記入ください。</t>
    <rPh sb="4" eb="6">
      <t>シセツ</t>
    </rPh>
    <rPh sb="7" eb="9">
      <t>メンセキ</t>
    </rPh>
    <rPh sb="9" eb="11">
      <t>キジュン</t>
    </rPh>
    <rPh sb="12" eb="14">
      <t>ジュウソク</t>
    </rPh>
    <rPh sb="14" eb="16">
      <t>ジョウキョウ</t>
    </rPh>
    <rPh sb="22" eb="23">
      <t>ヒョウ</t>
    </rPh>
    <rPh sb="23" eb="24">
      <t>ベッピョウ</t>
    </rPh>
    <rPh sb="26" eb="28">
      <t>キニュウ</t>
    </rPh>
    <phoneticPr fontId="1"/>
  </si>
  <si>
    <t>○職員の採用、退職の状況　（表６にご記入ください。）</t>
    <rPh sb="1" eb="3">
      <t>ショクイン</t>
    </rPh>
    <rPh sb="4" eb="6">
      <t>サイヨウ</t>
    </rPh>
    <rPh sb="7" eb="9">
      <t>タイショク</t>
    </rPh>
    <rPh sb="10" eb="12">
      <t>ジョウキョウ</t>
    </rPh>
    <rPh sb="14" eb="15">
      <t>ヒョウ</t>
    </rPh>
    <rPh sb="18" eb="20">
      <t>キニュウ</t>
    </rPh>
    <phoneticPr fontId="1"/>
  </si>
  <si>
    <t>※表５に実施状況を記載すること</t>
    <rPh sb="1" eb="2">
      <t>ベッピョウ</t>
    </rPh>
    <rPh sb="2" eb="3">
      <t>ベッピョウ</t>
    </rPh>
    <rPh sb="4" eb="6">
      <t>ジッシ</t>
    </rPh>
    <rPh sb="6" eb="8">
      <t>ジョウキョウ</t>
    </rPh>
    <rPh sb="9" eb="11">
      <t>キサイ</t>
    </rPh>
    <phoneticPr fontId="1"/>
  </si>
  <si>
    <r>
      <t>〇</t>
    </r>
    <r>
      <rPr>
        <sz val="11"/>
        <color theme="1"/>
        <rFont val="游ゴシック"/>
      </rPr>
      <t>1か月単位変形労働時間制に関して協定を締結又は就業規則に規定しているか（1年単位変形労働</t>
    </r>
    <rPh sb="3" eb="4">
      <t>ゲツ</t>
    </rPh>
    <rPh sb="4" eb="6">
      <t>タンイ</t>
    </rPh>
    <rPh sb="6" eb="8">
      <t>ヘンケイ</t>
    </rPh>
    <rPh sb="12" eb="13">
      <t>セイ</t>
    </rPh>
    <rPh sb="22" eb="23">
      <t>マタ</t>
    </rPh>
    <rPh sb="24" eb="26">
      <t>シュウギョウ</t>
    </rPh>
    <rPh sb="26" eb="28">
      <t>キソク</t>
    </rPh>
    <rPh sb="29" eb="31">
      <t>キテイ</t>
    </rPh>
    <rPh sb="38" eb="39">
      <t>ネン</t>
    </rPh>
    <rPh sb="39" eb="41">
      <t>タンイ</t>
    </rPh>
    <rPh sb="41" eb="43">
      <t>ヘンケイ</t>
    </rPh>
    <rPh sb="43" eb="45">
      <t>ロウドウ</t>
    </rPh>
    <phoneticPr fontId="1"/>
  </si>
  <si>
    <t>処遇改善等加算Ⅲ</t>
    <rPh sb="0" eb="2">
      <t>ショグウ</t>
    </rPh>
    <rPh sb="2" eb="5">
      <t>カイゼントウ</t>
    </rPh>
    <rPh sb="5" eb="7">
      <t>カサン</t>
    </rPh>
    <phoneticPr fontId="1"/>
  </si>
  <si>
    <t>②幼児教育</t>
    <rPh sb="1" eb="3">
      <t>ヨウジ</t>
    </rPh>
    <rPh sb="3" eb="5">
      <t>キョウイク</t>
    </rPh>
    <phoneticPr fontId="1"/>
  </si>
  <si>
    <t>④食育・アレルギー対応</t>
    <rPh sb="1" eb="3">
      <t>ショクイク</t>
    </rPh>
    <rPh sb="9" eb="11">
      <t>タイオウ</t>
    </rPh>
    <phoneticPr fontId="1"/>
  </si>
  <si>
    <t>について、合理的な基準に基づいて適正に各事業費で算出されているか</t>
    <rPh sb="5" eb="8">
      <t>ゴウリテキ</t>
    </rPh>
    <rPh sb="9" eb="11">
      <t>キジュン</t>
    </rPh>
    <rPh sb="12" eb="13">
      <t>モト</t>
    </rPh>
    <rPh sb="16" eb="18">
      <t>テキセイ</t>
    </rPh>
    <rPh sb="19" eb="23">
      <t>カクジギョウヒ</t>
    </rPh>
    <rPh sb="24" eb="26">
      <t>サンシュツ</t>
    </rPh>
    <phoneticPr fontId="1"/>
  </si>
  <si>
    <t>　　「有」の場合、休所した日</t>
    <rPh sb="3" eb="4">
      <t>ア</t>
    </rPh>
    <rPh sb="6" eb="8">
      <t>バアイ</t>
    </rPh>
    <rPh sb="9" eb="11">
      <t>キュウショ</t>
    </rPh>
    <rPh sb="13" eb="14">
      <t>ヒ</t>
    </rPh>
    <phoneticPr fontId="1"/>
  </si>
  <si>
    <t>　　「有」の場合、休所した理由</t>
    <rPh sb="3" eb="4">
      <t>ア</t>
    </rPh>
    <rPh sb="6" eb="8">
      <t>バアイ</t>
    </rPh>
    <rPh sb="9" eb="11">
      <t>キュウショ</t>
    </rPh>
    <rPh sb="13" eb="15">
      <t>リユウ</t>
    </rPh>
    <phoneticPr fontId="1"/>
  </si>
  <si>
    <t>　　「有」の場合、保護者への説明・周知方法</t>
    <rPh sb="3" eb="4">
      <t>ア</t>
    </rPh>
    <rPh sb="6" eb="8">
      <t>バアイ</t>
    </rPh>
    <rPh sb="9" eb="12">
      <t>ホゴシャ</t>
    </rPh>
    <rPh sb="14" eb="16">
      <t>セツメイ</t>
    </rPh>
    <rPh sb="17" eb="19">
      <t>シュウチ</t>
    </rPh>
    <rPh sb="19" eb="21">
      <t>ホウホウ</t>
    </rPh>
    <phoneticPr fontId="1"/>
  </si>
  <si>
    <t>第三者委員の職名</t>
    <rPh sb="0" eb="1">
      <t>ダイ</t>
    </rPh>
    <rPh sb="1" eb="3">
      <t>サンシャ</t>
    </rPh>
    <rPh sb="3" eb="5">
      <t>イイン</t>
    </rPh>
    <rPh sb="6" eb="8">
      <t>ショクメイ</t>
    </rPh>
    <phoneticPr fontId="1"/>
  </si>
  <si>
    <t>園で策定した虐待等の防止及び発生時の対応等に関するマニュアルについて全職員に周知しているか</t>
    <rPh sb="2" eb="4">
      <t>サクテイ</t>
    </rPh>
    <rPh sb="34" eb="37">
      <t>ゼンショクイン</t>
    </rPh>
    <rPh sb="38" eb="40">
      <t>シュウチ</t>
    </rPh>
    <phoneticPr fontId="1"/>
  </si>
  <si>
    <t>・国が策定した「保育所等における虐待等の防止及び発生時の対応等に関するガイドライン」または</t>
    <rPh sb="1" eb="2">
      <t>クニ</t>
    </rPh>
    <rPh sb="3" eb="5">
      <t>サクテイ</t>
    </rPh>
    <phoneticPr fontId="1"/>
  </si>
  <si>
    <t>○インターネットバンキングを利用しているか</t>
    <rPh sb="14" eb="16">
      <t>リヨウ</t>
    </rPh>
    <phoneticPr fontId="1"/>
  </si>
  <si>
    <t>ネットバンキング運用状況</t>
    <rPh sb="8" eb="10">
      <t>ウンヨウ</t>
    </rPh>
    <rPh sb="10" eb="12">
      <t>ジョウキョウ</t>
    </rPh>
    <phoneticPr fontId="1"/>
  </si>
  <si>
    <t>○上記「有」の場合、その内容</t>
    <rPh sb="1" eb="3">
      <t>ジョウキ</t>
    </rPh>
    <rPh sb="4" eb="5">
      <t>ア</t>
    </rPh>
    <rPh sb="7" eb="9">
      <t>バアイ</t>
    </rPh>
    <rPh sb="12" eb="14">
      <t>ナイヨウ</t>
    </rPh>
    <phoneticPr fontId="1"/>
  </si>
  <si>
    <t>（４）共通経費</t>
    <rPh sb="3" eb="5">
      <t>キョウツウ</t>
    </rPh>
    <rPh sb="5" eb="7">
      <t>ケイヒ</t>
    </rPh>
    <phoneticPr fontId="1"/>
  </si>
  <si>
    <t>□複数の事業区分、拠点区分またはサービス区分に共通する収入・支出を、合理的な基準に基づいて</t>
    <rPh sb="1" eb="3">
      <t>フクスウ</t>
    </rPh>
    <rPh sb="4" eb="6">
      <t>ジギョウ</t>
    </rPh>
    <rPh sb="6" eb="8">
      <t>クブン</t>
    </rPh>
    <rPh sb="9" eb="11">
      <t>キョテン</t>
    </rPh>
    <rPh sb="11" eb="13">
      <t>クブン</t>
    </rPh>
    <rPh sb="20" eb="22">
      <t>クブン</t>
    </rPh>
    <rPh sb="23" eb="25">
      <t>キョウツウ</t>
    </rPh>
    <rPh sb="27" eb="29">
      <t>シュウニュウ</t>
    </rPh>
    <rPh sb="30" eb="32">
      <t>シシュツ</t>
    </rPh>
    <rPh sb="34" eb="37">
      <t>ゴウリテキ</t>
    </rPh>
    <rPh sb="38" eb="40">
      <t>キジュン</t>
    </rPh>
    <rPh sb="41" eb="42">
      <t>モト</t>
    </rPh>
    <phoneticPr fontId="1"/>
  </si>
  <si>
    <t>・受け付けた苦情の内容等の記録</t>
    <rPh sb="1" eb="2">
      <t>ウ</t>
    </rPh>
    <rPh sb="3" eb="4">
      <t>ツ</t>
    </rPh>
    <rPh sb="6" eb="8">
      <t>クジョウ</t>
    </rPh>
    <rPh sb="9" eb="11">
      <t>ナイヨウ</t>
    </rPh>
    <rPh sb="11" eb="12">
      <t>トウ</t>
    </rPh>
    <rPh sb="13" eb="15">
      <t>キロク</t>
    </rPh>
    <phoneticPr fontId="1"/>
  </si>
  <si>
    <t>・保育の提供の記録</t>
    <rPh sb="1" eb="3">
      <t>ホイク</t>
    </rPh>
    <rPh sb="4" eb="6">
      <t>テイキョウ</t>
    </rPh>
    <rPh sb="7" eb="9">
      <t>キロク</t>
    </rPh>
    <phoneticPr fontId="1"/>
  </si>
  <si>
    <t>・保育所保育指針に基づく保育の提供に当たっての計画</t>
    <rPh sb="1" eb="3">
      <t>ホイク</t>
    </rPh>
    <rPh sb="3" eb="4">
      <t>ショ</t>
    </rPh>
    <rPh sb="4" eb="6">
      <t>ホイク</t>
    </rPh>
    <rPh sb="6" eb="8">
      <t>シシン</t>
    </rPh>
    <rPh sb="9" eb="10">
      <t>モト</t>
    </rPh>
    <rPh sb="12" eb="14">
      <t>ホイク</t>
    </rPh>
    <rPh sb="15" eb="17">
      <t>テイキョウ</t>
    </rPh>
    <rPh sb="18" eb="19">
      <t>ア</t>
    </rPh>
    <rPh sb="23" eb="25">
      <t>ケイカク</t>
    </rPh>
    <phoneticPr fontId="1"/>
  </si>
  <si>
    <r>
      <t>□</t>
    </r>
    <r>
      <rPr>
        <sz val="11"/>
        <color theme="1"/>
        <rFont val="游ゴシック"/>
      </rPr>
      <t>園内の見やすい場所に、運営規程の概要、職員の勤務体制、利用者負担等、重要事項を掲示するとともに、インターネットにより公衆の閲覧に供しているか。</t>
    </r>
    <rPh sb="1" eb="3">
      <t>エンナイ</t>
    </rPh>
    <phoneticPr fontId="1"/>
  </si>
  <si>
    <t>□職員、設備及び会計に関する諸記録を整備しているか。</t>
    <rPh sb="1" eb="3">
      <t>ショクイン</t>
    </rPh>
    <rPh sb="4" eb="6">
      <t>セツビ</t>
    </rPh>
    <rPh sb="6" eb="7">
      <t>オヨ</t>
    </rPh>
    <rPh sb="8" eb="10">
      <t>カイケイ</t>
    </rPh>
    <rPh sb="11" eb="12">
      <t>カン</t>
    </rPh>
    <rPh sb="14" eb="15">
      <t>ショ</t>
    </rPh>
    <rPh sb="15" eb="17">
      <t>キロク</t>
    </rPh>
    <rPh sb="18" eb="20">
      <t>セイビ</t>
    </rPh>
    <phoneticPr fontId="1"/>
  </si>
  <si>
    <r>
      <t>○登降所時において、</t>
    </r>
    <r>
      <rPr>
        <sz val="11"/>
        <color theme="1"/>
        <rFont val="游ゴシック"/>
      </rPr>
      <t>園児の健康状態や服装等の異常の有無等について十分観察しているか。</t>
    </r>
    <rPh sb="10" eb="12">
      <t>エンジ</t>
    </rPh>
    <phoneticPr fontId="1"/>
  </si>
  <si>
    <t>に行っているか</t>
    <rPh sb="1" eb="2">
      <t>オコナ</t>
    </rPh>
    <phoneticPr fontId="1"/>
  </si>
  <si>
    <t>○共同保育を実施している場合は、保護者に説明を行い同意を得ているか</t>
    <rPh sb="1" eb="3">
      <t>キョウドウ</t>
    </rPh>
    <rPh sb="3" eb="5">
      <t>ホイク</t>
    </rPh>
    <rPh sb="6" eb="8">
      <t>ジッシ</t>
    </rPh>
    <rPh sb="12" eb="14">
      <t>バアイ</t>
    </rPh>
    <rPh sb="16" eb="19">
      <t>ホゴシャ</t>
    </rPh>
    <rPh sb="20" eb="22">
      <t>セツメイ</t>
    </rPh>
    <rPh sb="23" eb="24">
      <t>オコナ</t>
    </rPh>
    <rPh sb="25" eb="27">
      <t>ドウイ</t>
    </rPh>
    <rPh sb="28" eb="29">
      <t>エ</t>
    </rPh>
    <phoneticPr fontId="1"/>
  </si>
  <si>
    <t>4歳以上児配置改善加算</t>
    <rPh sb="1" eb="2">
      <t>サイ</t>
    </rPh>
    <rPh sb="2" eb="4">
      <t>イジョウ</t>
    </rPh>
    <rPh sb="4" eb="5">
      <t>コ</t>
    </rPh>
    <rPh sb="5" eb="7">
      <t>ハイチ</t>
    </rPh>
    <rPh sb="7" eb="9">
      <t>カイゼン</t>
    </rPh>
    <rPh sb="9" eb="11">
      <t>カサン</t>
    </rPh>
    <phoneticPr fontId="1"/>
  </si>
  <si>
    <r>
      <t>令和</t>
    </r>
    <r>
      <rPr>
        <sz val="24"/>
        <color theme="1"/>
        <rFont val="游ゴシック"/>
      </rPr>
      <t>７年度</t>
    </r>
    <rPh sb="0" eb="2">
      <t>レイワ</t>
    </rPh>
    <rPh sb="3" eb="5">
      <t>ネンド</t>
    </rPh>
    <phoneticPr fontId="1"/>
  </si>
  <si>
    <r>
      <t>◆令和</t>
    </r>
    <r>
      <rPr>
        <sz val="12"/>
        <color theme="1"/>
        <rFont val="游ゴシック"/>
      </rPr>
      <t>６度保育所収支決算関係書類の写し（※）</t>
    </r>
    <rPh sb="1" eb="3">
      <t>レイワ</t>
    </rPh>
    <rPh sb="4" eb="5">
      <t>ド</t>
    </rPh>
    <rPh sb="5" eb="7">
      <t>ホイク</t>
    </rPh>
    <rPh sb="7" eb="8">
      <t>ショ</t>
    </rPh>
    <rPh sb="8" eb="10">
      <t>シュウシ</t>
    </rPh>
    <rPh sb="10" eb="12">
      <t>ケッサン</t>
    </rPh>
    <rPh sb="12" eb="14">
      <t>カンケイ</t>
    </rPh>
    <rPh sb="14" eb="16">
      <t>ショルイ</t>
    </rPh>
    <rPh sb="17" eb="18">
      <t>ウツ</t>
    </rPh>
    <phoneticPr fontId="1"/>
  </si>
  <si>
    <r>
      <t>◆令和</t>
    </r>
    <r>
      <rPr>
        <sz val="12"/>
        <color theme="1"/>
        <rFont val="游ゴシック"/>
      </rPr>
      <t>７年度保育所収支予算書の写し</t>
    </r>
    <rPh sb="1" eb="3">
      <t>レイワ</t>
    </rPh>
    <rPh sb="4" eb="6">
      <t>ネンド</t>
    </rPh>
    <rPh sb="6" eb="8">
      <t>ホイク</t>
    </rPh>
    <rPh sb="8" eb="9">
      <t>ショ</t>
    </rPh>
    <rPh sb="9" eb="11">
      <t>シュウシ</t>
    </rPh>
    <rPh sb="11" eb="14">
      <t>ヨサンショ</t>
    </rPh>
    <rPh sb="15" eb="16">
      <t>ウツ</t>
    </rPh>
    <phoneticPr fontId="1"/>
  </si>
  <si>
    <r>
      <t>◆個人別職員配置の状況・・・別紙①「個人別職員配置の状況（私立保育所</t>
    </r>
    <r>
      <rPr>
        <sz val="12"/>
        <color theme="1"/>
        <rFont val="游ゴシック"/>
      </rPr>
      <t>等）」</t>
    </r>
    <rPh sb="1" eb="3">
      <t>コジン</t>
    </rPh>
    <rPh sb="3" eb="4">
      <t>ベツ</t>
    </rPh>
    <rPh sb="4" eb="6">
      <t>ショクイン</t>
    </rPh>
    <rPh sb="6" eb="8">
      <t>ハイチ</t>
    </rPh>
    <rPh sb="9" eb="11">
      <t>ジョウキョウ</t>
    </rPh>
    <rPh sb="29" eb="31">
      <t>シリツ</t>
    </rPh>
    <rPh sb="34" eb="35">
      <t>トウ</t>
    </rPh>
    <phoneticPr fontId="1"/>
  </si>
  <si>
    <r>
      <t>○職員に対し、事故防止のための事前教育</t>
    </r>
    <r>
      <rPr>
        <sz val="11"/>
        <color theme="1"/>
        <rFont val="游ゴシック"/>
      </rPr>
      <t>（心肺蘇生法、AED等）及び応急手当等の研修を行っているか</t>
    </r>
  </si>
  <si>
    <r>
      <t>（４）労働</t>
    </r>
    <r>
      <rPr>
        <sz val="11"/>
        <color theme="1"/>
        <rFont val="游ゴシック"/>
      </rPr>
      <t>環境</t>
    </r>
    <rPh sb="5" eb="7">
      <t>カンキョウ</t>
    </rPh>
    <phoneticPr fontId="1"/>
  </si>
  <si>
    <r>
      <t>（</t>
    </r>
    <r>
      <rPr>
        <sz val="11"/>
        <color theme="1"/>
        <rFont val="游ゴシック"/>
      </rPr>
      <t>７） 組織      　　 ★確認資料：業務分担表、職員会議録</t>
    </r>
    <rPh sb="4" eb="6">
      <t>ソシキ</t>
    </rPh>
    <phoneticPr fontId="1"/>
  </si>
  <si>
    <r>
      <t>（</t>
    </r>
    <r>
      <rPr>
        <sz val="11"/>
        <color theme="1"/>
        <rFont val="游ゴシック"/>
      </rPr>
      <t>９） 苦情解決の仕組み     ★確認資料：苦情解決処理要領、苦情処理記録、掲示物、園だより等</t>
    </r>
  </si>
  <si>
    <r>
      <t>（</t>
    </r>
    <r>
      <rPr>
        <sz val="11"/>
        <color theme="1"/>
        <rFont val="游ゴシック"/>
      </rPr>
      <t>１０） 一人ひとりの子どもを尊重する取組</t>
    </r>
  </si>
  <si>
    <r>
      <t>（</t>
    </r>
    <r>
      <rPr>
        <sz val="11"/>
        <color theme="1"/>
        <rFont val="游ゴシック"/>
      </rPr>
      <t>１２） 福祉サービスの質の向上のための措置等</t>
    </r>
  </si>
  <si>
    <r>
      <t>○「母性健康管理のための休暇等</t>
    </r>
    <r>
      <rPr>
        <sz val="11"/>
        <color theme="1"/>
        <rFont val="游ゴシック"/>
      </rPr>
      <t>、育児・介護休業」について、定めているか</t>
    </r>
    <rPh sb="16" eb="18">
      <t>イクジ</t>
    </rPh>
    <rPh sb="19" eb="21">
      <t>カイゴ</t>
    </rPh>
    <rPh sb="21" eb="23">
      <t>キュウギョウ</t>
    </rPh>
    <phoneticPr fontId="1"/>
  </si>
  <si>
    <r>
      <t>（４）</t>
    </r>
    <r>
      <rPr>
        <sz val="11"/>
        <color theme="1"/>
        <rFont val="游ゴシック"/>
      </rPr>
      <t xml:space="preserve"> 危険防止</t>
    </r>
  </si>
  <si>
    <r>
      <t>（６） 防災対策　避難訓練等の状況（令和</t>
    </r>
    <r>
      <rPr>
        <sz val="11"/>
        <color theme="1"/>
        <rFont val="游ゴシック"/>
      </rPr>
      <t>６年度の状況）    ★確認資料：避難訓練記録、消防計画</t>
    </r>
    <rPh sb="4" eb="8">
      <t>ボウサイタイサク</t>
    </rPh>
    <rPh sb="18" eb="20">
      <t>レイワ</t>
    </rPh>
    <phoneticPr fontId="1"/>
  </si>
  <si>
    <r>
      <t xml:space="preserve">（２） </t>
    </r>
    <r>
      <rPr>
        <sz val="11"/>
        <color theme="1"/>
        <rFont val="游ゴシック"/>
      </rPr>
      <t>園児の健康状態の把握</t>
    </r>
    <rPh sb="4" eb="6">
      <t>エンジ</t>
    </rPh>
    <phoneticPr fontId="1"/>
  </si>
  <si>
    <r>
      <t>（１） 給食打合せ会議（令和</t>
    </r>
    <r>
      <rPr>
        <sz val="11"/>
        <color theme="1"/>
        <rFont val="游ゴシック"/>
      </rPr>
      <t>６年度の状況）      ★確認資料：会議録</t>
    </r>
    <rPh sb="12" eb="14">
      <t>レイワ</t>
    </rPh>
    <phoneticPr fontId="1"/>
  </si>
  <si>
    <r>
      <t>（２） 喫食状況（令和</t>
    </r>
    <r>
      <rPr>
        <sz val="11"/>
        <color theme="1"/>
        <rFont val="游ゴシック"/>
      </rPr>
      <t>７年度の状況）</t>
    </r>
    <rPh sb="9" eb="11">
      <t>レイワ</t>
    </rPh>
    <phoneticPr fontId="1"/>
  </si>
  <si>
    <r>
      <t>（</t>
    </r>
    <r>
      <rPr>
        <sz val="11"/>
        <color theme="1"/>
        <rFont val="游ゴシック"/>
      </rPr>
      <t>９） 調理委託      ★確認資料：契約書</t>
    </r>
  </si>
  <si>
    <r>
      <t xml:space="preserve">（２） 支出手続       </t>
    </r>
    <r>
      <rPr>
        <sz val="10"/>
        <color theme="1"/>
        <rFont val="游ゴシック"/>
      </rPr>
      <t>★確認資料：支出伺綴、支出証憑綴、現金出納帳、小口現金出納帳、経理規程、契約書</t>
    </r>
    <rPh sb="51" eb="54">
      <t>ケイヤクショ</t>
    </rPh>
    <phoneticPr fontId="1"/>
  </si>
  <si>
    <r>
      <t xml:space="preserve"> </t>
    </r>
    <r>
      <rPr>
        <sz val="11"/>
        <color theme="1"/>
        <rFont val="游ゴシック"/>
      </rPr>
      <t>（３）流動負債</t>
    </r>
    <rPh sb="4" eb="6">
      <t>リュウドウ</t>
    </rPh>
    <rPh sb="6" eb="8">
      <t>フサイ</t>
    </rPh>
    <phoneticPr fontId="1"/>
  </si>
  <si>
    <r>
      <t>(11) その他</t>
    </r>
    <r>
      <rPr>
        <sz val="11"/>
        <color theme="1"/>
        <rFont val="游ゴシック"/>
      </rPr>
      <t>認定こども園の運営に関する重要事項</t>
    </r>
    <rPh sb="8" eb="10">
      <t>ニンテイ</t>
    </rPh>
    <rPh sb="13" eb="14">
      <t>エン</t>
    </rPh>
    <phoneticPr fontId="1"/>
  </si>
  <si>
    <r>
      <t>□保護者に対して入所時に、運営規程の概要、職員の勤務体制、利用者負担等、重要事項を記した文書を交付して説明を行</t>
    </r>
    <r>
      <rPr>
        <sz val="11"/>
        <color theme="1"/>
        <rFont val="游ゴシック"/>
      </rPr>
      <t>い、同意を得ているか。</t>
    </r>
    <rPh sb="57" eb="59">
      <t>ドウイ</t>
    </rPh>
    <rPh sb="60" eb="61">
      <t>エ</t>
    </rPh>
    <phoneticPr fontId="1"/>
  </si>
  <si>
    <r>
      <t>★確認資料：労働者名簿、36条協定書、出勤簿、休暇簿、時間外勤務命令簿、賃金台帳</t>
    </r>
    <r>
      <rPr>
        <sz val="11"/>
        <color theme="1"/>
        <rFont val="游ゴシック"/>
      </rPr>
      <t>、雇用契約書</t>
    </r>
    <rPh sb="41" eb="43">
      <t>コヨウ</t>
    </rPh>
    <rPh sb="43" eb="46">
      <t>ケイヤクショ</t>
    </rPh>
    <phoneticPr fontId="1"/>
  </si>
  <si>
    <r>
      <t>○</t>
    </r>
    <r>
      <rPr>
        <sz val="11"/>
        <color theme="1"/>
        <rFont val="游ゴシック"/>
      </rPr>
      <t>時間外労働、休日労働を行う場合は、36協定を締結し、労働基準監督署へ届けているか</t>
    </r>
    <rPh sb="1" eb="4">
      <t>ジカンガイ</t>
    </rPh>
    <rPh sb="4" eb="6">
      <t>ロウドウ</t>
    </rPh>
    <rPh sb="23" eb="25">
      <t>テイケツ</t>
    </rPh>
    <phoneticPr fontId="1"/>
  </si>
  <si>
    <r>
      <t>○給与から法令で定める税金や社会保険料以外の経費（給食費や親睦会費など）を控除する場合は、</t>
    </r>
    <r>
      <rPr>
        <sz val="11"/>
        <color theme="1"/>
        <rFont val="游ゴシック"/>
      </rPr>
      <t>賃金控除協定を締結しているか</t>
    </r>
    <rPh sb="45" eb="47">
      <t>チンギン</t>
    </rPh>
    <rPh sb="47" eb="49">
      <t>コウジョ</t>
    </rPh>
    <rPh sb="52" eb="54">
      <t>テイケツ</t>
    </rPh>
    <phoneticPr fontId="1"/>
  </si>
  <si>
    <r>
      <t>職員研修の状況（令和</t>
    </r>
    <r>
      <rPr>
        <sz val="11"/>
        <color theme="1"/>
        <rFont val="游ゴシック"/>
      </rPr>
      <t>６・７年度）　（表７にご記入ください。）</t>
    </r>
    <rPh sb="0" eb="2">
      <t>ショクイン</t>
    </rPh>
    <rPh sb="2" eb="4">
      <t>ケンシュウ</t>
    </rPh>
    <rPh sb="5" eb="7">
      <t>ジョウキョウ</t>
    </rPh>
    <rPh sb="8" eb="9">
      <t>レイ</t>
    </rPh>
    <rPh sb="9" eb="10">
      <t>ワ</t>
    </rPh>
    <rPh sb="13" eb="15">
      <t>ネンド</t>
    </rPh>
    <rPh sb="18" eb="19">
      <t>ヒョウ</t>
    </rPh>
    <rPh sb="19" eb="20">
      <t>ベッピョウ</t>
    </rPh>
    <rPh sb="22" eb="24">
      <t>キニュウ</t>
    </rPh>
    <phoneticPr fontId="1"/>
  </si>
  <si>
    <r>
      <t>○苦情解決に客観的に対応するため、</t>
    </r>
    <r>
      <rPr>
        <sz val="11"/>
        <color theme="1"/>
        <rFont val="游ゴシック"/>
      </rPr>
      <t>職員や理事等の特殊な関係にない者を第三者委員として複数名</t>
    </r>
    <rPh sb="17" eb="19">
      <t>ショクイン</t>
    </rPh>
    <rPh sb="20" eb="22">
      <t>リジ</t>
    </rPh>
    <rPh sb="22" eb="23">
      <t>トウ</t>
    </rPh>
    <rPh sb="24" eb="26">
      <t>トクシュ</t>
    </rPh>
    <rPh sb="27" eb="29">
      <t>カンケイ</t>
    </rPh>
    <rPh sb="32" eb="33">
      <t>モノ</t>
    </rPh>
    <rPh sb="44" eb="45">
      <t>メイ</t>
    </rPh>
    <phoneticPr fontId="1"/>
  </si>
  <si>
    <r>
      <t>○苦情解決の仕組み等（責任者・担当者、第三者委員の氏名・連絡先、仕組み）を施設内</t>
    </r>
    <r>
      <rPr>
        <sz val="11"/>
        <color theme="1"/>
        <rFont val="游ゴシック"/>
      </rPr>
      <t>の見えやすい位置に掲示・パンフレットの配布等の方法により、保護者・職員に周知しているか</t>
    </r>
    <rPh sb="41" eb="42">
      <t>ミ</t>
    </rPh>
    <rPh sb="46" eb="48">
      <t>イチ</t>
    </rPh>
    <phoneticPr fontId="1"/>
  </si>
  <si>
    <r>
      <t>○令和</t>
    </r>
    <r>
      <rPr>
        <sz val="11"/>
        <color theme="1"/>
        <rFont val="游ゴシック"/>
      </rPr>
      <t>６年度の苦情の状況</t>
    </r>
    <rPh sb="1" eb="3">
      <t>レイワ</t>
    </rPh>
    <phoneticPr fontId="1"/>
  </si>
  <si>
    <r>
      <t>◎</t>
    </r>
    <r>
      <rPr>
        <sz val="11"/>
        <color theme="1"/>
        <rFont val="游ゴシック"/>
      </rPr>
      <t>認定こども園は、職員が職務上知り得た園児、保護者等の秘密について、在職中及び退職後も秘密を漏らすことがないよう、守秘義務を課する規定を定めるなど必要な措置を講じているか</t>
    </r>
    <rPh sb="1" eb="3">
      <t>ニンテイ</t>
    </rPh>
    <rPh sb="6" eb="7">
      <t>エン</t>
    </rPh>
    <rPh sb="19" eb="21">
      <t>エンジ</t>
    </rPh>
    <rPh sb="57" eb="59">
      <t>シュヒ</t>
    </rPh>
    <rPh sb="59" eb="61">
      <t>ギム</t>
    </rPh>
    <rPh sb="62" eb="63">
      <t>カ</t>
    </rPh>
    <rPh sb="65" eb="67">
      <t>キテイ</t>
    </rPh>
    <rPh sb="68" eb="69">
      <t>サダ</t>
    </rPh>
    <rPh sb="73" eb="75">
      <t>ヒツヨウ</t>
    </rPh>
    <rPh sb="76" eb="78">
      <t>ソチ</t>
    </rPh>
    <rPh sb="79" eb="80">
      <t>コウ</t>
    </rPh>
    <phoneticPr fontId="1"/>
  </si>
  <si>
    <r>
      <t>◎</t>
    </r>
    <r>
      <rPr>
        <sz val="11"/>
        <color theme="1"/>
        <rFont val="游ゴシック"/>
      </rPr>
      <t>認定こども園として自らその提供する保育の質の評価を行い、常にその改善を図っているか</t>
    </r>
    <rPh sb="1" eb="3">
      <t>ニンテイ</t>
    </rPh>
    <rPh sb="6" eb="7">
      <t>エン</t>
    </rPh>
    <phoneticPr fontId="1"/>
  </si>
  <si>
    <r>
      <t>○</t>
    </r>
    <r>
      <rPr>
        <sz val="11"/>
        <color theme="1"/>
        <rFont val="游ゴシック"/>
      </rPr>
      <t>防犯対策を行っているか</t>
    </r>
    <rPh sb="1" eb="3">
      <t>ボウハン</t>
    </rPh>
    <phoneticPr fontId="1"/>
  </si>
  <si>
    <r>
      <t>・防犯設備(防犯カメラ</t>
    </r>
    <r>
      <rPr>
        <sz val="11"/>
        <color theme="1"/>
        <rFont val="游ゴシック"/>
      </rPr>
      <t>、防犯ブザー、職員が携帯する防犯ベル等)対策</t>
    </r>
    <rPh sb="12" eb="14">
      <t>ボウハン</t>
    </rPh>
    <rPh sb="18" eb="20">
      <t>ショクイン</t>
    </rPh>
    <rPh sb="21" eb="23">
      <t>ケイタイ</t>
    </rPh>
    <rPh sb="25" eb="27">
      <t>ボウハン</t>
    </rPh>
    <rPh sb="31" eb="33">
      <t>タイサク</t>
    </rPh>
    <phoneticPr fontId="1"/>
  </si>
  <si>
    <r>
      <t>○プール活動・水遊びについて、監視に専念する人員とプール指導等を行う人員を</t>
    </r>
    <r>
      <rPr>
        <sz val="11"/>
        <color theme="1"/>
        <rFont val="游ゴシック"/>
      </rPr>
      <t>分けて配置しているか</t>
    </r>
    <rPh sb="4" eb="6">
      <t>カツドウ</t>
    </rPh>
    <rPh sb="7" eb="9">
      <t>ミズアソ</t>
    </rPh>
    <rPh sb="15" eb="17">
      <t>カンシ</t>
    </rPh>
    <rPh sb="18" eb="20">
      <t>センネン</t>
    </rPh>
    <rPh sb="22" eb="24">
      <t>ジンイン</t>
    </rPh>
    <rPh sb="28" eb="30">
      <t>シドウ</t>
    </rPh>
    <rPh sb="30" eb="31">
      <t>トウ</t>
    </rPh>
    <rPh sb="32" eb="33">
      <t>オコナ</t>
    </rPh>
    <rPh sb="34" eb="36">
      <t>ジンイン</t>
    </rPh>
    <rPh sb="37" eb="38">
      <t>ワ</t>
    </rPh>
    <rPh sb="40" eb="42">
      <t>ハイチ</t>
    </rPh>
    <phoneticPr fontId="1"/>
  </si>
  <si>
    <r>
      <t>○法人本部や他の</t>
    </r>
    <r>
      <rPr>
        <sz val="11"/>
        <color theme="1"/>
        <rFont val="游ゴシック"/>
      </rPr>
      <t>施設など、他の拠点(サービス)区分への繰入金支出があるか</t>
    </r>
    <rPh sb="8" eb="10">
      <t>シセツ</t>
    </rPh>
    <phoneticPr fontId="1"/>
  </si>
  <si>
    <r>
      <t>○</t>
    </r>
    <r>
      <rPr>
        <sz val="11"/>
        <color theme="1"/>
        <rFont val="游ゴシック"/>
      </rPr>
      <t>園児に対し、犯罪や事故から身を守るための注意事項を職員が指導しているか</t>
    </r>
    <rPh sb="1" eb="3">
      <t>エンジ</t>
    </rPh>
    <phoneticPr fontId="1"/>
  </si>
  <si>
    <r>
      <t>◎令和</t>
    </r>
    <r>
      <rPr>
        <sz val="11"/>
        <color theme="1"/>
        <rFont val="游ゴシック"/>
      </rPr>
      <t>７年度の事故件数(監査日前々月末日現在)</t>
    </r>
    <rPh sb="1" eb="3">
      <t>レイワ</t>
    </rPh>
    <phoneticPr fontId="1"/>
  </si>
  <si>
    <r>
      <t>◎事故</t>
    </r>
    <r>
      <rPr>
        <sz val="11"/>
        <color theme="1"/>
        <rFont val="游ゴシック"/>
      </rPr>
      <t>（病院受診したすべてのけが及び誤食及び異物混入）が発生した場合、事故3日以内に</t>
    </r>
    <rPh sb="1" eb="3">
      <t>ジコ</t>
    </rPh>
    <rPh sb="4" eb="6">
      <t>ビョウイン</t>
    </rPh>
    <rPh sb="6" eb="8">
      <t>ジュシン</t>
    </rPh>
    <rPh sb="16" eb="17">
      <t>オヨ</t>
    </rPh>
    <rPh sb="18" eb="20">
      <t>ゴショク</t>
    </rPh>
    <rPh sb="20" eb="21">
      <t>オヨ</t>
    </rPh>
    <rPh sb="22" eb="24">
      <t>イブツ</t>
    </rPh>
    <rPh sb="24" eb="26">
      <t>コンニュウ</t>
    </rPh>
    <rPh sb="28" eb="30">
      <t>ハッセイ</t>
    </rPh>
    <rPh sb="32" eb="34">
      <t>バアイ</t>
    </rPh>
    <rPh sb="35" eb="37">
      <t>ジコ</t>
    </rPh>
    <rPh sb="38" eb="39">
      <t>ニチ</t>
    </rPh>
    <rPh sb="39" eb="41">
      <t>イナイ</t>
    </rPh>
    <phoneticPr fontId="1"/>
  </si>
  <si>
    <r>
      <t>・</t>
    </r>
    <r>
      <rPr>
        <sz val="11"/>
        <color theme="1"/>
        <rFont val="游ゴシック"/>
      </rPr>
      <t>浸水・洪水（浸水想定区域の場合）</t>
    </r>
    <rPh sb="1" eb="3">
      <t>シンスイ</t>
    </rPh>
    <rPh sb="4" eb="6">
      <t>コウズイ</t>
    </rPh>
    <rPh sb="7" eb="9">
      <t>シンスイ</t>
    </rPh>
    <rPh sb="9" eb="11">
      <t>ソウテイ</t>
    </rPh>
    <rPh sb="11" eb="13">
      <t>クイキ</t>
    </rPh>
    <rPh sb="14" eb="16">
      <t>バアイ</t>
    </rPh>
    <phoneticPr fontId="1"/>
  </si>
  <si>
    <r>
      <t>・</t>
    </r>
    <r>
      <rPr>
        <sz val="11"/>
        <color theme="1"/>
        <rFont val="游ゴシック"/>
      </rPr>
      <t>保育所児童保育要録</t>
    </r>
    <rPh sb="1" eb="3">
      <t>ホイク</t>
    </rPh>
    <rPh sb="3" eb="4">
      <t>ジョ</t>
    </rPh>
    <rPh sb="4" eb="6">
      <t>ジドウ</t>
    </rPh>
    <rPh sb="6" eb="8">
      <t>ホイク</t>
    </rPh>
    <rPh sb="8" eb="10">
      <t>ヨウロク</t>
    </rPh>
    <phoneticPr fontId="1"/>
  </si>
  <si>
    <r>
      <t>・</t>
    </r>
    <r>
      <rPr>
        <sz val="11"/>
        <color theme="1"/>
        <rFont val="游ゴシック"/>
      </rPr>
      <t>教育・保育給付認定保護者に関する市への通知に係る記録</t>
    </r>
    <rPh sb="1" eb="3">
      <t>キョウイク</t>
    </rPh>
    <rPh sb="4" eb="6">
      <t>ホイク</t>
    </rPh>
    <rPh sb="6" eb="8">
      <t>キュウフ</t>
    </rPh>
    <rPh sb="8" eb="10">
      <t>ニンテイ</t>
    </rPh>
    <rPh sb="10" eb="13">
      <t>ホゴシャ</t>
    </rPh>
    <rPh sb="14" eb="15">
      <t>カン</t>
    </rPh>
    <rPh sb="17" eb="18">
      <t>シ</t>
    </rPh>
    <rPh sb="20" eb="22">
      <t>ツウチ</t>
    </rPh>
    <rPh sb="23" eb="24">
      <t>カカ</t>
    </rPh>
    <rPh sb="25" eb="27">
      <t>キロク</t>
    </rPh>
    <phoneticPr fontId="1"/>
  </si>
  <si>
    <r>
      <t>○保護者との連携</t>
    </r>
    <r>
      <rPr>
        <sz val="11"/>
        <color theme="1"/>
        <rFont val="游ゴシック"/>
      </rPr>
      <t>（連絡帳、保育所だより、保育参観等）により理解協力を得るよう努めているか</t>
    </r>
    <rPh sb="9" eb="12">
      <t>レンラクチョウ</t>
    </rPh>
    <rPh sb="13" eb="16">
      <t>ホイクショ</t>
    </rPh>
    <rPh sb="20" eb="22">
      <t>ホイク</t>
    </rPh>
    <rPh sb="22" eb="25">
      <t>サンカントウ</t>
    </rPh>
    <rPh sb="29" eb="31">
      <t>リカイ</t>
    </rPh>
    <rPh sb="31" eb="33">
      <t>キョウリョク</t>
    </rPh>
    <rPh sb="34" eb="35">
      <t>エ</t>
    </rPh>
    <rPh sb="38" eb="39">
      <t>ツト</t>
    </rPh>
    <phoneticPr fontId="1"/>
  </si>
  <si>
    <r>
      <t>◎小学校に保育所児童保育要録</t>
    </r>
    <r>
      <rPr>
        <sz val="11"/>
        <color theme="1"/>
        <rFont val="游ゴシック"/>
      </rPr>
      <t>（電子保存したものを含む）が送付されているか</t>
    </r>
  </si>
  <si>
    <r>
      <t>〇</t>
    </r>
    <r>
      <rPr>
        <sz val="11"/>
        <color theme="1"/>
        <rFont val="游ゴシック"/>
      </rPr>
      <t>食育計画に従って、食育に取り組んでいるか</t>
    </r>
    <rPh sb="1" eb="3">
      <t>ショクイク</t>
    </rPh>
    <rPh sb="3" eb="5">
      <t>ケイカク</t>
    </rPh>
    <rPh sb="6" eb="7">
      <t>シタガ</t>
    </rPh>
    <phoneticPr fontId="1"/>
  </si>
  <si>
    <r>
      <t>○離乳食やおやつも含め、</t>
    </r>
    <r>
      <rPr>
        <sz val="11"/>
        <color theme="1"/>
        <rFont val="游ゴシック"/>
      </rPr>
      <t>園児と同じものが園児の喫食前に検食されているか</t>
    </r>
    <rPh sb="12" eb="14">
      <t>エンジ</t>
    </rPh>
    <rPh sb="20" eb="22">
      <t>エンジ</t>
    </rPh>
    <phoneticPr fontId="1"/>
  </si>
  <si>
    <r>
      <t>○収入証憑をすべて</t>
    </r>
    <r>
      <rPr>
        <sz val="11"/>
        <color theme="1"/>
        <rFont val="游ゴシック"/>
      </rPr>
      <t>10年間保管されているか</t>
    </r>
    <rPh sb="11" eb="12">
      <t>ネン</t>
    </rPh>
    <rPh sb="12" eb="13">
      <t>カン</t>
    </rPh>
    <phoneticPr fontId="1"/>
  </si>
  <si>
    <r>
      <t>○収入は</t>
    </r>
    <r>
      <rPr>
        <sz val="11"/>
        <color theme="1"/>
        <rFont val="游ゴシック"/>
      </rPr>
      <t>経理規程で定める期限内に必ず金融機関に預け入れされているか</t>
    </r>
    <rPh sb="4" eb="6">
      <t>ケイリ</t>
    </rPh>
    <rPh sb="6" eb="8">
      <t>キテイ</t>
    </rPh>
    <rPh sb="9" eb="10">
      <t>サダ</t>
    </rPh>
    <rPh sb="12" eb="15">
      <t>キゲンナイ</t>
    </rPh>
    <phoneticPr fontId="1"/>
  </si>
  <si>
    <r>
      <t>1件の契約金額が３0万円を超える物品購入、工事等があれば表に記載してください</t>
    </r>
    <r>
      <rPr>
        <sz val="9"/>
        <color theme="1"/>
        <rFont val="游ゴシック"/>
      </rPr>
      <t>（令和６年度から監査調書作成日まで）</t>
    </r>
    <rPh sb="1" eb="2">
      <t>ケン</t>
    </rPh>
    <rPh sb="3" eb="6">
      <t>ケイヤクキン</t>
    </rPh>
    <rPh sb="6" eb="7">
      <t>ガク</t>
    </rPh>
    <rPh sb="10" eb="12">
      <t>マンエン</t>
    </rPh>
    <rPh sb="13" eb="14">
      <t>コ</t>
    </rPh>
    <rPh sb="16" eb="18">
      <t>ブッピン</t>
    </rPh>
    <rPh sb="18" eb="20">
      <t>コウニュウ</t>
    </rPh>
    <rPh sb="21" eb="23">
      <t>コウジ</t>
    </rPh>
    <rPh sb="23" eb="24">
      <t>トウ</t>
    </rPh>
    <rPh sb="28" eb="29">
      <t>ヒョウ</t>
    </rPh>
    <rPh sb="30" eb="32">
      <t>キサイ</t>
    </rPh>
    <rPh sb="39" eb="41">
      <t>レイワ</t>
    </rPh>
    <rPh sb="42" eb="44">
      <t>ネンド</t>
    </rPh>
    <rPh sb="46" eb="48">
      <t>カンサ</t>
    </rPh>
    <rPh sb="48" eb="50">
      <t>チョウショ</t>
    </rPh>
    <rPh sb="50" eb="52">
      <t>サクセイ</t>
    </rPh>
    <rPh sb="52" eb="53">
      <t>ビ</t>
    </rPh>
    <phoneticPr fontId="1"/>
  </si>
  <si>
    <r>
      <t>○令和</t>
    </r>
    <r>
      <rPr>
        <sz val="11"/>
        <color theme="1"/>
        <rFont val="游ゴシック"/>
      </rPr>
      <t>６年度に廃棄（又は売却）物品等がある場合、事業活動計算書の「固定資産売却益」又は「固定資産売却損・処分損」が計上されているか</t>
    </r>
    <rPh sb="1" eb="3">
      <t>レイワ</t>
    </rPh>
    <phoneticPr fontId="1"/>
  </si>
  <si>
    <r>
      <t>※令和</t>
    </r>
    <r>
      <rPr>
        <sz val="11"/>
        <color theme="1"/>
        <rFont val="游ゴシック"/>
      </rPr>
      <t>６年度所得物品については現物確認をすること</t>
    </r>
    <rPh sb="1" eb="3">
      <t>レイワ</t>
    </rPh>
    <phoneticPr fontId="1"/>
  </si>
  <si>
    <r>
      <t>○積立資産を</t>
    </r>
    <r>
      <rPr>
        <u/>
        <sz val="11"/>
        <color theme="1"/>
        <rFont val="游ゴシック"/>
      </rPr>
      <t>目的に沿って</t>
    </r>
    <r>
      <rPr>
        <sz val="11"/>
        <color theme="1"/>
        <rFont val="游ゴシック"/>
      </rPr>
      <t>取り崩したか</t>
    </r>
  </si>
  <si>
    <r>
      <t>（５）職員の充足状況（令和</t>
    </r>
    <r>
      <rPr>
        <sz val="11"/>
        <color theme="1"/>
        <rFont val="游ゴシック"/>
      </rPr>
      <t>７年度の状況）</t>
    </r>
  </si>
  <si>
    <r>
      <t xml:space="preserve"> ◎（表１）園児数と保育士数（園児数は、</t>
    </r>
    <r>
      <rPr>
        <b/>
        <sz val="11"/>
        <color theme="1"/>
        <rFont val="游ゴシック"/>
      </rPr>
      <t>年度当初における年齢</t>
    </r>
    <r>
      <rPr>
        <sz val="11"/>
        <color theme="1"/>
        <rFont val="游ゴシック"/>
      </rPr>
      <t>により記入してください｡)</t>
    </r>
    <rPh sb="3" eb="4">
      <t>ヒョウ</t>
    </rPh>
    <rPh sb="6" eb="8">
      <t>エンジ</t>
    </rPh>
    <rPh sb="8" eb="9">
      <t>スウ</t>
    </rPh>
    <rPh sb="10" eb="13">
      <t>ホイクシ</t>
    </rPh>
    <rPh sb="13" eb="14">
      <t>スウ</t>
    </rPh>
    <rPh sb="15" eb="17">
      <t>エンジ</t>
    </rPh>
    <rPh sb="17" eb="18">
      <t>スウ</t>
    </rPh>
    <rPh sb="20" eb="22">
      <t>ネンド</t>
    </rPh>
    <rPh sb="22" eb="24">
      <t>トウショ</t>
    </rPh>
    <rPh sb="28" eb="30">
      <t>ネンレイ</t>
    </rPh>
    <rPh sb="33" eb="35">
      <t>キニュウ</t>
    </rPh>
    <phoneticPr fontId="1"/>
  </si>
  <si>
    <r>
      <t>【根拠】 
平成28年8月23日府子本第571号「特定教育・保育等に要する費用の額の算定に関する基準等の実施上の留意事項について」（国通知）の別紙２のⅡの１（２）「ここでいう「4歳以上児」、「3歳児」、「1、2歳児」及び「乳児」とは、</t>
    </r>
    <r>
      <rPr>
        <u/>
        <sz val="10"/>
        <color theme="1"/>
        <rFont val="游ゴシック"/>
      </rPr>
      <t>年度の初日の前日における満年齢によるものである</t>
    </r>
    <r>
      <rPr>
        <sz val="10"/>
        <color theme="1"/>
        <rFont val="游ゴシック"/>
      </rPr>
      <t>こと。」</t>
    </r>
  </si>
  <si>
    <r>
      <t>病児保育事業
　病児対応型・病後児対応型
　　看護師等</t>
    </r>
    <r>
      <rPr>
        <sz val="10"/>
        <color theme="1"/>
        <rFont val="游ゴシック"/>
      </rPr>
      <t>（利用児童おおむね10人につき１人）</t>
    </r>
    <r>
      <rPr>
        <sz val="11"/>
        <color theme="1"/>
        <rFont val="游ゴシック"/>
      </rPr>
      <t xml:space="preserve">
　　保育士</t>
    </r>
    <r>
      <rPr>
        <sz val="10"/>
        <color theme="1"/>
        <rFont val="游ゴシック"/>
      </rPr>
      <t>（利用児童おおむね３人につき１人）</t>
    </r>
    <r>
      <rPr>
        <sz val="11"/>
        <color theme="1"/>
        <rFont val="游ゴシック"/>
      </rPr>
      <t xml:space="preserve">
　体調不良児対応型：看護師等１名以上</t>
    </r>
    <rPh sb="8" eb="10">
      <t>ビョウジ</t>
    </rPh>
    <rPh sb="10" eb="13">
      <t>タイオウガタ</t>
    </rPh>
    <rPh sb="14" eb="17">
      <t>ビョウゴジ</t>
    </rPh>
    <rPh sb="17" eb="20">
      <t>タイオウガタ</t>
    </rPh>
    <rPh sb="23" eb="26">
      <t>カンゴシ</t>
    </rPh>
    <rPh sb="26" eb="27">
      <t>トウ</t>
    </rPh>
    <rPh sb="28" eb="30">
      <t>リヨウ</t>
    </rPh>
    <rPh sb="30" eb="32">
      <t>ジドウ</t>
    </rPh>
    <rPh sb="38" eb="39">
      <t>ニン</t>
    </rPh>
    <rPh sb="43" eb="44">
      <t>ニン</t>
    </rPh>
    <rPh sb="48" eb="51">
      <t>ホイクシ</t>
    </rPh>
    <rPh sb="52" eb="54">
      <t>リヨウ</t>
    </rPh>
    <rPh sb="54" eb="56">
      <t>ジドウ</t>
    </rPh>
    <rPh sb="61" eb="62">
      <t>ニン</t>
    </rPh>
    <rPh sb="66" eb="67">
      <t>ニン</t>
    </rPh>
    <rPh sb="70" eb="72">
      <t>タイチョウ</t>
    </rPh>
    <rPh sb="72" eb="74">
      <t>フリョウ</t>
    </rPh>
    <rPh sb="74" eb="75">
      <t>ジ</t>
    </rPh>
    <rPh sb="75" eb="78">
      <t>タイオウガタ</t>
    </rPh>
    <rPh sb="79" eb="82">
      <t>カンゴシ</t>
    </rPh>
    <rPh sb="82" eb="83">
      <t>トウ</t>
    </rPh>
    <rPh sb="84" eb="85">
      <t>メイ</t>
    </rPh>
    <rPh sb="85" eb="87">
      <t>イジョウ</t>
    </rPh>
    <phoneticPr fontId="1"/>
  </si>
  <si>
    <r>
      <t>地</t>
    </r>
    <r>
      <rPr>
        <sz val="9"/>
        <color theme="1"/>
        <rFont val="游ゴシック"/>
      </rPr>
      <t>域子育て支援拠点事業</t>
    </r>
    <r>
      <rPr>
        <sz val="7"/>
        <color theme="1"/>
        <rFont val="游ゴシック"/>
      </rPr>
      <t>※保育士資格の有無及び常勤・非常勤は問わない</t>
    </r>
    <r>
      <rPr>
        <sz val="11"/>
        <color theme="1"/>
        <rFont val="游ゴシック"/>
      </rPr>
      <t xml:space="preserve">
</t>
    </r>
    <r>
      <rPr>
        <sz val="10"/>
        <color theme="1"/>
        <rFont val="游ゴシック"/>
      </rPr>
      <t>一般型専任２名以上　　連携型専任１名以上</t>
    </r>
    <rPh sb="0" eb="2">
      <t>チイキ</t>
    </rPh>
    <rPh sb="2" eb="4">
      <t>コソダ</t>
    </rPh>
    <rPh sb="5" eb="7">
      <t>シエン</t>
    </rPh>
    <rPh sb="7" eb="9">
      <t>キョテン</t>
    </rPh>
    <rPh sb="9" eb="11">
      <t>ジギョウ</t>
    </rPh>
    <rPh sb="12" eb="15">
      <t>ホイクシ</t>
    </rPh>
    <rPh sb="15" eb="17">
      <t>シカク</t>
    </rPh>
    <rPh sb="18" eb="20">
      <t>ウム</t>
    </rPh>
    <rPh sb="20" eb="21">
      <t>オヨ</t>
    </rPh>
    <rPh sb="22" eb="24">
      <t>ジョウキン</t>
    </rPh>
    <rPh sb="25" eb="28">
      <t>ヒジョウキン</t>
    </rPh>
    <rPh sb="29" eb="30">
      <t>ト</t>
    </rPh>
    <rPh sb="34" eb="37">
      <t>イッパンガタ</t>
    </rPh>
    <rPh sb="37" eb="39">
      <t>センニン</t>
    </rPh>
    <rPh sb="40" eb="41">
      <t>メイ</t>
    </rPh>
    <rPh sb="41" eb="43">
      <t>イジョウ</t>
    </rPh>
    <rPh sb="45" eb="47">
      <t>レンケイ</t>
    </rPh>
    <rPh sb="47" eb="48">
      <t>ガタ</t>
    </rPh>
    <rPh sb="48" eb="50">
      <t>センニン</t>
    </rPh>
    <rPh sb="51" eb="52">
      <t>メイ</t>
    </rPh>
    <rPh sb="52" eb="54">
      <t>イジョウ</t>
    </rPh>
    <phoneticPr fontId="1"/>
  </si>
  <si>
    <r>
      <t>令和</t>
    </r>
    <r>
      <rPr>
        <sz val="11"/>
        <color theme="1"/>
        <rFont val="游ゴシック"/>
      </rPr>
      <t>７年４月１日現在</t>
    </r>
  </si>
  <si>
    <r>
      <t>②看護師・保健師・准看護師</t>
    </r>
    <r>
      <rPr>
        <sz val="10"/>
        <color theme="1"/>
        <rFont val="游ゴシック"/>
      </rPr>
      <t>（みなし保育士とする場合であり、常勤換算１人まで可）</t>
    </r>
    <rPh sb="5" eb="8">
      <t>ホケンシ</t>
    </rPh>
    <rPh sb="9" eb="10">
      <t>ジュン</t>
    </rPh>
    <rPh sb="10" eb="13">
      <t>カンゴシ</t>
    </rPh>
    <rPh sb="17" eb="20">
      <t>ホイクシ</t>
    </rPh>
    <rPh sb="23" eb="25">
      <t>バアイ</t>
    </rPh>
    <rPh sb="29" eb="31">
      <t>ジョウキン</t>
    </rPh>
    <rPh sb="31" eb="33">
      <t>カンサン</t>
    </rPh>
    <rPh sb="34" eb="35">
      <t>ニン</t>
    </rPh>
    <rPh sb="37" eb="38">
      <t>カ</t>
    </rPh>
    <phoneticPr fontId="1"/>
  </si>
  <si>
    <r>
      <t>③幼稚園教諭・小学校教諭・養護教諭</t>
    </r>
    <r>
      <rPr>
        <sz val="10"/>
        <color theme="1"/>
        <rFont val="游ゴシック"/>
      </rPr>
      <t>（特例により配置基準上の人数に充てる場合）</t>
    </r>
  </si>
  <si>
    <r>
      <t xml:space="preserve">４歳以上児
</t>
    </r>
    <r>
      <rPr>
        <sz val="9"/>
        <color theme="1"/>
        <rFont val="游ゴシック"/>
      </rPr>
      <t>（注３）</t>
    </r>
    <rPh sb="7" eb="8">
      <t>チュウ</t>
    </rPh>
    <phoneticPr fontId="1"/>
  </si>
  <si>
    <r>
      <t>令和</t>
    </r>
    <r>
      <rPr>
        <sz val="11"/>
        <color theme="1"/>
        <rFont val="游ゴシック"/>
      </rPr>
      <t>６年度</t>
    </r>
    <rPh sb="0" eb="2">
      <t>レイワ</t>
    </rPh>
    <rPh sb="3" eb="5">
      <t>ネンド</t>
    </rPh>
    <phoneticPr fontId="1"/>
  </si>
  <si>
    <r>
      <t>（注）令和</t>
    </r>
    <r>
      <rPr>
        <sz val="10"/>
        <color theme="1"/>
        <rFont val="游ゴシック"/>
      </rPr>
      <t>６年度については参加人数を記入し、令和７年度については参加予定のものに○印を記入</t>
    </r>
    <rPh sb="1" eb="2">
      <t>チュウ</t>
    </rPh>
    <rPh sb="3" eb="4">
      <t>レイ</t>
    </rPh>
    <rPh sb="4" eb="5">
      <t>ワ</t>
    </rPh>
    <rPh sb="6" eb="8">
      <t>ネンド</t>
    </rPh>
    <rPh sb="13" eb="15">
      <t>サンカ</t>
    </rPh>
    <rPh sb="15" eb="17">
      <t>ニンズウ</t>
    </rPh>
    <rPh sb="18" eb="20">
      <t>キニュウ</t>
    </rPh>
    <rPh sb="22" eb="23">
      <t>レイ</t>
    </rPh>
    <rPh sb="23" eb="24">
      <t>ワ</t>
    </rPh>
    <rPh sb="25" eb="27">
      <t>ネンド</t>
    </rPh>
    <rPh sb="32" eb="34">
      <t>サンカ</t>
    </rPh>
    <rPh sb="34" eb="36">
      <t>ヨテイ</t>
    </rPh>
    <rPh sb="41" eb="42">
      <t>シルシ</t>
    </rPh>
    <rPh sb="43" eb="45">
      <t>キニュウ</t>
    </rPh>
    <phoneticPr fontId="1"/>
  </si>
  <si>
    <r>
      <t>令和</t>
    </r>
    <r>
      <rPr>
        <sz val="11"/>
        <color theme="1"/>
        <rFont val="游ゴシック"/>
      </rPr>
      <t>７年度</t>
    </r>
    <rPh sb="0" eb="1">
      <t>レイ</t>
    </rPh>
    <rPh sb="1" eb="2">
      <t>ワ</t>
    </rPh>
    <rPh sb="3" eb="5">
      <t>ネンド</t>
    </rPh>
    <phoneticPr fontId="1"/>
  </si>
  <si>
    <r>
      <t>令和</t>
    </r>
    <r>
      <rPr>
        <sz val="11"/>
        <color theme="1"/>
        <rFont val="游ゴシック"/>
      </rPr>
      <t>6年　　　4月</t>
    </r>
    <rPh sb="0" eb="1">
      <t>レイ</t>
    </rPh>
    <rPh sb="1" eb="2">
      <t>ワ</t>
    </rPh>
    <rPh sb="3" eb="4">
      <t>ネン</t>
    </rPh>
    <rPh sb="8" eb="9">
      <t>ガツ</t>
    </rPh>
    <phoneticPr fontId="1"/>
  </si>
  <si>
    <r>
      <t>令和</t>
    </r>
    <r>
      <rPr>
        <sz val="11"/>
        <color theme="1"/>
        <rFont val="游ゴシック"/>
      </rPr>
      <t>7年　　　1月</t>
    </r>
    <rPh sb="0" eb="1">
      <t>レイ</t>
    </rPh>
    <rPh sb="1" eb="2">
      <t>ワ</t>
    </rPh>
    <rPh sb="3" eb="4">
      <t>ネン</t>
    </rPh>
    <rPh sb="8" eb="9">
      <t>ガツ</t>
    </rPh>
    <phoneticPr fontId="1"/>
  </si>
  <si>
    <t>(表1)の保育士定数計と比較する職員数
①②③④に係る(A2)＋(E)＋(H)　　    (J)</t>
    <rPh sb="10" eb="11">
      <t>ケイ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</si>
</sst>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
    <numFmt numFmtId="177" formatCode="#,##0&quot;人&quot;"/>
    <numFmt numFmtId="178" formatCode="0.0_ "/>
    <numFmt numFmtId="179" formatCode="#,##0.00_ "/>
  </numFmts>
  <fonts count="46">
    <font>
      <sz val="11"/>
      <color theme="1"/>
      <name val="游ゴシック"/>
      <family val="3"/>
      <scheme val="minor"/>
    </font>
    <font>
      <sz val="6"/>
      <color auto="1"/>
      <name val="游ゴシック"/>
      <family val="3"/>
    </font>
    <font>
      <sz val="24"/>
      <color theme="1"/>
      <name val="游ゴシック"/>
      <family val="3"/>
      <scheme val="minor"/>
    </font>
    <font>
      <sz val="18"/>
      <color theme="1"/>
      <name val="游ゴシック"/>
      <family val="3"/>
      <scheme val="minor"/>
    </font>
    <font>
      <sz val="14"/>
      <color theme="1"/>
      <name val="游ゴシック"/>
      <family val="3"/>
      <scheme val="minor"/>
    </font>
    <font>
      <b/>
      <sz val="14"/>
      <color theme="1"/>
      <name val="游ゴシック"/>
      <family val="3"/>
      <scheme val="minor"/>
    </font>
    <font>
      <sz val="12"/>
      <color theme="1"/>
      <name val="游ゴシック"/>
      <family val="3"/>
      <scheme val="minor"/>
    </font>
    <font>
      <sz val="10"/>
      <color theme="1"/>
      <name val="游ゴシック"/>
      <family val="3"/>
      <scheme val="minor"/>
    </font>
    <font>
      <b/>
      <sz val="16"/>
      <color theme="1"/>
      <name val="游ゴシック"/>
      <family val="3"/>
      <scheme val="minor"/>
    </font>
    <font>
      <b/>
      <sz val="28"/>
      <color theme="1"/>
      <name val="游ゴシック"/>
      <family val="3"/>
      <scheme val="minor"/>
    </font>
    <font>
      <sz val="16"/>
      <color theme="1"/>
      <name val="游ゴシック"/>
      <family val="3"/>
      <scheme val="minor"/>
    </font>
    <font>
      <b/>
      <sz val="14"/>
      <color auto="1"/>
      <name val="游ゴシック"/>
      <family val="3"/>
      <scheme val="minor"/>
    </font>
    <font>
      <b/>
      <sz val="18"/>
      <color theme="1"/>
      <name val="游ゴシック"/>
      <family val="3"/>
      <scheme val="minor"/>
    </font>
    <font>
      <sz val="9"/>
      <color theme="1"/>
      <name val="游ゴシック"/>
      <family val="3"/>
      <scheme val="minor"/>
    </font>
    <font>
      <sz val="11"/>
      <color rgb="FF000000"/>
      <name val="游ゴシック"/>
      <family val="3"/>
      <scheme val="minor"/>
    </font>
    <font>
      <sz val="11"/>
      <color auto="1"/>
      <name val="游ゴシック"/>
      <family val="3"/>
      <scheme val="minor"/>
    </font>
    <font>
      <b/>
      <sz val="12"/>
      <color theme="1"/>
      <name val="游ゴシック"/>
      <family val="3"/>
      <scheme val="minor"/>
    </font>
    <font>
      <b/>
      <sz val="12"/>
      <color theme="1"/>
      <name val="ＭＳ ゴシック"/>
      <family val="3"/>
    </font>
    <font>
      <u val="double"/>
      <sz val="11"/>
      <color theme="1"/>
      <name val="游ゴシック"/>
      <family val="3"/>
    </font>
    <font>
      <sz val="11"/>
      <color theme="1"/>
      <name val="BIZ UDゴシック"/>
      <family val="3"/>
    </font>
    <font>
      <sz val="10.5"/>
      <color theme="1"/>
      <name val="游ゴシック"/>
      <family val="3"/>
    </font>
    <font>
      <b/>
      <sz val="11"/>
      <color theme="1"/>
      <name val="游ゴシック"/>
      <family val="3"/>
      <scheme val="minor"/>
    </font>
    <font>
      <b/>
      <sz val="11"/>
      <color rgb="FF000000"/>
      <name val="游ゴシック"/>
      <family val="3"/>
      <scheme val="minor"/>
    </font>
    <font>
      <sz val="8"/>
      <color theme="1"/>
      <name val="游ゴシック"/>
      <family val="3"/>
      <scheme val="minor"/>
    </font>
    <font>
      <sz val="11"/>
      <color theme="1"/>
      <name val="游ゴシック"/>
      <family val="3"/>
      <scheme val="minor"/>
    </font>
    <font>
      <sz val="11"/>
      <color theme="1"/>
      <name val="ＭＳ ゴシック"/>
      <family val="3"/>
    </font>
    <font>
      <strike/>
      <sz val="11"/>
      <color theme="1"/>
      <name val="游ゴシック"/>
      <family val="3"/>
      <scheme val="minor"/>
    </font>
    <font>
      <b/>
      <sz val="6"/>
      <color theme="1"/>
      <name val="游ゴシック"/>
      <family val="3"/>
      <scheme val="minor"/>
    </font>
    <font>
      <sz val="14"/>
      <color theme="1"/>
      <name val="ＭＳ 明朝"/>
      <family val="1"/>
    </font>
    <font>
      <sz val="10.5"/>
      <color theme="1"/>
      <name val="ＭＳ 明朝"/>
      <family val="1"/>
    </font>
    <font>
      <sz val="10.5"/>
      <color theme="1"/>
      <name val="Century"/>
      <family val="1"/>
    </font>
    <font>
      <sz val="9"/>
      <color theme="1"/>
      <name val="ＭＳ 明朝"/>
      <family val="1"/>
    </font>
    <font>
      <sz val="13"/>
      <color theme="1"/>
      <name val="游ゴシック"/>
      <family val="3"/>
    </font>
    <font>
      <sz val="10.5"/>
      <color rgb="FF000000"/>
      <name val="Times New Roman"/>
      <family val="1"/>
    </font>
    <font>
      <i/>
      <sz val="10.5"/>
      <color rgb="FF000000"/>
      <name val="ＭＳ 明朝"/>
      <family val="1"/>
    </font>
    <font>
      <sz val="13"/>
      <color rgb="FF000000"/>
      <name val="游ゴシック"/>
      <family val="3"/>
    </font>
    <font>
      <u/>
      <sz val="11"/>
      <color auto="1"/>
      <name val="游ゴシック"/>
      <family val="3"/>
      <scheme val="minor"/>
    </font>
    <font>
      <sz val="10"/>
      <color auto="1"/>
      <name val="游ゴシック"/>
      <family val="3"/>
      <scheme val="minor"/>
    </font>
    <font>
      <sz val="5"/>
      <color auto="1"/>
      <name val="游ゴシック"/>
      <family val="3"/>
      <scheme val="minor"/>
    </font>
    <font>
      <sz val="6"/>
      <color auto="1"/>
      <name val="游ゴシック"/>
      <family val="3"/>
    </font>
    <font>
      <b/>
      <sz val="11"/>
      <color auto="1"/>
      <name val="游ゴシック"/>
      <family val="3"/>
    </font>
    <font>
      <sz val="10.5"/>
      <color auto="1"/>
      <name val="Times New Roman"/>
      <family val="1"/>
    </font>
    <font>
      <i/>
      <sz val="10.5"/>
      <color auto="1"/>
      <name val="ＭＳ 明朝"/>
      <family val="1"/>
    </font>
    <font>
      <sz val="13"/>
      <color auto="1"/>
      <name val="游ゴシック"/>
      <family val="3"/>
    </font>
    <font>
      <b/>
      <sz val="9"/>
      <color theme="1"/>
      <name val="游ゴシック"/>
      <family val="3"/>
      <scheme val="minor"/>
    </font>
    <font>
      <sz val="12"/>
      <color theme="1"/>
      <name val="ＭＳ ゴシック"/>
      <family val="3"/>
    </font>
  </fonts>
  <fills count="7">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tint="-0.35"/>
        <bgColor indexed="64"/>
      </patternFill>
    </fill>
    <fill>
      <patternFill patternType="solid">
        <fgColor rgb="FFA6A6A6"/>
        <bgColor indexed="64"/>
      </patternFill>
    </fill>
    <fill>
      <patternFill patternType="solid">
        <fgColor theme="7" tint="0.6"/>
        <bgColor indexed="64"/>
      </patternFill>
    </fill>
  </fills>
  <borders count="3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indexed="64"/>
      </right>
      <top style="thin">
        <color indexed="64"/>
      </top>
      <bottom style="thin">
        <color indexed="64"/>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ck">
        <color rgb="FFFF0000"/>
      </left>
      <right/>
      <top style="thick">
        <color rgb="FFFF0000"/>
      </top>
      <bottom style="thin">
        <color rgb="FFFF0000"/>
      </bottom>
      <diagonal/>
    </border>
    <border>
      <left style="thick">
        <color rgb="FFFF0000"/>
      </left>
      <right/>
      <top style="thin">
        <color rgb="FFFF0000"/>
      </top>
      <bottom style="thin">
        <color rgb="FFFF0000"/>
      </bottom>
      <diagonal/>
    </border>
    <border>
      <left style="thick">
        <color rgb="FFFF0000"/>
      </left>
      <right/>
      <top style="thin">
        <color rgb="FFFF0000"/>
      </top>
      <bottom style="thick">
        <color rgb="FFFF0000"/>
      </bottom>
      <diagonal/>
    </border>
    <border>
      <left/>
      <right/>
      <top style="thin">
        <color indexed="64"/>
      </top>
      <bottom/>
      <diagonal/>
    </border>
    <border>
      <left/>
      <right/>
      <top/>
      <bottom style="thin">
        <color indexed="64"/>
      </bottom>
      <diagonal/>
    </border>
    <border>
      <left/>
      <right/>
      <top style="thick">
        <color rgb="FFFF0000"/>
      </top>
      <bottom style="thin">
        <color rgb="FFFF0000"/>
      </bottom>
      <diagonal/>
    </border>
    <border>
      <left/>
      <right/>
      <top style="thin">
        <color rgb="FFFF0000"/>
      </top>
      <bottom style="thin">
        <color rgb="FFFF0000"/>
      </bottom>
      <diagonal/>
    </border>
    <border>
      <left/>
      <right/>
      <top style="thin">
        <color rgb="FFFF0000"/>
      </top>
      <bottom style="thick">
        <color rgb="FFFF0000"/>
      </bottom>
      <diagonal/>
    </border>
    <border>
      <left/>
      <right style="thick">
        <color rgb="FFFF0000"/>
      </right>
      <top style="thick">
        <color rgb="FFFF0000"/>
      </top>
      <bottom style="thin">
        <color rgb="FFFF0000"/>
      </bottom>
      <diagonal/>
    </border>
    <border>
      <left/>
      <right style="thick">
        <color rgb="FFFF0000"/>
      </right>
      <top style="thin">
        <color rgb="FFFF0000"/>
      </top>
      <bottom style="thin">
        <color rgb="FFFF0000"/>
      </bottom>
      <diagonal/>
    </border>
    <border>
      <left/>
      <right style="thick">
        <color rgb="FFFF0000"/>
      </right>
      <top style="thin">
        <color rgb="FFFF0000"/>
      </top>
      <bottom style="thick">
        <color rgb="FFFF0000"/>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thin">
        <color rgb="FFFF0000"/>
      </bottom>
      <diagonal/>
    </border>
    <border>
      <left style="thick">
        <color rgb="FFFF0000"/>
      </left>
      <right style="thick">
        <color rgb="FFFF0000"/>
      </right>
      <top style="thin">
        <color rgb="FFFF0000"/>
      </top>
      <bottom style="thin">
        <color rgb="FFFF0000"/>
      </bottom>
      <diagonal/>
    </border>
    <border>
      <left style="thick">
        <color rgb="FFFF0000"/>
      </left>
      <right style="thick">
        <color rgb="FFFF0000"/>
      </right>
      <top style="thin">
        <color rgb="FFFF0000"/>
      </top>
      <bottom style="thick">
        <color rgb="FFFF0000"/>
      </bottom>
      <diagonal/>
    </border>
    <border>
      <left/>
      <right style="thick">
        <color rgb="FFFF0000"/>
      </right>
      <top/>
      <bottom/>
      <diagonal/>
    </border>
    <border>
      <left/>
      <right/>
      <top/>
      <bottom style="thick">
        <color rgb="FFFF0000"/>
      </bottom>
      <diagonal/>
    </border>
    <border>
      <left style="thick">
        <color rgb="FFFF0000"/>
      </left>
      <right/>
      <top style="thick">
        <color rgb="FFFF0000"/>
      </top>
      <bottom/>
      <diagonal/>
    </border>
    <border>
      <left style="thick">
        <color rgb="FFFF0000"/>
      </left>
      <right/>
      <top/>
      <bottom style="thick">
        <color rgb="FFFF0000"/>
      </bottom>
      <diagonal/>
    </border>
    <border>
      <left/>
      <right/>
      <top style="thick">
        <color rgb="FFFF0000"/>
      </top>
      <bottom/>
      <diagonal/>
    </border>
    <border>
      <left style="thick">
        <color rgb="FFFF0000"/>
      </left>
      <right/>
      <top style="thick">
        <color rgb="FFFF0000"/>
      </top>
      <bottom style="thick">
        <color rgb="FFFF0000"/>
      </bottom>
      <diagonal/>
    </border>
    <border>
      <left style="thin">
        <color indexed="64"/>
      </left>
      <right/>
      <top/>
      <bottom/>
      <diagonal/>
    </border>
    <border>
      <left style="medium">
        <color rgb="FFFF0000"/>
      </left>
      <right/>
      <top style="medium">
        <color rgb="FFFF0000"/>
      </top>
      <bottom style="thin">
        <color rgb="FFFF0000"/>
      </bottom>
      <diagonal/>
    </border>
    <border>
      <left style="medium">
        <color rgb="FFFF0000"/>
      </left>
      <right/>
      <top style="thin">
        <color rgb="FFFF0000"/>
      </top>
      <bottom style="thin">
        <color rgb="FFFF0000"/>
      </bottom>
      <diagonal/>
    </border>
    <border>
      <left style="medium">
        <color rgb="FFFF0000"/>
      </left>
      <right/>
      <top style="thin">
        <color rgb="FFFF0000"/>
      </top>
      <bottom/>
      <diagonal/>
    </border>
    <border>
      <left/>
      <right/>
      <top style="medium">
        <color rgb="FFFF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style="thin">
        <color rgb="FFFF0000"/>
      </right>
      <top style="thick">
        <color rgb="FFFF0000"/>
      </top>
      <bottom style="thick">
        <color rgb="FFFF0000"/>
      </bottom>
      <diagonal/>
    </border>
    <border>
      <left/>
      <right/>
      <top style="thick">
        <color rgb="FFFF0000"/>
      </top>
      <bottom style="thick">
        <color rgb="FFFF0000"/>
      </bottom>
      <diagonal/>
    </border>
    <border>
      <left/>
      <right/>
      <top style="medium">
        <color rgb="FFFF0000"/>
      </top>
      <bottom style="thin">
        <color rgb="FFFF0000"/>
      </bottom>
      <diagonal/>
    </border>
    <border>
      <left/>
      <right/>
      <top style="thin">
        <color rgb="FFFF0000"/>
      </top>
      <bottom/>
      <diagonal/>
    </border>
    <border>
      <left style="thick">
        <color rgb="FFFF0000"/>
      </left>
      <right style="thin">
        <color rgb="FFFF0000"/>
      </right>
      <top style="thick">
        <color rgb="FFFF0000"/>
      </top>
      <bottom style="thin">
        <color rgb="FFFF0000"/>
      </bottom>
      <diagonal/>
    </border>
    <border>
      <left style="thick">
        <color rgb="FFFF0000"/>
      </left>
      <right style="thin">
        <color rgb="FFFF0000"/>
      </right>
      <top style="thin">
        <color rgb="FFFF0000"/>
      </top>
      <bottom style="thin">
        <color rgb="FFFF0000"/>
      </bottom>
      <diagonal/>
    </border>
    <border>
      <left style="thick">
        <color rgb="FFFF0000"/>
      </left>
      <right style="thin">
        <color rgb="FFFF0000"/>
      </right>
      <top style="thin">
        <color rgb="FFFF0000"/>
      </top>
      <bottom style="thick">
        <color rgb="FFFF0000"/>
      </bottom>
      <diagonal/>
    </border>
    <border>
      <left style="thin">
        <color rgb="FFFF0000"/>
      </left>
      <right style="thin">
        <color rgb="FFFF0000"/>
      </right>
      <top style="thick">
        <color rgb="FFFF0000"/>
      </top>
      <bottom style="thick">
        <color rgb="FFFF0000"/>
      </bottom>
      <diagonal/>
    </border>
    <border>
      <left style="thin">
        <color rgb="FFFF0000"/>
      </left>
      <right style="thin">
        <color rgb="FFFF0000"/>
      </right>
      <top style="thick">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ck">
        <color rgb="FFFF0000"/>
      </bottom>
      <diagonal/>
    </border>
    <border>
      <left/>
      <right style="thin">
        <color indexed="64"/>
      </right>
      <top style="thin">
        <color indexed="64"/>
      </top>
      <bottom/>
      <diagonal/>
    </border>
    <border>
      <left/>
      <right style="thin">
        <color indexed="64"/>
      </right>
      <top/>
      <bottom style="thin">
        <color indexed="64"/>
      </bottom>
      <diagonal/>
    </border>
    <border>
      <left/>
      <right style="thick">
        <color rgb="FFFF0000"/>
      </right>
      <top style="thick">
        <color rgb="FFFF0000"/>
      </top>
      <bottom style="thick">
        <color rgb="FFFF0000"/>
      </bottom>
      <diagonal/>
    </border>
    <border>
      <left/>
      <right style="thin">
        <color indexed="64"/>
      </right>
      <top/>
      <bottom/>
      <diagonal/>
    </border>
    <border>
      <left/>
      <right style="medium">
        <color rgb="FFFF0000"/>
      </right>
      <top style="medium">
        <color rgb="FFFF0000"/>
      </top>
      <bottom style="thin">
        <color rgb="FFFF0000"/>
      </bottom>
      <diagonal/>
    </border>
    <border>
      <left/>
      <right style="medium">
        <color rgb="FFFF0000"/>
      </right>
      <top style="thin">
        <color rgb="FFFF0000"/>
      </top>
      <bottom style="thin">
        <color rgb="FFFF0000"/>
      </bottom>
      <diagonal/>
    </border>
    <border>
      <left/>
      <right style="medium">
        <color rgb="FFFF0000"/>
      </right>
      <top style="thin">
        <color rgb="FFFF0000"/>
      </top>
      <bottom/>
      <diagonal/>
    </border>
    <border>
      <left style="thick">
        <color rgb="FFFF0000"/>
      </left>
      <right style="thick">
        <color rgb="FFFF0000"/>
      </right>
      <top style="thin">
        <color rgb="FFFF0000"/>
      </top>
      <bottom/>
      <diagonal/>
    </border>
    <border>
      <left style="thick">
        <color rgb="FFFF0000"/>
      </left>
      <right style="thick">
        <color rgb="FFFF0000"/>
      </right>
      <top/>
      <bottom style="thin">
        <color rgb="FFFF0000"/>
      </bottom>
      <diagonal/>
    </border>
    <border>
      <left style="thick">
        <color rgb="FFFF0000"/>
      </left>
      <right/>
      <top style="thin">
        <color indexed="64"/>
      </top>
      <bottom style="thin">
        <color indexed="64"/>
      </bottom>
      <diagonal/>
    </border>
    <border>
      <left style="thick">
        <color rgb="FFFF0000"/>
      </left>
      <right/>
      <top/>
      <bottom/>
      <diagonal/>
    </border>
    <border>
      <left style="thick">
        <color rgb="FFFF0000"/>
      </left>
      <right/>
      <top/>
      <bottom style="thin">
        <color indexed="64"/>
      </bottom>
      <diagonal/>
    </border>
    <border>
      <left/>
      <right style="thick">
        <color rgb="FFFF0000"/>
      </right>
      <top style="thin">
        <color indexed="64"/>
      </top>
      <bottom style="thin">
        <color indexed="64"/>
      </bottom>
      <diagonal/>
    </border>
    <border>
      <left/>
      <right style="thick">
        <color rgb="FFFF0000"/>
      </right>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style="thin">
        <color rgb="FFFF0000"/>
      </right>
      <top/>
      <bottom style="thin">
        <color rgb="FFFF0000"/>
      </bottom>
      <diagonal/>
    </border>
    <border>
      <left/>
      <right style="thin">
        <color indexed="64"/>
      </right>
      <top style="thick">
        <color rgb="FFFF0000"/>
      </top>
      <bottom/>
      <diagonal/>
    </border>
    <border>
      <left/>
      <right style="thin">
        <color indexed="64"/>
      </right>
      <top style="thick">
        <color rgb="FFFF0000"/>
      </top>
      <bottom style="thick">
        <color rgb="FFFF0000"/>
      </bottom>
      <diagonal/>
    </border>
    <border>
      <left/>
      <right style="thin">
        <color indexed="64"/>
      </right>
      <top/>
      <bottom style="thick">
        <color rgb="FFFF0000"/>
      </bottom>
      <diagonal/>
    </border>
    <border>
      <left style="medium">
        <color rgb="FFFF0000"/>
      </left>
      <right/>
      <top style="thin">
        <color rgb="FFFF0000"/>
      </top>
      <bottom style="medium">
        <color rgb="FFFF0000"/>
      </bottom>
      <diagonal/>
    </border>
    <border>
      <left style="thick">
        <color rgb="FFFF0000"/>
      </left>
      <right style="thin">
        <color indexed="64"/>
      </right>
      <top style="thick">
        <color rgb="FFFF0000"/>
      </top>
      <bottom/>
      <diagonal/>
    </border>
    <border>
      <left style="thick">
        <color rgb="FFFF0000"/>
      </left>
      <right style="thin">
        <color indexed="64"/>
      </right>
      <top style="thin">
        <color rgb="FFFF0000"/>
      </top>
      <bottom style="thick">
        <color rgb="FFFF0000"/>
      </bottom>
      <diagonal/>
    </border>
    <border>
      <left style="thick">
        <color rgb="FFFF0000"/>
      </left>
      <right/>
      <top/>
      <bottom style="thin">
        <color theme="1"/>
      </bottom>
      <diagonal/>
    </border>
    <border>
      <left style="thin">
        <color rgb="FFFF0000"/>
      </left>
      <right style="thin">
        <color rgb="FFFF0000"/>
      </right>
      <top/>
      <bottom style="thin">
        <color rgb="FFFF0000"/>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ck">
        <color rgb="FFFF0000"/>
      </bottom>
      <diagonal/>
    </border>
    <border>
      <left style="thin">
        <color indexed="64"/>
      </left>
      <right style="thin">
        <color indexed="64"/>
      </right>
      <top/>
      <bottom style="thick">
        <color rgb="FFFF0000"/>
      </bottom>
      <diagonal/>
    </border>
    <border>
      <left/>
      <right/>
      <top style="thin">
        <color rgb="FFFF0000"/>
      </top>
      <bottom style="medium">
        <color rgb="FFFF0000"/>
      </bottom>
      <diagonal/>
    </border>
    <border>
      <left style="thin">
        <color indexed="64"/>
      </left>
      <right style="thin">
        <color indexed="64"/>
      </right>
      <top style="thin">
        <color rgb="FFFF0000"/>
      </top>
      <bottom style="thick">
        <color rgb="FFFF0000"/>
      </bottom>
      <diagonal/>
    </border>
    <border>
      <left style="thick">
        <color rgb="FFFF0000"/>
      </left>
      <right style="thin">
        <color indexed="64"/>
      </right>
      <top style="thick">
        <color rgb="FFFF0000"/>
      </top>
      <bottom style="thick">
        <color rgb="FFFF0000"/>
      </bottom>
      <diagonal/>
    </border>
    <border>
      <left/>
      <right/>
      <top/>
      <bottom style="thin">
        <color theme="1"/>
      </bottom>
      <diagonal/>
    </border>
    <border>
      <left style="thick">
        <color rgb="FFFF0000"/>
      </left>
      <right style="thick">
        <color rgb="FFFF0000"/>
      </right>
      <top style="thick">
        <color rgb="FFFF0000"/>
      </top>
      <bottom/>
      <diagonal/>
    </border>
    <border>
      <left style="thin">
        <color indexed="64"/>
      </left>
      <right/>
      <top style="thin">
        <color indexed="64"/>
      </top>
      <bottom style="thick">
        <color rgb="FFFF0000"/>
      </bottom>
      <diagonal/>
    </border>
    <border>
      <left/>
      <right style="thick">
        <color rgb="FFFF0000"/>
      </right>
      <top/>
      <bottom style="thin">
        <color theme="1"/>
      </bottom>
      <diagonal/>
    </border>
    <border>
      <left/>
      <right style="thick">
        <color rgb="FFFF0000"/>
      </right>
      <top style="thick">
        <color rgb="FFFF0000"/>
      </top>
      <bottom/>
      <diagonal/>
    </border>
    <border>
      <left/>
      <right style="thin">
        <color indexed="64"/>
      </right>
      <top style="thin">
        <color indexed="64"/>
      </top>
      <bottom style="thick">
        <color rgb="FFFF0000"/>
      </bottom>
      <diagonal/>
    </border>
    <border>
      <left style="medium">
        <color rgb="FFFF0000"/>
      </left>
      <right/>
      <top style="medium">
        <color rgb="FFFF0000"/>
      </top>
      <bottom style="medium">
        <color rgb="FFFF0000"/>
      </bottom>
      <diagonal/>
    </border>
    <border>
      <left/>
      <right style="medium">
        <color rgb="FFFF0000"/>
      </right>
      <top style="thin">
        <color rgb="FFFF0000"/>
      </top>
      <bottom style="medium">
        <color rgb="FFFF0000"/>
      </bottom>
      <diagonal/>
    </border>
    <border>
      <left style="thin">
        <color indexed="64"/>
      </left>
      <right style="thick">
        <color rgb="FFFF0000"/>
      </right>
      <top style="thick">
        <color rgb="FFFF0000"/>
      </top>
      <bottom/>
      <diagonal/>
    </border>
    <border>
      <left style="thin">
        <color indexed="64"/>
      </left>
      <right style="thick">
        <color rgb="FFFF0000"/>
      </right>
      <top style="thin">
        <color rgb="FFFF0000"/>
      </top>
      <bottom style="thick">
        <color rgb="FFFF0000"/>
      </bottom>
      <diagonal/>
    </border>
    <border>
      <left style="thick">
        <color rgb="FFFF0000"/>
      </left>
      <right/>
      <top style="thin">
        <color indexed="64"/>
      </top>
      <bottom/>
      <diagonal/>
    </border>
    <border>
      <left/>
      <right/>
      <top style="medium">
        <color rgb="FFFF0000"/>
      </top>
      <bottom style="medium">
        <color rgb="FFFF0000"/>
      </bottom>
      <diagonal/>
    </border>
    <border>
      <left style="thin">
        <color indexed="64"/>
      </left>
      <right/>
      <top/>
      <bottom style="medium">
        <color rgb="FFFF0000"/>
      </bottom>
      <diagonal/>
    </border>
    <border diagonalUp="1">
      <left style="thick">
        <color rgb="FFFF0000"/>
      </left>
      <right style="thin">
        <color rgb="FFFF0000"/>
      </right>
      <top style="thin">
        <color rgb="FFFF0000"/>
      </top>
      <bottom style="thin">
        <color rgb="FFFF0000"/>
      </bottom>
      <diagonal style="thin">
        <color rgb="FFFF0000"/>
      </diagonal>
    </border>
    <border>
      <left style="thick">
        <color rgb="FFFF0000"/>
      </left>
      <right style="thin">
        <color rgb="FFFF0000"/>
      </right>
      <top/>
      <bottom style="thick">
        <color rgb="FFFF0000"/>
      </bottom>
      <diagonal/>
    </border>
    <border>
      <left/>
      <right style="thin">
        <color rgb="FFFF0000"/>
      </right>
      <top style="thick">
        <color rgb="FFFF0000"/>
      </top>
      <bottom style="thin">
        <color rgb="FFFF0000"/>
      </bottom>
      <diagonal/>
    </border>
    <border>
      <left style="thin">
        <color indexed="64"/>
      </left>
      <right style="thick">
        <color rgb="FFFF0000"/>
      </right>
      <top style="thick">
        <color rgb="FFFF0000"/>
      </top>
      <bottom style="thick">
        <color rgb="FFFF0000"/>
      </bottom>
      <diagonal/>
    </border>
    <border>
      <left style="thin">
        <color indexed="64"/>
      </left>
      <right style="thick">
        <color rgb="FFFF0000"/>
      </right>
      <top/>
      <bottom style="thick">
        <color rgb="FFFF0000"/>
      </bottom>
      <diagonal/>
    </border>
    <border>
      <left/>
      <right style="thin">
        <color indexed="64"/>
      </right>
      <top/>
      <bottom style="medium">
        <color rgb="FFFF0000"/>
      </bottom>
      <diagonal/>
    </border>
    <border>
      <left/>
      <right style="medium">
        <color rgb="FFFF0000"/>
      </right>
      <top/>
      <bottom/>
      <diagonal/>
    </border>
    <border diagonalUp="1">
      <left style="thin">
        <color rgb="FFFF0000"/>
      </left>
      <right style="thin">
        <color rgb="FFFF0000"/>
      </right>
      <top style="thin">
        <color rgb="FFFF0000"/>
      </top>
      <bottom style="thin">
        <color rgb="FFFF0000"/>
      </bottom>
      <diagonal style="thin">
        <color rgb="FFFF0000"/>
      </diagonal>
    </border>
    <border>
      <left style="thin">
        <color rgb="FFFF0000"/>
      </left>
      <right style="thin">
        <color rgb="FFFF0000"/>
      </right>
      <top/>
      <bottom style="thick">
        <color rgb="FFFF0000"/>
      </bottom>
      <diagonal/>
    </border>
    <border>
      <left/>
      <right style="thick">
        <color rgb="FFFF0000"/>
      </right>
      <top style="thin">
        <color indexed="64"/>
      </top>
      <bottom/>
      <diagonal/>
    </border>
    <border>
      <left style="thin">
        <color rgb="FFFF0000"/>
      </left>
      <right/>
      <top style="thick">
        <color rgb="FFFF0000"/>
      </top>
      <bottom style="thin">
        <color rgb="FFFF0000"/>
      </bottom>
      <diagonal/>
    </border>
    <border>
      <left/>
      <right/>
      <top style="medium">
        <color rgb="FFFF0000"/>
      </top>
      <bottom style="thin">
        <color indexed="64"/>
      </bottom>
      <diagonal/>
    </border>
    <border>
      <left style="thin">
        <color rgb="FFFF0000"/>
      </left>
      <right/>
      <top style="thin">
        <color rgb="FFFF0000"/>
      </top>
      <bottom style="thin">
        <color rgb="FFFF0000"/>
      </bottom>
      <diagonal/>
    </border>
    <border>
      <left style="thick">
        <color rgb="FFFF0000"/>
      </left>
      <right/>
      <top style="thin">
        <color theme="1"/>
      </top>
      <bottom/>
      <diagonal/>
    </border>
    <border>
      <left style="thin">
        <color rgb="FFFF0000"/>
      </left>
      <right/>
      <top style="thin">
        <color rgb="FFFF0000"/>
      </top>
      <bottom style="thick">
        <color rgb="FFFF0000"/>
      </bottom>
      <diagonal/>
    </border>
    <border>
      <left/>
      <right/>
      <top style="thin">
        <color theme="1"/>
      </top>
      <bottom/>
      <diagonal/>
    </border>
    <border>
      <left/>
      <right style="thin">
        <color indexed="64"/>
      </right>
      <top style="medium">
        <color rgb="FFFF0000"/>
      </top>
      <bottom style="thin">
        <color indexed="64"/>
      </bottom>
      <diagonal/>
    </border>
    <border>
      <left style="thin">
        <color rgb="FFFF0000"/>
      </left>
      <right/>
      <top style="thick">
        <color rgb="FFFF0000"/>
      </top>
      <bottom style="thick">
        <color rgb="FFFF0000"/>
      </bottom>
      <diagonal/>
    </border>
    <border>
      <left style="thin">
        <color rgb="FFFF0000"/>
      </left>
      <right style="thick">
        <color rgb="FFFF0000"/>
      </right>
      <top style="thick">
        <color rgb="FFFF0000"/>
      </top>
      <bottom style="thin">
        <color rgb="FFFF0000"/>
      </bottom>
      <diagonal/>
    </border>
    <border>
      <left style="thin">
        <color rgb="FFFF0000"/>
      </left>
      <right style="thick">
        <color rgb="FFFF0000"/>
      </right>
      <top style="thin">
        <color rgb="FFFF0000"/>
      </top>
      <bottom style="thick">
        <color rgb="FFFF0000"/>
      </bottom>
      <diagonal/>
    </border>
    <border>
      <left/>
      <right style="thick">
        <color rgb="FFFF0000"/>
      </right>
      <top style="thin">
        <color theme="1"/>
      </top>
      <bottom/>
      <diagonal/>
    </border>
    <border>
      <left style="thick">
        <color rgb="FFFF0000"/>
      </left>
      <right style="thin">
        <color indexed="64"/>
      </right>
      <top style="thick">
        <color rgb="FFFF0000"/>
      </top>
      <bottom style="thin">
        <color rgb="FFFF0000"/>
      </bottom>
      <diagonal/>
    </border>
    <border>
      <left style="thick">
        <color rgb="FFFF0000"/>
      </left>
      <right style="thin">
        <color indexed="64"/>
      </right>
      <top style="thin">
        <color rgb="FFFF0000"/>
      </top>
      <bottom style="thin">
        <color rgb="FFFF0000"/>
      </bottom>
      <diagonal/>
    </border>
    <border diagonalUp="1">
      <left/>
      <right style="thin">
        <color indexed="64"/>
      </right>
      <top style="thick">
        <color rgb="FFFF0000"/>
      </top>
      <bottom/>
      <diagonal style="thin">
        <color indexed="64"/>
      </diagonal>
    </border>
    <border>
      <left/>
      <right style="medium">
        <color rgb="FFFF0000"/>
      </right>
      <top style="thin">
        <color indexed="64"/>
      </top>
      <bottom style="thin">
        <color indexed="64"/>
      </bottom>
      <diagonal/>
    </border>
    <border>
      <left style="thin">
        <color indexed="64"/>
      </left>
      <right style="thin">
        <color indexed="64"/>
      </right>
      <top style="thick">
        <color rgb="FFFF0000"/>
      </top>
      <bottom style="thin">
        <color rgb="FFFF0000"/>
      </bottom>
      <diagonal/>
    </border>
    <border>
      <left style="thin">
        <color indexed="64"/>
      </left>
      <right style="thin">
        <color indexed="64"/>
      </right>
      <top style="thin">
        <color rgb="FFFF0000"/>
      </top>
      <bottom style="thin">
        <color rgb="FFFF0000"/>
      </bottom>
      <diagonal/>
    </border>
    <border diagonalUp="1">
      <left style="thin">
        <color indexed="64"/>
      </left>
      <right style="thin">
        <color indexed="64"/>
      </right>
      <top style="thick">
        <color rgb="FFFF0000"/>
      </top>
      <bottom/>
      <diagonal style="thin">
        <color indexed="64"/>
      </diagonal>
    </border>
    <border>
      <left style="thin">
        <color indexed="64"/>
      </left>
      <right/>
      <top style="thick">
        <color rgb="FFFF0000"/>
      </top>
      <bottom style="thin">
        <color rgb="FFFF0000"/>
      </bottom>
      <diagonal/>
    </border>
    <border>
      <left style="thin">
        <color indexed="64"/>
      </left>
      <right/>
      <top style="thin">
        <color rgb="FFFF0000"/>
      </top>
      <bottom style="thin">
        <color rgb="FFFF0000"/>
      </bottom>
      <diagonal/>
    </border>
    <border>
      <left style="thin">
        <color indexed="64"/>
      </left>
      <right/>
      <top style="thin">
        <color rgb="FFFF0000"/>
      </top>
      <bottom style="thick">
        <color rgb="FFFF0000"/>
      </bottom>
      <diagonal/>
    </border>
    <border>
      <left style="thin">
        <color rgb="FFFF0000"/>
      </left>
      <right style="thin">
        <color indexed="64"/>
      </right>
      <top style="thick">
        <color rgb="FFFF0000"/>
      </top>
      <bottom style="thin">
        <color rgb="FFFF0000"/>
      </bottom>
      <diagonal/>
    </border>
    <border>
      <left style="thin">
        <color rgb="FFFF0000"/>
      </left>
      <right style="thin">
        <color indexed="64"/>
      </right>
      <top style="thin">
        <color rgb="FFFF0000"/>
      </top>
      <bottom style="thin">
        <color rgb="FFFF0000"/>
      </bottom>
      <diagonal/>
    </border>
    <border>
      <left style="thin">
        <color rgb="FFFF0000"/>
      </left>
      <right style="thin">
        <color indexed="64"/>
      </right>
      <top style="thin">
        <color rgb="FFFF0000"/>
      </top>
      <bottom style="thick">
        <color rgb="FFFF0000"/>
      </bottom>
      <diagonal/>
    </border>
    <border>
      <left style="thin">
        <color rgb="FFFF0000"/>
      </left>
      <right style="thick">
        <color rgb="FFFF0000"/>
      </right>
      <top style="thin">
        <color rgb="FFFF0000"/>
      </top>
      <bottom style="thin">
        <color rgb="FFFF0000"/>
      </bottom>
      <diagonal/>
    </border>
    <border diagonalUp="1">
      <left style="thin">
        <color indexed="64"/>
      </left>
      <right style="thick">
        <color rgb="FFFF0000"/>
      </right>
      <top style="thick">
        <color rgb="FFFF0000"/>
      </top>
      <bottom/>
      <diagonal style="thin">
        <color indexed="64"/>
      </diagonal>
    </border>
    <border>
      <left style="medium">
        <color rgb="FFFF0000"/>
      </left>
      <right/>
      <top style="medium">
        <color rgb="FFFF0000"/>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right style="thick">
        <color rgb="FFFF0000"/>
      </right>
      <top/>
      <bottom style="thick">
        <color rgb="FFFF0000"/>
      </bottom>
      <diagonal/>
    </border>
    <border>
      <left/>
      <right/>
      <top style="thin">
        <color indexed="64"/>
      </top>
      <bottom style="medium">
        <color rgb="FFFF0000"/>
      </bottom>
      <diagonal/>
    </border>
    <border>
      <left style="thin">
        <color rgb="FFFF0000"/>
      </left>
      <right style="thick">
        <color rgb="FFFF0000"/>
      </right>
      <top/>
      <bottom style="thin">
        <color rgb="FFFF0000"/>
      </bottom>
      <diagonal/>
    </border>
    <border>
      <left/>
      <right style="thin">
        <color indexed="64"/>
      </right>
      <top style="thin">
        <color indexed="64"/>
      </top>
      <bottom style="medium">
        <color rgb="FFFF0000"/>
      </bottom>
      <diagonal/>
    </border>
    <border>
      <left style="thick">
        <color rgb="FFFF0000"/>
      </left>
      <right style="thin">
        <color indexed="64"/>
      </right>
      <top style="thin">
        <color rgb="FFFF0000"/>
      </top>
      <bottom/>
      <diagonal/>
    </border>
    <border>
      <left style="thick">
        <color rgb="FFFF0000"/>
      </left>
      <right style="thin">
        <color indexed="64"/>
      </right>
      <top/>
      <bottom/>
      <diagonal/>
    </border>
    <border>
      <left style="thick">
        <color rgb="FFFF0000"/>
      </left>
      <right style="thin">
        <color indexed="64"/>
      </right>
      <top/>
      <bottom style="medium">
        <color rgb="FFFF0000"/>
      </bottom>
      <diagonal/>
    </border>
    <border>
      <left style="thick">
        <color rgb="FFFF0000"/>
      </left>
      <right style="thin">
        <color indexed="64"/>
      </right>
      <top/>
      <bottom style="thick">
        <color rgb="FFFF0000"/>
      </bottom>
      <diagonal/>
    </border>
    <border>
      <left/>
      <right/>
      <top/>
      <bottom style="thin">
        <color rgb="FFFF0000"/>
      </bottom>
      <diagonal/>
    </border>
    <border>
      <left style="thick">
        <color rgb="FFFF0000"/>
      </left>
      <right style="thick">
        <color rgb="FFFF0000"/>
      </right>
      <top/>
      <bottom style="thick">
        <color rgb="FFFF0000"/>
      </bottom>
      <diagonal/>
    </border>
    <border>
      <left style="thick">
        <color rgb="FFFF0000"/>
      </left>
      <right style="thin">
        <color indexed="64"/>
      </right>
      <top/>
      <bottom style="thin">
        <color rgb="FFFF0000"/>
      </bottom>
      <diagonal/>
    </border>
    <border>
      <left style="thick">
        <color rgb="FFFF0000"/>
      </left>
      <right/>
      <top/>
      <bottom style="thin">
        <color rgb="FFFF0000"/>
      </bottom>
      <diagonal/>
    </border>
    <border>
      <left/>
      <right style="thin">
        <color indexed="64"/>
      </right>
      <top style="thick">
        <color rgb="FFFF0000"/>
      </top>
      <bottom style="thin">
        <color rgb="FFFF0000"/>
      </bottom>
      <diagonal/>
    </border>
    <border>
      <left style="thick">
        <color rgb="FFFF0000"/>
      </left>
      <right/>
      <top style="thin">
        <color rgb="FFFF0000"/>
      </top>
      <bottom/>
      <diagonal/>
    </border>
    <border>
      <left style="thick">
        <color rgb="FFFF0000"/>
      </left>
      <right style="thin">
        <color rgb="FFFF0000"/>
      </right>
      <top style="thin">
        <color rgb="FFFF0000"/>
      </top>
      <bottom style="medium">
        <color rgb="FFFF0000"/>
      </bottom>
      <diagonal/>
    </border>
    <border>
      <left style="thick">
        <color rgb="FFFF0000"/>
      </left>
      <right style="thin">
        <color indexed="64"/>
      </right>
      <top style="thin">
        <color rgb="FFFF0000"/>
      </top>
      <bottom style="medium">
        <color rgb="FFFF0000"/>
      </bottom>
      <diagonal/>
    </border>
    <border>
      <left/>
      <right style="thin">
        <color indexed="64"/>
      </right>
      <top style="thin">
        <color rgb="FFFF0000"/>
      </top>
      <bottom style="thick">
        <color rgb="FFFF0000"/>
      </bottom>
      <diagonal/>
    </border>
    <border>
      <left style="thin">
        <color indexed="64"/>
      </left>
      <right style="thin">
        <color indexed="64"/>
      </right>
      <top style="thin">
        <color rgb="FFFF0000"/>
      </top>
      <bottom/>
      <diagonal/>
    </border>
    <border>
      <left style="thin">
        <color indexed="64"/>
      </left>
      <right style="thin">
        <color indexed="64"/>
      </right>
      <top/>
      <bottom style="medium">
        <color rgb="FFFF0000"/>
      </bottom>
      <diagonal/>
    </border>
    <border>
      <left style="thin">
        <color indexed="64"/>
      </left>
      <right style="thin">
        <color indexed="64"/>
      </right>
      <top/>
      <bottom style="thin">
        <color rgb="FFFF0000"/>
      </bottom>
      <diagonal/>
    </border>
    <border>
      <left style="thin">
        <color rgb="FFFF0000"/>
      </left>
      <right style="thin">
        <color rgb="FFFF0000"/>
      </right>
      <top style="thin">
        <color rgb="FFFF0000"/>
      </top>
      <bottom style="medium">
        <color rgb="FFFF0000"/>
      </bottom>
      <diagonal/>
    </border>
    <border>
      <left style="thin">
        <color indexed="64"/>
      </left>
      <right style="thin">
        <color indexed="64"/>
      </right>
      <top style="thin">
        <color rgb="FFFF0000"/>
      </top>
      <bottom style="medium">
        <color rgb="FFFF0000"/>
      </bottom>
      <diagonal/>
    </border>
    <border>
      <left style="thin">
        <color indexed="64"/>
      </left>
      <right style="thin">
        <color indexed="64"/>
      </right>
      <top style="thin">
        <color indexed="64"/>
      </top>
      <bottom style="thick">
        <color rgb="FFFF0000"/>
      </bottom>
      <diagonal/>
    </border>
    <border diagonalUp="1">
      <left style="thin">
        <color indexed="64"/>
      </left>
      <right style="thick">
        <color rgb="FFFF0000"/>
      </right>
      <top/>
      <bottom/>
      <diagonal style="thin">
        <color indexed="64"/>
      </diagonal>
    </border>
    <border>
      <left style="thin">
        <color rgb="FFFF0000"/>
      </left>
      <right style="thin">
        <color rgb="FFFF0000"/>
      </right>
      <top style="thin">
        <color rgb="FFFF0000"/>
      </top>
      <bottom/>
      <diagonal/>
    </border>
    <border>
      <left style="thin">
        <color rgb="FFFF0000"/>
      </left>
      <right style="thick">
        <color rgb="FFFF0000"/>
      </right>
      <top style="thin">
        <color rgb="FFFF0000"/>
      </top>
      <bottom/>
      <diagonal/>
    </border>
    <border>
      <left style="thin">
        <color rgb="FFFF0000"/>
      </left>
      <right style="thick">
        <color rgb="FFFF0000"/>
      </right>
      <top/>
      <bottom style="thick">
        <color rgb="FFFF0000"/>
      </bottom>
      <diagonal/>
    </border>
    <border>
      <left style="thin">
        <color indexed="64"/>
      </left>
      <right/>
      <top/>
      <bottom style="thick">
        <color rgb="FFFF0000"/>
      </bottom>
      <diagonal/>
    </border>
    <border>
      <left style="thin">
        <color indexed="64"/>
      </left>
      <right/>
      <top style="thick">
        <color rgb="FFFF0000"/>
      </top>
      <bottom style="thick">
        <color rgb="FFFF0000"/>
      </bottom>
      <diagonal/>
    </border>
    <border>
      <left style="thin">
        <color indexed="64"/>
      </left>
      <right style="thick">
        <color rgb="FFFF0000"/>
      </right>
      <top style="thick">
        <color rgb="FFFF0000"/>
      </top>
      <bottom style="thin">
        <color rgb="FFFF0000"/>
      </bottom>
      <diagonal/>
    </border>
    <border>
      <left style="thin">
        <color indexed="64"/>
      </left>
      <right style="thick">
        <color rgb="FFFF0000"/>
      </right>
      <top style="thin">
        <color rgb="FFFF0000"/>
      </top>
      <bottom style="thin">
        <color rgb="FFFF0000"/>
      </bottom>
      <diagonal/>
    </border>
    <border>
      <left style="thin">
        <color indexed="64"/>
      </left>
      <right style="thick">
        <color rgb="FFFF0000"/>
      </right>
      <top style="thin">
        <color rgb="FFFF0000"/>
      </top>
      <bottom/>
      <diagonal/>
    </border>
    <border>
      <left style="thin">
        <color indexed="64"/>
      </left>
      <right style="thick">
        <color rgb="FFFF0000"/>
      </right>
      <top/>
      <bottom/>
      <diagonal/>
    </border>
    <border>
      <left style="thin">
        <color indexed="64"/>
      </left>
      <right style="thick">
        <color rgb="FFFF0000"/>
      </right>
      <top/>
      <bottom style="medium">
        <color rgb="FFFF0000"/>
      </bottom>
      <diagonal/>
    </border>
    <border>
      <left/>
      <right style="thick">
        <color rgb="FFFF0000"/>
      </right>
      <top/>
      <bottom style="thin">
        <color rgb="FFFF0000"/>
      </bottom>
      <diagonal/>
    </border>
    <border>
      <left/>
      <right style="thick">
        <color rgb="FFFF0000"/>
      </right>
      <top style="thin">
        <color rgb="FFFF0000"/>
      </top>
      <bottom/>
      <diagonal/>
    </border>
    <border>
      <left style="thin">
        <color indexed="64"/>
      </left>
      <right style="thick">
        <color rgb="FFFF0000"/>
      </right>
      <top/>
      <bottom style="thin">
        <color rgb="FFFF0000"/>
      </bottom>
      <diagonal/>
    </border>
    <border>
      <left style="thin">
        <color rgb="FFFF0000"/>
      </left>
      <right style="medium">
        <color rgb="FFFF0000"/>
      </right>
      <top style="thin">
        <color rgb="FFFF0000"/>
      </top>
      <bottom style="thin">
        <color rgb="FFFF0000"/>
      </bottom>
      <diagonal/>
    </border>
    <border>
      <left style="thin">
        <color rgb="FFFF0000"/>
      </left>
      <right style="medium">
        <color rgb="FFFF0000"/>
      </right>
      <top style="thin">
        <color rgb="FFFF0000"/>
      </top>
      <bottom style="medium">
        <color rgb="FFFF0000"/>
      </bottom>
      <diagonal/>
    </border>
    <border>
      <left style="thin">
        <color indexed="64"/>
      </left>
      <right style="thick">
        <color rgb="FFFF0000"/>
      </right>
      <top style="thin">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style="medium">
        <color rgb="FFFF0000"/>
      </top>
      <bottom style="thin">
        <color indexed="64"/>
      </bottom>
      <diagonal/>
    </border>
    <border>
      <left/>
      <right style="medium">
        <color rgb="FFFF0000"/>
      </right>
      <top style="thin">
        <color indexed="64"/>
      </top>
      <bottom style="medium">
        <color rgb="FFFF0000"/>
      </bottom>
      <diagonal/>
    </border>
    <border>
      <left style="thin">
        <color rgb="FFFF0000"/>
      </left>
      <right style="thick">
        <color rgb="FFFF0000"/>
      </right>
      <top style="thick">
        <color rgb="FFFF0000"/>
      </top>
      <bottom style="thick">
        <color rgb="FFFF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ck">
        <color rgb="FFFF0000"/>
      </left>
      <right style="thin">
        <color rgb="FFFF0000"/>
      </right>
      <top style="thin">
        <color rgb="FFFF0000"/>
      </top>
      <bottom/>
      <diagonal/>
    </border>
    <border>
      <left style="thin">
        <color auto="1"/>
      </left>
      <right style="thin">
        <color auto="1"/>
      </right>
      <top style="thick">
        <color rgb="FFFF0000"/>
      </top>
      <bottom style="medium">
        <color auto="1"/>
      </bottom>
      <diagonal/>
    </border>
    <border>
      <left style="thin">
        <color auto="1"/>
      </left>
      <right/>
      <top style="thin">
        <color auto="1"/>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ck">
        <color rgb="FFFF0000"/>
      </bottom>
      <diagonal/>
    </border>
    <border>
      <left style="thin">
        <color indexed="64"/>
      </left>
      <right style="thin">
        <color theme="1"/>
      </right>
      <top style="thick">
        <color rgb="FFFF0000"/>
      </top>
      <bottom style="thick">
        <color rgb="FFFF0000"/>
      </bottom>
      <diagonal/>
    </border>
    <border>
      <left style="thin">
        <color indexed="64"/>
      </left>
      <right/>
      <top style="thick">
        <color rgb="FFFF0000"/>
      </top>
      <bottom style="medium">
        <color indexed="64"/>
      </bottom>
      <diagonal/>
    </border>
    <border>
      <left/>
      <right style="medium">
        <color indexed="64"/>
      </right>
      <top style="thick">
        <color rgb="FFFF0000"/>
      </top>
      <bottom style="medium">
        <color indexed="64"/>
      </bottom>
      <diagonal/>
    </border>
    <border>
      <left/>
      <right style="thin">
        <color indexed="64"/>
      </right>
      <top style="thin">
        <color indexed="64"/>
      </top>
      <bottom style="medium">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ck">
        <color rgb="FFFF0000"/>
      </bottom>
      <diagonal/>
    </border>
    <border>
      <left style="thin">
        <color theme="1"/>
      </left>
      <right style="medium">
        <color indexed="64"/>
      </right>
      <top style="thick">
        <color rgb="FFFF0000"/>
      </top>
      <bottom style="thick">
        <color rgb="FFFF0000"/>
      </bottom>
      <diagonal/>
    </border>
    <border>
      <left style="thin">
        <color indexed="64"/>
      </left>
      <right style="medium">
        <color indexed="64"/>
      </right>
      <top/>
      <bottom style="medium">
        <color indexed="64"/>
      </bottom>
      <diagonal/>
    </border>
    <border>
      <left style="medium">
        <color auto="1"/>
      </left>
      <right/>
      <top style="medium">
        <color auto="1"/>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top style="medium">
        <color indexed="64"/>
      </top>
      <bottom style="medium">
        <color indexed="64"/>
      </bottom>
      <diagonal/>
    </border>
    <border>
      <left style="medium">
        <color auto="1"/>
      </left>
      <right style="thin">
        <color auto="1"/>
      </right>
      <top style="medium">
        <color auto="1"/>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rgb="FF000000"/>
      </left>
      <right/>
      <top style="thin">
        <color rgb="FF000000"/>
      </top>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rgb="FF000000"/>
      </left>
      <right style="thin">
        <color rgb="FF000000"/>
      </right>
      <top/>
      <bottom/>
      <diagonal/>
    </border>
    <border>
      <left style="thick">
        <color rgb="FFFF0000"/>
      </left>
      <right style="thin">
        <color rgb="FFFF0000"/>
      </right>
      <top style="thick">
        <color rgb="FFFF0000"/>
      </top>
      <bottom style="medium">
        <color rgb="FFFF0000"/>
      </bottom>
      <diagonal/>
    </border>
    <border>
      <left style="thick">
        <color rgb="FFFF0000"/>
      </left>
      <right style="thin">
        <color rgb="FFFF0000"/>
      </right>
      <top style="medium">
        <color rgb="FFFF0000"/>
      </top>
      <bottom style="thick">
        <color rgb="FFFF0000"/>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rgb="FF000000"/>
      </left>
      <right style="thin">
        <color rgb="FF000000"/>
      </right>
      <top/>
      <bottom/>
      <diagonal/>
    </border>
    <border>
      <left style="thin">
        <color rgb="FFFF0000"/>
      </left>
      <right style="thin">
        <color rgb="FFFF0000"/>
      </right>
      <top style="thick">
        <color rgb="FFFF0000"/>
      </top>
      <bottom style="medium">
        <color rgb="FFFF0000"/>
      </bottom>
      <diagonal/>
    </border>
    <border>
      <left style="thin">
        <color rgb="FFFF0000"/>
      </left>
      <right style="thin">
        <color rgb="FFFF0000"/>
      </right>
      <top style="medium">
        <color rgb="FFFF0000"/>
      </top>
      <bottom style="thick">
        <color rgb="FFFF0000"/>
      </bottom>
      <diagonal/>
    </border>
    <border>
      <left style="thin">
        <color rgb="FFFF0000"/>
      </left>
      <right style="thick">
        <color rgb="FFFF0000"/>
      </right>
      <top style="medium">
        <color rgb="FFFF0000"/>
      </top>
      <bottom style="thick">
        <color rgb="FFFF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rgb="FFFF0000"/>
      </left>
      <right style="thick">
        <color rgb="FFFF0000"/>
      </right>
      <top style="thin">
        <color rgb="FFFF0000"/>
      </top>
      <bottom style="medium">
        <color rgb="FFFF0000"/>
      </bottom>
      <diagonal/>
    </border>
    <border>
      <left style="thin">
        <color rgb="FF000000"/>
      </left>
      <right style="medium">
        <color rgb="FF000000"/>
      </right>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auto="1"/>
      </left>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bottom style="medium">
        <color indexed="64"/>
      </bottom>
      <diagonal/>
    </border>
    <border>
      <left/>
      <right style="thin">
        <color rgb="FF000000"/>
      </right>
      <top style="medium">
        <color auto="1"/>
      </top>
      <bottom/>
      <diagonal/>
    </border>
    <border>
      <left/>
      <right style="thin">
        <color auto="1"/>
      </right>
      <top style="medium">
        <color auto="1"/>
      </top>
      <bottom/>
      <diagonal/>
    </border>
    <border>
      <left style="thin">
        <color rgb="FF000000"/>
      </left>
      <right/>
      <top style="medium">
        <color indexed="64"/>
      </top>
      <bottom/>
      <diagonal/>
    </border>
    <border>
      <left/>
      <right/>
      <top style="thin">
        <color indexed="64"/>
      </top>
      <bottom style="medium">
        <color indexed="64"/>
      </bottom>
      <diagonal/>
    </border>
    <border>
      <left/>
      <right style="thin">
        <color indexed="64"/>
      </right>
      <top/>
      <bottom style="medium">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thin">
        <color indexed="64"/>
      </left>
      <right/>
      <top/>
      <bottom style="hair">
        <color indexed="64"/>
      </bottom>
      <diagonal/>
    </border>
    <border>
      <left/>
      <right style="thin">
        <color rgb="FFFF0000"/>
      </right>
      <top style="thick">
        <color rgb="FFFF0000"/>
      </top>
      <bottom style="thick">
        <color rgb="FFFF0000"/>
      </bottom>
      <diagonal/>
    </border>
    <border>
      <left/>
      <right/>
      <top/>
      <bottom style="hair">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style="thick">
        <color rgb="FFFF0000"/>
      </bottom>
      <diagonal/>
    </border>
    <border>
      <left/>
      <right/>
      <top style="thin">
        <color theme="1"/>
      </top>
      <bottom style="thick">
        <color rgb="FFFF0000"/>
      </bottom>
      <diagonal/>
    </border>
    <border>
      <left/>
      <right style="thin">
        <color indexed="64"/>
      </right>
      <top/>
      <bottom style="hair">
        <color indexed="64"/>
      </bottom>
      <diagonal/>
    </border>
    <border>
      <left style="thin">
        <color indexed="64"/>
      </left>
      <right/>
      <top style="hair">
        <color indexed="64"/>
      </top>
      <bottom/>
      <diagonal/>
    </border>
    <border>
      <left/>
      <right style="thick">
        <color rgb="FFFF0000"/>
      </right>
      <top/>
      <bottom style="hair">
        <color indexed="64"/>
      </bottom>
      <diagonal/>
    </border>
    <border>
      <left/>
      <right style="thin">
        <color auto="1"/>
      </right>
      <top style="thick">
        <color rgb="FFFF0000"/>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ck">
        <color rgb="FFFF0000"/>
      </right>
      <top style="thin">
        <color indexed="64"/>
      </top>
      <bottom style="thin">
        <color indexed="64"/>
      </bottom>
      <diagonal/>
    </border>
    <border>
      <left style="medium">
        <color indexed="64"/>
      </left>
      <right style="thick">
        <color rgb="FFFF0000"/>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ck">
        <color rgb="FFFF0000"/>
      </bottom>
      <diagonal/>
    </border>
    <border>
      <left style="thin">
        <color rgb="FFFF0000"/>
      </left>
      <right style="hair">
        <color rgb="FFFF0000"/>
      </right>
      <top style="thick">
        <color rgb="FFFF0000"/>
      </top>
      <bottom style="thin">
        <color rgb="FFFF0000"/>
      </bottom>
      <diagonal/>
    </border>
    <border>
      <left style="thin">
        <color rgb="FFFF0000"/>
      </left>
      <right style="hair">
        <color rgb="FFFF0000"/>
      </right>
      <top style="thin">
        <color rgb="FFFF0000"/>
      </top>
      <bottom style="thin">
        <color rgb="FFFF0000"/>
      </bottom>
      <diagonal/>
    </border>
    <border>
      <left style="thin">
        <color rgb="FFFF0000"/>
      </left>
      <right style="hair">
        <color rgb="FFFF0000"/>
      </right>
      <top style="thin">
        <color rgb="FFFF0000"/>
      </top>
      <bottom style="thick">
        <color rgb="FFFF0000"/>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ck">
        <color rgb="FFFF0000"/>
      </bottom>
      <diagonal/>
    </border>
    <border>
      <left style="hair">
        <color rgb="FFFF0000"/>
      </left>
      <right style="thin">
        <color rgb="FFFF0000"/>
      </right>
      <top style="thick">
        <color rgb="FFFF0000"/>
      </top>
      <bottom style="thin">
        <color rgb="FFFF0000"/>
      </bottom>
      <diagonal/>
    </border>
    <border>
      <left style="hair">
        <color rgb="FFFF0000"/>
      </left>
      <right style="thin">
        <color rgb="FFFF0000"/>
      </right>
      <top style="thin">
        <color rgb="FFFF0000"/>
      </top>
      <bottom style="thin">
        <color rgb="FFFF0000"/>
      </bottom>
      <diagonal/>
    </border>
    <border>
      <left style="hair">
        <color rgb="FFFF0000"/>
      </left>
      <right style="thin">
        <color rgb="FFFF0000"/>
      </right>
      <top style="thin">
        <color rgb="FFFF0000"/>
      </top>
      <bottom style="thick">
        <color rgb="FFFF0000"/>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auto="1"/>
      </left>
      <right style="medium">
        <color rgb="FFFF0000"/>
      </right>
      <top style="thin">
        <color auto="1"/>
      </top>
      <bottom style="medium">
        <color indexed="64"/>
      </bottom>
      <diagonal/>
    </border>
    <border>
      <left style="medium">
        <color auto="1"/>
      </left>
      <right style="medium">
        <color rgb="FFFF0000"/>
      </right>
      <top style="medium">
        <color indexed="64"/>
      </top>
      <bottom style="thin">
        <color indexed="64"/>
      </bottom>
      <diagonal/>
    </border>
    <border>
      <left style="medium">
        <color auto="1"/>
      </left>
      <right style="medium">
        <color rgb="FFFF0000"/>
      </right>
      <top style="thin">
        <color auto="1"/>
      </top>
      <bottom style="thin">
        <color indexed="64"/>
      </bottom>
      <diagonal/>
    </border>
    <border>
      <left style="medium">
        <color auto="1"/>
      </left>
      <right style="medium">
        <color rgb="FFFF0000"/>
      </right>
      <top style="medium">
        <color indexed="64"/>
      </top>
      <bottom style="medium">
        <color indexed="64"/>
      </bottom>
      <diagonal/>
    </border>
    <border>
      <left style="medium">
        <color indexed="64"/>
      </left>
      <right style="thin">
        <color indexed="64"/>
      </right>
      <top style="thin">
        <color indexed="64"/>
      </top>
      <bottom style="medium">
        <color rgb="FFFF0000"/>
      </bottom>
      <diagonal/>
    </border>
    <border>
      <left/>
      <right style="thin">
        <color rgb="FFFF0000"/>
      </right>
      <top/>
      <bottom style="medium">
        <color rgb="FFFF0000"/>
      </bottom>
      <diagonal/>
    </border>
    <border>
      <left/>
      <right style="thin">
        <color rgb="FFFF0000"/>
      </right>
      <top/>
      <bottom style="thin">
        <color rgb="FFFF0000"/>
      </bottom>
      <diagonal/>
    </border>
    <border>
      <left/>
      <right style="thin">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medium">
        <color rgb="FFFF0000"/>
      </left>
      <right style="thin">
        <color rgb="FFFF0000"/>
      </right>
      <top style="medium">
        <color rgb="FFFF0000"/>
      </top>
      <bottom style="medium">
        <color rgb="FFFF0000"/>
      </bottom>
      <diagonal/>
    </border>
    <border>
      <left style="thin">
        <color indexed="64"/>
      </left>
      <right style="thin">
        <color indexed="64"/>
      </right>
      <top style="thin">
        <color indexed="64"/>
      </top>
      <bottom style="medium">
        <color rgb="FFFF0000"/>
      </bottom>
      <diagonal/>
    </border>
    <border>
      <left style="thin">
        <color rgb="FFFF0000"/>
      </left>
      <right style="thin">
        <color rgb="FFFF0000"/>
      </right>
      <top/>
      <bottom style="medium">
        <color rgb="FFFF0000"/>
      </bottom>
      <diagonal/>
    </border>
    <border>
      <left style="thin">
        <color rgb="FFFF0000"/>
      </left>
      <right style="thin">
        <color rgb="FFFF0000"/>
      </right>
      <top style="medium">
        <color rgb="FFFF0000"/>
      </top>
      <bottom style="medium">
        <color rgb="FFFF0000"/>
      </bottom>
      <diagonal/>
    </border>
    <border>
      <left style="thin">
        <color rgb="FFFF0000"/>
      </left>
      <right style="medium">
        <color rgb="FFFF0000"/>
      </right>
      <top style="medium">
        <color rgb="FFFF0000"/>
      </top>
      <bottom style="medium">
        <color rgb="FFFF0000"/>
      </bottom>
      <diagonal/>
    </border>
    <border>
      <left style="thin">
        <color rgb="FFFF0000"/>
      </left>
      <right style="medium">
        <color rgb="FFFF0000"/>
      </right>
      <top/>
      <bottom style="thin">
        <color rgb="FFFF0000"/>
      </bottom>
      <diagonal/>
    </border>
  </borders>
  <cellStyleXfs count="2">
    <xf numFmtId="0" fontId="0" fillId="0" borderId="0">
      <alignment vertical="center"/>
    </xf>
    <xf numFmtId="38" fontId="24" fillId="0" borderId="0" applyFont="0" applyFill="0" applyBorder="0" applyAlignment="0" applyProtection="0">
      <alignment vertical="center"/>
    </xf>
  </cellStyleXfs>
  <cellXfs count="1131">
    <xf numFmtId="0" fontId="0" fillId="0" borderId="0" xfId="0">
      <alignment vertical="center"/>
    </xf>
    <xf numFmtId="0" fontId="0"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shrinkToFit="1"/>
    </xf>
    <xf numFmtId="0" fontId="0" fillId="0" borderId="3" xfId="0" applyFont="1" applyBorder="1">
      <alignment vertical="center"/>
    </xf>
    <xf numFmtId="0" fontId="0" fillId="0" borderId="4" xfId="0" applyFont="1" applyBorder="1">
      <alignment vertical="center"/>
    </xf>
    <xf numFmtId="0" fontId="0" fillId="0" borderId="5" xfId="0" applyFont="1" applyBorder="1" applyAlignment="1">
      <alignment horizontal="left" vertical="center"/>
    </xf>
    <xf numFmtId="0" fontId="7" fillId="0" borderId="6" xfId="0" applyFont="1" applyBorder="1" applyAlignment="1">
      <alignment horizontal="left" vertical="center"/>
    </xf>
    <xf numFmtId="0" fontId="0" fillId="0" borderId="1" xfId="0" applyFont="1" applyBorder="1" applyAlignment="1">
      <alignment horizontal="left" vertical="center"/>
    </xf>
    <xf numFmtId="0" fontId="5" fillId="0" borderId="7" xfId="0" applyFont="1" applyBorder="1" applyAlignment="1">
      <alignment horizontal="left" vertical="center"/>
    </xf>
    <xf numFmtId="0" fontId="6" fillId="0" borderId="7" xfId="0" applyFont="1" applyBorder="1" applyAlignment="1">
      <alignment horizontal="left" vertical="center"/>
    </xf>
    <xf numFmtId="0" fontId="0" fillId="0" borderId="8" xfId="0" applyFont="1" applyBorder="1">
      <alignment vertical="center"/>
    </xf>
    <xf numFmtId="0" fontId="0" fillId="0" borderId="9" xfId="0" applyFont="1" applyBorder="1">
      <alignment vertical="center"/>
    </xf>
    <xf numFmtId="0" fontId="0" fillId="0" borderId="10" xfId="0" applyFont="1" applyBorder="1" applyAlignment="1">
      <alignment horizontal="left" vertical="center"/>
    </xf>
    <xf numFmtId="0" fontId="7" fillId="0" borderId="11" xfId="0" applyFont="1" applyBorder="1" applyAlignment="1">
      <alignment horizontal="left" vertical="center"/>
    </xf>
    <xf numFmtId="0" fontId="5" fillId="0" borderId="12" xfId="0" applyFont="1" applyBorder="1" applyAlignment="1">
      <alignment horizontal="left" vertical="center"/>
    </xf>
    <xf numFmtId="0" fontId="6" fillId="0" borderId="12" xfId="0" applyFont="1"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0" borderId="1" xfId="0" applyFont="1" applyBorder="1" applyAlignment="1">
      <alignment horizontal="center" vertical="center"/>
    </xf>
    <xf numFmtId="0" fontId="0" fillId="2" borderId="1" xfId="0" applyFont="1" applyFill="1" applyBorder="1" applyAlignment="1" applyProtection="1">
      <alignment horizontal="center" vertical="center"/>
      <protection locked="0"/>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8" fillId="0" borderId="0" xfId="0" applyFont="1" applyAlignment="1">
      <alignment horizontal="right" vertical="center"/>
    </xf>
    <xf numFmtId="0" fontId="9" fillId="0" borderId="0" xfId="0" applyFont="1" applyAlignment="1">
      <alignment horizontal="center" vertical="center"/>
    </xf>
    <xf numFmtId="0" fontId="10" fillId="0" borderId="2" xfId="0" applyFont="1" applyBorder="1">
      <alignment vertical="center"/>
    </xf>
    <xf numFmtId="0" fontId="4" fillId="0" borderId="2" xfId="0" applyFont="1" applyBorder="1">
      <alignment vertical="center"/>
    </xf>
    <xf numFmtId="0" fontId="4" fillId="0" borderId="0" xfId="0" applyFont="1">
      <alignment vertical="center"/>
    </xf>
    <xf numFmtId="0" fontId="11" fillId="0" borderId="2" xfId="0" applyFont="1" applyBorder="1">
      <alignment vertical="center"/>
    </xf>
    <xf numFmtId="0" fontId="0" fillId="0" borderId="2" xfId="0" applyBorder="1" applyAlignment="1">
      <alignment horizontal="left" vertical="center"/>
    </xf>
    <xf numFmtId="0" fontId="0" fillId="0" borderId="2" xfId="0" applyBorder="1">
      <alignment vertical="center"/>
    </xf>
    <xf numFmtId="0" fontId="0" fillId="0" borderId="21" xfId="0" applyBorder="1">
      <alignment vertical="center"/>
    </xf>
    <xf numFmtId="0" fontId="0" fillId="0" borderId="22" xfId="0" applyBorder="1">
      <alignment vertical="center"/>
    </xf>
    <xf numFmtId="0" fontId="12" fillId="0" borderId="0" xfId="0" applyFont="1" applyAlignment="1" applyProtection="1">
      <alignment horizontal="center" vertical="center"/>
      <protection locked="0"/>
    </xf>
    <xf numFmtId="0" fontId="4" fillId="2" borderId="23" xfId="0" applyFont="1" applyFill="1" applyBorder="1" applyProtection="1">
      <alignment vertical="center"/>
      <protection locked="0"/>
    </xf>
    <xf numFmtId="0" fontId="4" fillId="2" borderId="24" xfId="0" applyFont="1" applyFill="1" applyBorder="1" applyProtection="1">
      <alignment vertical="center"/>
      <protection locked="0"/>
    </xf>
    <xf numFmtId="0" fontId="4" fillId="2" borderId="25" xfId="0" applyFont="1" applyFill="1" applyBorder="1" applyProtection="1">
      <alignment vertical="center"/>
      <protection locked="0"/>
    </xf>
    <xf numFmtId="0" fontId="0" fillId="0" borderId="7" xfId="0" applyBorder="1">
      <alignment vertical="center"/>
    </xf>
    <xf numFmtId="0" fontId="0" fillId="0" borderId="26" xfId="0" applyBorder="1">
      <alignment vertical="center"/>
    </xf>
    <xf numFmtId="0" fontId="0" fillId="0" borderId="27" xfId="0" applyBorder="1">
      <alignment vertical="center"/>
    </xf>
    <xf numFmtId="0" fontId="8" fillId="0" borderId="0" xfId="0" applyFont="1" applyAlignment="1">
      <alignment horizontal="left" vertical="center"/>
    </xf>
    <xf numFmtId="0" fontId="4" fillId="2" borderId="28" xfId="0" applyFont="1" applyFill="1" applyBorder="1" applyProtection="1">
      <alignment vertical="center"/>
      <protection locked="0"/>
    </xf>
    <xf numFmtId="0" fontId="4" fillId="2" borderId="29" xfId="0" applyFont="1" applyFill="1" applyBorder="1" applyProtection="1">
      <alignment vertical="center"/>
      <protection locked="0"/>
    </xf>
    <xf numFmtId="0" fontId="4" fillId="2" borderId="30" xfId="0" applyFont="1" applyFill="1" applyBorder="1" applyProtection="1">
      <alignment vertical="center"/>
      <protection locked="0"/>
    </xf>
    <xf numFmtId="0" fontId="0" fillId="0" borderId="12" xfId="0" applyBorder="1">
      <alignment vertical="center"/>
    </xf>
    <xf numFmtId="0" fontId="4" fillId="2" borderId="31" xfId="0" applyFont="1" applyFill="1" applyBorder="1" applyProtection="1">
      <alignment vertical="center"/>
      <protection locked="0"/>
    </xf>
    <xf numFmtId="0" fontId="4" fillId="2" borderId="32" xfId="0" applyFont="1" applyFill="1" applyBorder="1" applyProtection="1">
      <alignment vertical="center"/>
      <protection locked="0"/>
    </xf>
    <xf numFmtId="0" fontId="4" fillId="2" borderId="33" xfId="0" applyFont="1" applyFill="1" applyBorder="1" applyProtection="1">
      <alignment vertical="center"/>
      <protection locked="0"/>
    </xf>
    <xf numFmtId="0" fontId="13" fillId="0" borderId="34" xfId="0" applyFont="1" applyBorder="1" applyAlignment="1">
      <alignment horizontal="center" vertical="center" wrapText="1" shrinkToFit="1"/>
    </xf>
    <xf numFmtId="0" fontId="0" fillId="2" borderId="35"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14" fillId="0" borderId="0" xfId="0" applyFont="1">
      <alignment vertical="center"/>
    </xf>
    <xf numFmtId="0" fontId="14" fillId="3" borderId="0" xfId="0" applyFont="1" applyFill="1">
      <alignment vertical="center"/>
    </xf>
    <xf numFmtId="0" fontId="15" fillId="0" borderId="0" xfId="0" applyFont="1">
      <alignment vertical="center"/>
    </xf>
    <xf numFmtId="0" fontId="16" fillId="0" borderId="0" xfId="0" applyFont="1">
      <alignment vertical="center"/>
    </xf>
    <xf numFmtId="0" fontId="0" fillId="0" borderId="38" xfId="0" applyFont="1" applyBorder="1">
      <alignment vertical="center"/>
    </xf>
    <xf numFmtId="0" fontId="17" fillId="0" borderId="0" xfId="0" applyFont="1">
      <alignment vertical="center"/>
    </xf>
    <xf numFmtId="0" fontId="18" fillId="0" borderId="0" xfId="0" applyFont="1">
      <alignment vertical="center"/>
    </xf>
    <xf numFmtId="0" fontId="0" fillId="3" borderId="0" xfId="0" applyFont="1" applyFill="1">
      <alignment vertical="center"/>
    </xf>
    <xf numFmtId="0" fontId="0" fillId="0" borderId="0" xfId="0" applyFont="1" applyAlignment="1">
      <alignment horizontal="left" vertical="center"/>
    </xf>
    <xf numFmtId="0" fontId="19" fillId="0" borderId="0" xfId="0" applyFont="1" applyAlignment="1">
      <alignment horizontal="left" vertical="center"/>
    </xf>
    <xf numFmtId="0" fontId="16" fillId="0" borderId="0" xfId="0" applyFont="1" applyAlignment="1">
      <alignment horizontal="left" vertical="center"/>
    </xf>
    <xf numFmtId="0" fontId="20" fillId="0" borderId="0" xfId="0" applyFont="1">
      <alignment vertical="center"/>
    </xf>
    <xf numFmtId="0" fontId="6" fillId="0" borderId="0" xfId="0" applyFont="1" applyAlignment="1">
      <alignment horizontal="left"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21" fillId="0" borderId="0" xfId="0" applyFont="1">
      <alignment vertical="center"/>
    </xf>
    <xf numFmtId="0" fontId="13" fillId="0" borderId="0" xfId="0" applyFont="1">
      <alignment vertical="center"/>
    </xf>
    <xf numFmtId="0" fontId="22" fillId="0" borderId="0" xfId="0" applyFont="1">
      <alignment vertical="center"/>
    </xf>
    <xf numFmtId="0" fontId="14"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horizontal="right" vertical="center"/>
    </xf>
    <xf numFmtId="0" fontId="0" fillId="0" borderId="0" xfId="0" applyFont="1" applyAlignment="1">
      <alignment horizontal="left" vertical="top" wrapText="1"/>
    </xf>
    <xf numFmtId="0" fontId="0" fillId="0" borderId="39" xfId="0" applyFont="1" applyBorder="1">
      <alignment vertical="center"/>
    </xf>
    <xf numFmtId="0" fontId="0" fillId="2" borderId="40"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42" xfId="0" applyFont="1" applyFill="1" applyBorder="1" applyAlignment="1" applyProtection="1">
      <alignment horizontal="left" vertical="center" wrapText="1"/>
      <protection locked="0"/>
    </xf>
    <xf numFmtId="0" fontId="0" fillId="2" borderId="0" xfId="0" applyFont="1" applyFill="1" applyAlignment="1" applyProtection="1">
      <alignment horizontal="left" vertical="center" wrapText="1"/>
      <protection locked="0"/>
    </xf>
    <xf numFmtId="0" fontId="0" fillId="3" borderId="42" xfId="0" applyFont="1" applyFill="1" applyBorder="1" applyAlignment="1" applyProtection="1">
      <alignment horizontal="left" vertical="center" wrapText="1"/>
      <protection locked="0"/>
    </xf>
    <xf numFmtId="0" fontId="0" fillId="3" borderId="0" xfId="0" applyFont="1" applyFill="1" applyAlignment="1" applyProtection="1">
      <alignment horizontal="left" vertical="center" wrapText="1"/>
      <protection locked="0"/>
    </xf>
    <xf numFmtId="0" fontId="0" fillId="0" borderId="0" xfId="0" applyFont="1" applyAlignment="1">
      <alignment horizontal="center" vertical="center"/>
    </xf>
    <xf numFmtId="0" fontId="20" fillId="0" borderId="1" xfId="0" applyFont="1" applyBorder="1" applyAlignment="1">
      <alignment horizontal="center" vertical="center"/>
    </xf>
    <xf numFmtId="0" fontId="0" fillId="2" borderId="41" xfId="0" applyFont="1" applyFill="1" applyBorder="1" applyAlignment="1" applyProtection="1">
      <alignment horizontal="left" vertical="center"/>
      <protection locked="0"/>
    </xf>
    <xf numFmtId="0" fontId="0" fillId="2" borderId="40" xfId="0" applyFont="1" applyFill="1" applyBorder="1" applyAlignment="1" applyProtection="1">
      <alignment horizontal="left" vertical="top" wrapText="1"/>
      <protection locked="0"/>
    </xf>
    <xf numFmtId="0" fontId="0" fillId="2" borderId="41" xfId="0" applyFont="1" applyFill="1" applyBorder="1" applyAlignment="1" applyProtection="1">
      <alignment horizontal="left" vertical="top"/>
      <protection locked="0"/>
    </xf>
    <xf numFmtId="0" fontId="7" fillId="0" borderId="0" xfId="0" applyFont="1">
      <alignment vertical="center"/>
    </xf>
    <xf numFmtId="0" fontId="0" fillId="3" borderId="39" xfId="0" applyFont="1" applyFill="1" applyBorder="1" applyAlignment="1" applyProtection="1">
      <alignment horizontal="left" vertical="center"/>
      <protection locked="0"/>
    </xf>
    <xf numFmtId="0" fontId="0" fillId="3" borderId="0" xfId="0" applyFont="1" applyFill="1" applyProtection="1">
      <alignment vertical="center"/>
      <protection locked="0"/>
    </xf>
    <xf numFmtId="0" fontId="0" fillId="2" borderId="43" xfId="0" applyFont="1" applyFill="1" applyBorder="1" applyAlignment="1">
      <alignment horizontal="left"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0" fillId="0" borderId="42" xfId="0" applyFont="1" applyBorder="1" applyAlignment="1" applyProtection="1">
      <alignment horizontal="left" vertical="center" wrapText="1"/>
      <protection locked="0"/>
    </xf>
    <xf numFmtId="0" fontId="0" fillId="0" borderId="27" xfId="0" applyFont="1" applyBorder="1">
      <alignment vertical="center"/>
    </xf>
    <xf numFmtId="0" fontId="0" fillId="0" borderId="2"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3" borderId="0" xfId="0" applyFont="1" applyFill="1" applyAlignment="1">
      <alignment horizontal="center" vertical="center"/>
    </xf>
    <xf numFmtId="0" fontId="0" fillId="0" borderId="0" xfId="0" applyFont="1" applyAlignment="1">
      <alignment horizontal="left" vertical="center" shrinkToFit="1"/>
    </xf>
    <xf numFmtId="0" fontId="0" fillId="2" borderId="40" xfId="0" applyFont="1" applyFill="1" applyBorder="1" applyAlignment="1" applyProtection="1">
      <alignment vertical="center" wrapText="1"/>
      <protection locked="0"/>
    </xf>
    <xf numFmtId="0" fontId="0" fillId="2" borderId="41" xfId="0" applyFont="1" applyFill="1" applyBorder="1" applyAlignment="1" applyProtection="1">
      <alignment vertical="center" wrapText="1"/>
      <protection locked="0"/>
    </xf>
    <xf numFmtId="0" fontId="0" fillId="3" borderId="0" xfId="0" applyFont="1" applyFill="1" applyAlignment="1">
      <alignment horizontal="center" vertical="center" wrapText="1"/>
    </xf>
    <xf numFmtId="0" fontId="0" fillId="3" borderId="0" xfId="0" applyFont="1" applyFill="1" applyAlignment="1">
      <alignment horizontal="left" vertical="center"/>
    </xf>
    <xf numFmtId="0" fontId="0" fillId="0" borderId="0" xfId="0" applyFont="1" applyAlignment="1">
      <alignment horizontal="left" vertical="top"/>
    </xf>
    <xf numFmtId="0" fontId="0" fillId="0" borderId="21" xfId="0" applyFont="1" applyBorder="1" applyAlignment="1">
      <alignment horizontal="left" vertical="center" wrapText="1"/>
    </xf>
    <xf numFmtId="0" fontId="0" fillId="0" borderId="44" xfId="0" applyFont="1" applyBorder="1" applyAlignment="1">
      <alignment horizontal="left" vertical="center" wrapText="1"/>
    </xf>
    <xf numFmtId="0" fontId="0" fillId="0" borderId="22" xfId="0" applyFont="1" applyBorder="1" applyAlignment="1">
      <alignment horizontal="left" vertical="center" wrapText="1"/>
    </xf>
    <xf numFmtId="0" fontId="7" fillId="0" borderId="21" xfId="0" applyFont="1" applyBorder="1" applyAlignment="1">
      <alignment horizontal="left" vertical="center" wrapText="1"/>
    </xf>
    <xf numFmtId="0" fontId="7" fillId="0" borderId="44" xfId="0" applyFont="1" applyBorder="1" applyAlignment="1">
      <alignment horizontal="left" vertical="center" wrapText="1"/>
    </xf>
    <xf numFmtId="0" fontId="7" fillId="0" borderId="22" xfId="0" applyFont="1" applyBorder="1" applyAlignment="1">
      <alignment horizontal="left" vertical="center" wrapText="1"/>
    </xf>
    <xf numFmtId="0" fontId="0" fillId="0" borderId="21"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6" xfId="0" applyFont="1" applyBorder="1" applyAlignment="1">
      <alignment horizontal="left" vertical="center"/>
    </xf>
    <xf numFmtId="0" fontId="0" fillId="0" borderId="0" xfId="0" applyFont="1" applyBorder="1" applyAlignment="1">
      <alignment vertical="center" wrapText="1"/>
    </xf>
    <xf numFmtId="0" fontId="0" fillId="3" borderId="0" xfId="0" applyFont="1" applyFill="1" applyAlignment="1">
      <alignment horizontal="left" vertical="center" wrapText="1"/>
    </xf>
    <xf numFmtId="0" fontId="0" fillId="2" borderId="45" xfId="0" applyFont="1" applyFill="1" applyBorder="1" applyAlignment="1" applyProtection="1">
      <alignment horizontal="center" vertical="center"/>
      <protection locked="0"/>
    </xf>
    <xf numFmtId="0" fontId="0" fillId="2" borderId="46" xfId="0" applyFont="1" applyFill="1" applyBorder="1" applyAlignment="1" applyProtection="1">
      <alignment horizontal="center" vertical="center"/>
      <protection locked="0"/>
    </xf>
    <xf numFmtId="0" fontId="0" fillId="2" borderId="47" xfId="0" applyFont="1" applyFill="1" applyBorder="1" applyAlignment="1" applyProtection="1">
      <alignment horizontal="center" vertical="center"/>
      <protection locked="0"/>
    </xf>
    <xf numFmtId="0" fontId="13" fillId="0" borderId="48" xfId="0" applyFont="1" applyBorder="1" applyAlignment="1">
      <alignment horizontal="left" vertical="center" wrapText="1"/>
    </xf>
    <xf numFmtId="0" fontId="23" fillId="0" borderId="0" xfId="0" applyFont="1" applyAlignment="1">
      <alignment horizontal="left" vertical="top" wrapText="1"/>
    </xf>
    <xf numFmtId="0" fontId="0" fillId="0" borderId="34"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34" xfId="0" applyFont="1" applyBorder="1" applyAlignment="1">
      <alignment horizontal="center" vertical="center" textRotation="255" shrinkToFit="1"/>
    </xf>
    <xf numFmtId="0" fontId="0" fillId="0" borderId="49" xfId="0" applyFont="1" applyBorder="1" applyAlignment="1">
      <alignment horizontal="center" vertical="center" textRotation="255" shrinkToFit="1"/>
    </xf>
    <xf numFmtId="0" fontId="0" fillId="0" borderId="50" xfId="0" applyFont="1" applyBorder="1" applyAlignment="1">
      <alignment horizontal="center" vertical="center" textRotation="255" shrinkToFit="1"/>
    </xf>
    <xf numFmtId="0" fontId="0" fillId="0" borderId="1" xfId="0" applyFont="1" applyBorder="1" applyAlignment="1">
      <alignment horizontal="center" vertical="center" wrapText="1"/>
    </xf>
    <xf numFmtId="0" fontId="20" fillId="0" borderId="2" xfId="0" applyFont="1" applyBorder="1" applyAlignment="1">
      <alignment horizontal="left" vertical="center"/>
    </xf>
    <xf numFmtId="0" fontId="20" fillId="0" borderId="0" xfId="0" applyFont="1" applyAlignment="1">
      <alignment horizontal="left" vertical="center"/>
    </xf>
    <xf numFmtId="0" fontId="20" fillId="0" borderId="21" xfId="0" applyFont="1" applyBorder="1" applyAlignment="1">
      <alignment horizontal="left" vertical="center"/>
    </xf>
    <xf numFmtId="0" fontId="20" fillId="0" borderId="49" xfId="0" applyFont="1" applyBorder="1" applyAlignment="1">
      <alignment horizontal="left" vertical="center"/>
    </xf>
    <xf numFmtId="0" fontId="0" fillId="0" borderId="49" xfId="0" applyFont="1" applyBorder="1">
      <alignment vertical="center"/>
    </xf>
    <xf numFmtId="0" fontId="0" fillId="0" borderId="50" xfId="0" applyFont="1" applyBorder="1">
      <alignment vertical="center"/>
    </xf>
    <xf numFmtId="0" fontId="6" fillId="0" borderId="0" xfId="0" applyFont="1">
      <alignment vertical="center"/>
    </xf>
    <xf numFmtId="0" fontId="0" fillId="2" borderId="51" xfId="0" applyFont="1" applyFill="1" applyBorder="1" applyAlignment="1" applyProtection="1">
      <alignment horizontal="center" vertical="center"/>
      <protection locked="0"/>
    </xf>
    <xf numFmtId="38" fontId="0" fillId="2" borderId="51" xfId="1" applyFont="1" applyFill="1" applyBorder="1" applyAlignment="1" applyProtection="1">
      <alignment horizontal="center" vertical="center"/>
      <protection locked="0"/>
    </xf>
    <xf numFmtId="0" fontId="0" fillId="0" borderId="0" xfId="0" quotePrefix="1" applyFont="1">
      <alignment vertical="center"/>
    </xf>
    <xf numFmtId="0" fontId="0" fillId="2" borderId="39" xfId="0" applyFont="1" applyFill="1" applyBorder="1" applyAlignment="1" applyProtection="1">
      <alignment horizontal="left" vertical="center" wrapText="1"/>
      <protection locked="0"/>
    </xf>
    <xf numFmtId="0" fontId="0" fillId="2" borderId="42" xfId="0" applyFont="1" applyFill="1" applyBorder="1" applyAlignment="1" applyProtection="1">
      <alignment horizontal="left" vertical="center"/>
      <protection locked="0"/>
    </xf>
    <xf numFmtId="0" fontId="0" fillId="2" borderId="39" xfId="0" applyFont="1" applyFill="1" applyBorder="1" applyAlignment="1" applyProtection="1">
      <alignment horizontal="left" vertical="center"/>
      <protection locked="0"/>
    </xf>
    <xf numFmtId="0" fontId="0" fillId="2" borderId="42" xfId="0" applyFont="1" applyFill="1" applyBorder="1" applyAlignment="1" applyProtection="1">
      <alignment horizontal="left" vertical="top"/>
      <protection locked="0"/>
    </xf>
    <xf numFmtId="0" fontId="0" fillId="2" borderId="39" xfId="0" applyFont="1" applyFill="1" applyBorder="1" applyAlignment="1" applyProtection="1">
      <alignment horizontal="left" vertical="top"/>
      <protection locked="0"/>
    </xf>
    <xf numFmtId="0" fontId="0" fillId="2" borderId="52" xfId="0" applyFont="1" applyFill="1" applyBorder="1" applyAlignment="1">
      <alignment horizontal="left" vertical="center"/>
    </xf>
    <xf numFmtId="0" fontId="0" fillId="0" borderId="7"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3" borderId="0" xfId="0" applyFont="1" applyFill="1" applyAlignment="1">
      <alignment horizontal="right" vertical="center"/>
    </xf>
    <xf numFmtId="0" fontId="0" fillId="2" borderId="42" xfId="0" applyFont="1" applyFill="1" applyBorder="1" applyAlignment="1" applyProtection="1">
      <alignment vertical="center" wrapText="1"/>
      <protection locked="0"/>
    </xf>
    <xf numFmtId="0" fontId="0" fillId="2" borderId="39" xfId="0" applyFont="1" applyFill="1" applyBorder="1" applyAlignment="1" applyProtection="1">
      <alignment vertical="center" wrapText="1"/>
      <protection locked="0"/>
    </xf>
    <xf numFmtId="0" fontId="0" fillId="0" borderId="26" xfId="0" applyFont="1" applyBorder="1" applyAlignment="1">
      <alignment horizontal="left" vertical="center" wrapText="1"/>
    </xf>
    <xf numFmtId="0" fontId="0" fillId="0" borderId="27" xfId="0" applyFont="1" applyBorder="1" applyAlignment="1">
      <alignment horizontal="left" vertical="center" wrapText="1"/>
    </xf>
    <xf numFmtId="0" fontId="7" fillId="0" borderId="26" xfId="0" applyFont="1" applyBorder="1" applyAlignment="1">
      <alignment horizontal="left" vertical="center" wrapText="1"/>
    </xf>
    <xf numFmtId="0" fontId="7" fillId="0" borderId="0" xfId="0" applyFont="1" applyAlignment="1">
      <alignment horizontal="left" vertical="center" wrapText="1"/>
    </xf>
    <xf numFmtId="0" fontId="7" fillId="0" borderId="27" xfId="0" applyFont="1" applyBorder="1" applyAlignment="1">
      <alignment horizontal="left" vertical="center" wrapText="1"/>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7" xfId="0" applyFont="1" applyBorder="1" applyAlignment="1">
      <alignment horizontal="center" vertical="center" wrapText="1"/>
    </xf>
    <xf numFmtId="0" fontId="0" fillId="0" borderId="7" xfId="0" applyFont="1" applyBorder="1" applyAlignment="1">
      <alignment horizontal="left" vertical="center"/>
    </xf>
    <xf numFmtId="0" fontId="0" fillId="2" borderId="53" xfId="0" applyFont="1" applyFill="1" applyBorder="1" applyAlignment="1" applyProtection="1">
      <alignment horizontal="center" vertical="center"/>
      <protection locked="0"/>
    </xf>
    <xf numFmtId="0" fontId="0" fillId="2" borderId="29" xfId="0" applyFont="1" applyFill="1" applyBorder="1" applyAlignment="1" applyProtection="1">
      <alignment horizontal="center" vertical="center"/>
      <protection locked="0"/>
    </xf>
    <xf numFmtId="0" fontId="0" fillId="2" borderId="54" xfId="0" applyFont="1" applyFill="1" applyBorder="1" applyAlignment="1" applyProtection="1">
      <alignment horizontal="center" vertical="center"/>
      <protection locked="0"/>
    </xf>
    <xf numFmtId="0" fontId="0" fillId="0" borderId="1" xfId="0" applyFont="1" applyBorder="1" applyAlignment="1">
      <alignment horizontal="left" vertical="center" wrapText="1"/>
    </xf>
    <xf numFmtId="0" fontId="18" fillId="0" borderId="0" xfId="0" applyFont="1" applyAlignment="1">
      <alignment horizontal="left" vertical="center"/>
    </xf>
    <xf numFmtId="0" fontId="0" fillId="0" borderId="7" xfId="0" applyFont="1" applyBorder="1">
      <alignment vertical="center"/>
    </xf>
    <xf numFmtId="0" fontId="0" fillId="0" borderId="2" xfId="0" applyFont="1" applyBorder="1">
      <alignment vertical="center"/>
    </xf>
    <xf numFmtId="0" fontId="0" fillId="0" borderId="22" xfId="0" applyFont="1" applyBorder="1">
      <alignment vertical="center"/>
    </xf>
    <xf numFmtId="0" fontId="0" fillId="2" borderId="23" xfId="0" applyFont="1" applyFill="1" applyBorder="1" applyAlignment="1">
      <alignment horizontal="left" vertical="center"/>
    </xf>
    <xf numFmtId="0" fontId="0" fillId="2" borderId="25" xfId="0" applyFont="1" applyFill="1" applyBorder="1" applyAlignment="1">
      <alignment horizontal="left" vertical="center"/>
    </xf>
    <xf numFmtId="0" fontId="0" fillId="2" borderId="55" xfId="0" applyFont="1" applyFill="1" applyBorder="1" applyAlignment="1">
      <alignment horizontal="left" vertical="center"/>
    </xf>
    <xf numFmtId="0" fontId="0" fillId="2" borderId="56" xfId="0" applyFont="1" applyFill="1" applyBorder="1" applyAlignment="1">
      <alignment horizontal="left" vertical="center"/>
    </xf>
    <xf numFmtId="0" fontId="0" fillId="2" borderId="57" xfId="0" applyFont="1" applyFill="1" applyBorder="1" applyAlignment="1">
      <alignment horizontal="left" vertical="center"/>
    </xf>
    <xf numFmtId="0" fontId="6" fillId="0" borderId="0" xfId="0" applyFont="1" applyAlignment="1">
      <alignment horizontal="center" vertical="center"/>
    </xf>
    <xf numFmtId="0" fontId="0" fillId="2" borderId="41" xfId="0" applyFont="1" applyFill="1" applyBorder="1" applyAlignment="1" applyProtection="1">
      <alignment horizontal="left" vertical="top" wrapText="1"/>
      <protection locked="0"/>
    </xf>
    <xf numFmtId="0" fontId="0" fillId="0" borderId="0" xfId="0" applyFont="1" applyAlignment="1" applyProtection="1">
      <alignment horizontal="center" vertical="top" wrapText="1"/>
      <protection locked="0"/>
    </xf>
    <xf numFmtId="0" fontId="0" fillId="2" borderId="58" xfId="0" applyFont="1" applyFill="1" applyBorder="1" applyAlignment="1" applyProtection="1">
      <alignment horizontal="center" vertical="center"/>
      <protection locked="0"/>
    </xf>
    <xf numFmtId="38" fontId="0" fillId="2" borderId="58" xfId="1" applyFont="1" applyFill="1" applyBorder="1" applyAlignment="1" applyProtection="1">
      <alignment horizontal="center" vertical="center"/>
      <protection locked="0"/>
    </xf>
    <xf numFmtId="0" fontId="7" fillId="0" borderId="0" xfId="0" quotePrefix="1" applyFont="1">
      <alignment vertical="center"/>
    </xf>
    <xf numFmtId="0" fontId="0" fillId="2" borderId="43" xfId="0" applyFont="1" applyFill="1" applyBorder="1" applyAlignment="1" applyProtection="1">
      <alignment horizontal="center" vertical="center"/>
      <protection locked="0"/>
    </xf>
    <xf numFmtId="0" fontId="0" fillId="0" borderId="2" xfId="0" applyFont="1" applyBorder="1" applyAlignment="1">
      <alignment horizontal="left" vertical="center" wrapText="1"/>
    </xf>
    <xf numFmtId="0" fontId="0" fillId="2" borderId="28" xfId="0" applyFont="1" applyFill="1" applyBorder="1" applyAlignment="1">
      <alignment horizontal="left" vertical="center"/>
    </xf>
    <xf numFmtId="0" fontId="0" fillId="2" borderId="30" xfId="0" applyFont="1" applyFill="1" applyBorder="1" applyAlignment="1">
      <alignment horizontal="left" vertical="center"/>
    </xf>
    <xf numFmtId="0" fontId="0" fillId="2" borderId="59" xfId="0" applyFont="1" applyFill="1" applyBorder="1" applyAlignment="1">
      <alignment horizontal="left" vertical="center"/>
    </xf>
    <xf numFmtId="0" fontId="0" fillId="2" borderId="60" xfId="0" applyFont="1" applyFill="1" applyBorder="1" applyAlignment="1">
      <alignment horizontal="left" vertical="center"/>
    </xf>
    <xf numFmtId="0" fontId="0" fillId="2" borderId="61" xfId="0" applyFont="1" applyFill="1" applyBorder="1" applyAlignment="1">
      <alignment horizontal="left" vertical="center"/>
    </xf>
    <xf numFmtId="0" fontId="0" fillId="2" borderId="42" xfId="0" applyFont="1" applyFill="1" applyBorder="1" applyAlignment="1" applyProtection="1">
      <alignment horizontal="left" vertical="top" wrapText="1"/>
      <protection locked="0"/>
    </xf>
    <xf numFmtId="0" fontId="0" fillId="2" borderId="39" xfId="0" applyFont="1" applyFill="1" applyBorder="1" applyAlignment="1" applyProtection="1">
      <alignment horizontal="left" vertical="top" wrapText="1"/>
      <protection locked="0"/>
    </xf>
    <xf numFmtId="0" fontId="13" fillId="0" borderId="0" xfId="0" quotePrefix="1" applyFont="1" applyAlignment="1">
      <alignment horizontal="right" vertical="center"/>
    </xf>
    <xf numFmtId="0" fontId="0" fillId="2" borderId="52" xfId="0" applyFont="1" applyFill="1" applyBorder="1" applyAlignment="1" applyProtection="1">
      <alignment horizontal="center" vertical="center"/>
      <protection locked="0"/>
    </xf>
    <xf numFmtId="0" fontId="0" fillId="0" borderId="12"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0" borderId="38" xfId="0" applyFont="1" applyBorder="1" applyAlignment="1">
      <alignment horizontal="right" vertical="center"/>
    </xf>
    <xf numFmtId="0" fontId="0" fillId="0" borderId="7" xfId="0" applyFont="1" applyBorder="1" applyAlignment="1">
      <alignment horizontal="left" vertical="center" wrapText="1"/>
    </xf>
    <xf numFmtId="0" fontId="0" fillId="2" borderId="64" xfId="0" applyFont="1" applyFill="1" applyBorder="1" applyAlignment="1" applyProtection="1">
      <alignment horizontal="center" vertical="center"/>
      <protection locked="0"/>
    </xf>
    <xf numFmtId="0" fontId="0" fillId="0" borderId="21" xfId="0" applyFont="1" applyBorder="1" applyAlignment="1">
      <alignment horizontal="left" vertical="center"/>
    </xf>
    <xf numFmtId="0" fontId="0" fillId="0" borderId="22"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vertical="center" wrapText="1"/>
    </xf>
    <xf numFmtId="0" fontId="0" fillId="2" borderId="43" xfId="0" applyFont="1" applyFill="1" applyBorder="1" applyAlignment="1" applyProtection="1">
      <alignment horizontal="left" vertical="center"/>
      <protection locked="0"/>
    </xf>
    <xf numFmtId="0" fontId="0" fillId="0" borderId="62"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12" xfId="0" applyFont="1" applyBorder="1" applyAlignment="1">
      <alignment horizontal="center" vertical="center" wrapText="1"/>
    </xf>
    <xf numFmtId="0" fontId="0" fillId="2" borderId="66" xfId="0" applyFont="1" applyFill="1" applyBorder="1" applyAlignment="1" applyProtection="1">
      <alignment horizontal="center" vertical="center"/>
      <protection locked="0"/>
    </xf>
    <xf numFmtId="0" fontId="0" fillId="2" borderId="67" xfId="0" applyFont="1" applyFill="1" applyBorder="1" applyAlignment="1" applyProtection="1">
      <alignment horizontal="center" vertical="center"/>
      <protection locked="0"/>
    </xf>
    <xf numFmtId="0" fontId="0" fillId="2" borderId="68" xfId="0" applyFont="1" applyFill="1" applyBorder="1" applyAlignment="1" applyProtection="1">
      <alignment horizontal="center" vertical="center"/>
      <protection locked="0"/>
    </xf>
    <xf numFmtId="0" fontId="0" fillId="2" borderId="43" xfId="0" applyFont="1" applyFill="1" applyBorder="1" applyAlignment="1">
      <alignment horizontal="center" vertical="center"/>
    </xf>
    <xf numFmtId="0" fontId="0" fillId="2" borderId="35" xfId="0" applyFont="1" applyFill="1" applyBorder="1" applyAlignment="1" applyProtection="1">
      <alignment horizontal="left" vertical="center"/>
      <protection locked="0"/>
    </xf>
    <xf numFmtId="0" fontId="0" fillId="2" borderId="69" xfId="0" applyFont="1" applyFill="1" applyBorder="1" applyAlignment="1" applyProtection="1">
      <alignment horizontal="left" vertical="center"/>
      <protection locked="0"/>
    </xf>
    <xf numFmtId="0" fontId="0" fillId="2" borderId="70" xfId="0" applyFont="1" applyFill="1" applyBorder="1" applyAlignment="1" applyProtection="1">
      <alignment horizontal="left" vertical="center"/>
      <protection locked="0"/>
    </xf>
    <xf numFmtId="0" fontId="0" fillId="2" borderId="37" xfId="0" applyFont="1" applyFill="1" applyBorder="1" applyAlignment="1" applyProtection="1">
      <alignment horizontal="left" vertical="center"/>
      <protection locked="0"/>
    </xf>
    <xf numFmtId="0" fontId="19" fillId="0" borderId="0" xfId="0" applyFont="1" applyAlignment="1">
      <alignment horizontal="left" vertical="center" wrapText="1"/>
    </xf>
    <xf numFmtId="0" fontId="19" fillId="0" borderId="0" xfId="0" applyFont="1" applyAlignment="1">
      <alignment vertical="center" wrapText="1"/>
    </xf>
    <xf numFmtId="0" fontId="0" fillId="2" borderId="52" xfId="0" applyFont="1" applyFill="1" applyBorder="1" applyAlignment="1" applyProtection="1">
      <alignment horizontal="left" vertical="center"/>
      <protection locked="0"/>
    </xf>
    <xf numFmtId="0" fontId="6" fillId="0" borderId="34" xfId="0" applyFont="1" applyBorder="1" applyAlignment="1">
      <alignment horizontal="center" vertical="center"/>
    </xf>
    <xf numFmtId="0" fontId="0" fillId="2" borderId="23"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176" fontId="0" fillId="2" borderId="45" xfId="0" applyNumberFormat="1" applyFont="1" applyFill="1" applyBorder="1" applyAlignment="1" applyProtection="1">
      <alignment horizontal="right" vertical="center"/>
      <protection locked="0"/>
    </xf>
    <xf numFmtId="176" fontId="0" fillId="2" borderId="29" xfId="0" applyNumberFormat="1" applyFont="1" applyFill="1" applyBorder="1" applyAlignment="1" applyProtection="1">
      <alignment horizontal="right" vertical="center"/>
      <protection locked="0"/>
    </xf>
    <xf numFmtId="176" fontId="0" fillId="2" borderId="46" xfId="0" applyNumberFormat="1" applyFont="1" applyFill="1" applyBorder="1" applyAlignment="1" applyProtection="1">
      <alignment horizontal="right" vertical="center"/>
      <protection locked="0"/>
    </xf>
    <xf numFmtId="176" fontId="0" fillId="2" borderId="47" xfId="0" applyNumberFormat="1" applyFont="1" applyFill="1" applyBorder="1" applyAlignment="1" applyProtection="1">
      <alignment horizontal="right" vertical="center"/>
      <protection locked="0"/>
    </xf>
    <xf numFmtId="0" fontId="0" fillId="2" borderId="52" xfId="0" applyFont="1" applyFill="1" applyBorder="1" applyAlignment="1">
      <alignment horizontal="center" vertical="center"/>
    </xf>
    <xf numFmtId="0" fontId="26" fillId="0" borderId="0" xfId="0" applyFont="1" applyBorder="1">
      <alignment vertical="center"/>
    </xf>
    <xf numFmtId="57" fontId="0" fillId="0" borderId="21" xfId="0" applyNumberFormat="1" applyFont="1" applyBorder="1" applyAlignment="1">
      <alignment horizontal="center" vertical="center"/>
    </xf>
    <xf numFmtId="177" fontId="0" fillId="2" borderId="55" xfId="0" applyNumberFormat="1" applyFont="1" applyFill="1" applyBorder="1" applyProtection="1">
      <alignment vertical="center"/>
      <protection locked="0"/>
    </xf>
    <xf numFmtId="177" fontId="0" fillId="2" borderId="57" xfId="0" applyNumberFormat="1" applyFont="1" applyFill="1" applyBorder="1" applyProtection="1">
      <alignment vertical="center"/>
      <protection locked="0"/>
    </xf>
    <xf numFmtId="0" fontId="0" fillId="0" borderId="71" xfId="0" applyFont="1" applyBorder="1" applyAlignment="1">
      <alignment horizontal="left" vertical="center"/>
    </xf>
    <xf numFmtId="0" fontId="0" fillId="0" borderId="72" xfId="0" applyFont="1" applyBorder="1" applyAlignment="1">
      <alignment horizontal="left" vertical="center"/>
    </xf>
    <xf numFmtId="0" fontId="0" fillId="0" borderId="73" xfId="0" applyFont="1" applyBorder="1" applyAlignment="1">
      <alignment horizontal="left" vertical="center"/>
    </xf>
    <xf numFmtId="0" fontId="0" fillId="2" borderId="23" xfId="0" applyFont="1" applyFill="1" applyBorder="1" applyAlignment="1" applyProtection="1">
      <alignment horizontal="center" vertical="center"/>
      <protection locked="0"/>
    </xf>
    <xf numFmtId="0" fontId="0" fillId="2" borderId="25" xfId="0" applyFont="1" applyFill="1" applyBorder="1" applyAlignment="1" applyProtection="1">
      <alignment horizontal="center" vertical="center"/>
      <protection locked="0"/>
    </xf>
    <xf numFmtId="0" fontId="0" fillId="2" borderId="28" xfId="0" applyFont="1" applyFill="1" applyBorder="1" applyAlignment="1" applyProtection="1">
      <alignment horizontal="left" vertical="center"/>
      <protection locked="0"/>
    </xf>
    <xf numFmtId="0" fontId="0" fillId="2" borderId="29" xfId="0" applyFont="1" applyFill="1" applyBorder="1" applyAlignment="1" applyProtection="1">
      <alignment horizontal="left" vertical="center"/>
      <protection locked="0"/>
    </xf>
    <xf numFmtId="0" fontId="0" fillId="2" borderId="30" xfId="0" applyFont="1" applyFill="1" applyBorder="1" applyAlignment="1" applyProtection="1">
      <alignment horizontal="left" vertical="center"/>
      <protection locked="0"/>
    </xf>
    <xf numFmtId="176" fontId="0" fillId="2" borderId="53" xfId="0" applyNumberFormat="1" applyFont="1" applyFill="1" applyBorder="1" applyAlignment="1" applyProtection="1">
      <alignment horizontal="right" vertical="center"/>
      <protection locked="0"/>
    </xf>
    <xf numFmtId="176" fontId="0" fillId="2" borderId="54" xfId="0" applyNumberFormat="1" applyFont="1" applyFill="1" applyBorder="1" applyAlignment="1" applyProtection="1">
      <alignment horizontal="right" vertical="center"/>
      <protection locked="0"/>
    </xf>
    <xf numFmtId="178" fontId="6" fillId="0" borderId="0" xfId="0" applyNumberFormat="1" applyFont="1" applyAlignment="1">
      <alignment horizontal="right" vertical="center"/>
    </xf>
    <xf numFmtId="0" fontId="13" fillId="0" borderId="38" xfId="0" quotePrefix="1" applyFont="1" applyBorder="1" applyAlignment="1">
      <alignment horizontal="right" vertical="center"/>
    </xf>
    <xf numFmtId="57" fontId="0" fillId="0" borderId="26" xfId="0" applyNumberFormat="1" applyFont="1" applyBorder="1" applyAlignment="1">
      <alignment horizontal="center" vertical="center"/>
    </xf>
    <xf numFmtId="177" fontId="0" fillId="2" borderId="59" xfId="0" applyNumberFormat="1" applyFont="1" applyFill="1" applyBorder="1" applyProtection="1">
      <alignment vertical="center"/>
      <protection locked="0"/>
    </xf>
    <xf numFmtId="177" fontId="0" fillId="2" borderId="61" xfId="0" applyNumberFormat="1" applyFont="1" applyFill="1" applyBorder="1" applyProtection="1">
      <alignment vertical="center"/>
      <protection locked="0"/>
    </xf>
    <xf numFmtId="0" fontId="0" fillId="0" borderId="27" xfId="0" applyFont="1" applyBorder="1" applyAlignment="1">
      <alignment horizontal="left" vertical="center"/>
    </xf>
    <xf numFmtId="0" fontId="0" fillId="2" borderId="28" xfId="0" applyFont="1" applyFill="1" applyBorder="1" applyAlignment="1" applyProtection="1">
      <alignment horizontal="center" vertical="center"/>
      <protection locked="0"/>
    </xf>
    <xf numFmtId="0" fontId="0" fillId="2" borderId="30" xfId="0" applyFont="1" applyFill="1" applyBorder="1" applyAlignment="1" applyProtection="1">
      <alignment horizontal="center" vertical="center"/>
      <protection locked="0"/>
    </xf>
    <xf numFmtId="0" fontId="0" fillId="2" borderId="55"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57" xfId="0" applyFont="1" applyFill="1" applyBorder="1" applyAlignment="1">
      <alignment horizontal="center" vertical="center"/>
    </xf>
    <xf numFmtId="38" fontId="0" fillId="2" borderId="43" xfId="1" applyFont="1" applyFill="1" applyBorder="1" applyAlignment="1" applyProtection="1">
      <alignment vertical="center"/>
      <protection locked="0"/>
    </xf>
    <xf numFmtId="0" fontId="0" fillId="2" borderId="64" xfId="0" applyFont="1" applyFill="1" applyBorder="1" applyAlignment="1">
      <alignment horizontal="center" vertical="center"/>
    </xf>
    <xf numFmtId="0" fontId="0" fillId="0" borderId="74" xfId="0" applyFont="1" applyBorder="1" applyAlignment="1">
      <alignment horizontal="left" vertical="center"/>
    </xf>
    <xf numFmtId="0" fontId="0" fillId="0" borderId="75" xfId="0" applyFont="1" applyBorder="1" applyAlignment="1">
      <alignment horizontal="left" vertical="center"/>
    </xf>
    <xf numFmtId="0" fontId="0" fillId="0" borderId="72" xfId="0" applyFont="1" applyBorder="1">
      <alignment vertical="center"/>
    </xf>
    <xf numFmtId="0" fontId="0" fillId="2" borderId="31" xfId="0" applyFont="1" applyFill="1" applyBorder="1" applyAlignment="1" applyProtection="1">
      <alignment horizontal="center" vertical="center"/>
      <protection locked="0"/>
    </xf>
    <xf numFmtId="0" fontId="0" fillId="2" borderId="33" xfId="0" applyFont="1" applyFill="1" applyBorder="1" applyAlignment="1" applyProtection="1">
      <alignment horizontal="center" vertical="center"/>
      <protection locked="0"/>
    </xf>
    <xf numFmtId="0" fontId="0" fillId="2" borderId="59" xfId="0" applyFont="1" applyFill="1" applyBorder="1" applyAlignment="1">
      <alignment horizontal="center" vertical="center"/>
    </xf>
    <xf numFmtId="0" fontId="0" fillId="2" borderId="60" xfId="0" applyFont="1" applyFill="1" applyBorder="1" applyAlignment="1">
      <alignment horizontal="center" vertical="center"/>
    </xf>
    <xf numFmtId="0" fontId="0" fillId="2" borderId="61" xfId="0" applyFont="1" applyFill="1" applyBorder="1" applyAlignment="1">
      <alignment horizontal="center" vertical="center"/>
    </xf>
    <xf numFmtId="0" fontId="0" fillId="0" borderId="74" xfId="0" applyFont="1" applyBorder="1" applyAlignment="1">
      <alignment horizontal="left" vertical="center" wrapText="1"/>
    </xf>
    <xf numFmtId="0" fontId="0" fillId="0" borderId="76" xfId="0" applyFont="1" applyBorder="1" applyAlignment="1">
      <alignment horizontal="center" vertical="center" wrapText="1"/>
    </xf>
    <xf numFmtId="176" fontId="0" fillId="2" borderId="66" xfId="0" applyNumberFormat="1" applyFont="1" applyFill="1" applyBorder="1" applyAlignment="1" applyProtection="1">
      <alignment horizontal="right" vertical="center"/>
      <protection locked="0"/>
    </xf>
    <xf numFmtId="176" fontId="0" fillId="2" borderId="68" xfId="0" applyNumberFormat="1" applyFont="1" applyFill="1" applyBorder="1" applyAlignment="1" applyProtection="1">
      <alignment horizontal="right" vertical="center"/>
      <protection locked="0"/>
    </xf>
    <xf numFmtId="38" fontId="0" fillId="2" borderId="52" xfId="1" applyFont="1" applyFill="1" applyBorder="1" applyAlignment="1" applyProtection="1">
      <alignment vertical="center"/>
      <protection locked="0"/>
    </xf>
    <xf numFmtId="0" fontId="0" fillId="2" borderId="77" xfId="0" applyFont="1" applyFill="1" applyBorder="1" applyAlignment="1" applyProtection="1">
      <alignment horizontal="left" vertical="center"/>
      <protection locked="0"/>
    </xf>
    <xf numFmtId="0" fontId="0" fillId="3" borderId="0" xfId="0" applyFont="1" applyFill="1" applyAlignment="1" applyProtection="1">
      <alignment horizontal="center" vertical="center"/>
      <protection locked="0"/>
    </xf>
    <xf numFmtId="0" fontId="0" fillId="2" borderId="40" xfId="0" applyFont="1" applyFill="1" applyBorder="1" applyAlignment="1" applyProtection="1">
      <alignment horizontal="left" vertical="center"/>
      <protection locked="0"/>
    </xf>
    <xf numFmtId="0" fontId="0" fillId="2" borderId="23" xfId="0" applyFont="1" applyFill="1" applyBorder="1" applyAlignment="1">
      <alignment horizontal="center" vertical="center" wrapText="1"/>
    </xf>
    <xf numFmtId="0" fontId="0" fillId="2" borderId="78"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79" xfId="0" applyFont="1" applyFill="1" applyBorder="1" applyAlignment="1">
      <alignment horizontal="center" vertical="center" wrapText="1"/>
    </xf>
    <xf numFmtId="0" fontId="0" fillId="2" borderId="80" xfId="0" applyFont="1" applyFill="1" applyBorder="1" applyAlignment="1">
      <alignment horizontal="center" vertical="center" wrapText="1"/>
    </xf>
    <xf numFmtId="0" fontId="0" fillId="2" borderId="81" xfId="0" applyFont="1" applyFill="1" applyBorder="1" applyAlignment="1">
      <alignment horizontal="center" vertical="center" wrapText="1"/>
    </xf>
    <xf numFmtId="0" fontId="0" fillId="0" borderId="44" xfId="0" applyFont="1" applyBorder="1" applyAlignment="1">
      <alignment horizontal="center" vertical="center"/>
    </xf>
    <xf numFmtId="0" fontId="0" fillId="2" borderId="82" xfId="0" applyFont="1" applyFill="1" applyBorder="1" applyAlignment="1" applyProtection="1">
      <alignment horizontal="center" vertical="center"/>
      <protection locked="0"/>
    </xf>
    <xf numFmtId="0" fontId="0" fillId="0" borderId="12" xfId="0" applyFont="1" applyBorder="1">
      <alignment vertical="center"/>
    </xf>
    <xf numFmtId="57" fontId="0" fillId="0" borderId="62" xfId="0" applyNumberFormat="1" applyFont="1" applyBorder="1" applyAlignment="1">
      <alignment horizontal="center" vertical="center"/>
    </xf>
    <xf numFmtId="0" fontId="0" fillId="2" borderId="83" xfId="0" applyFont="1" applyFill="1" applyBorder="1" applyAlignment="1" applyProtection="1">
      <alignment horizontal="center" vertical="center"/>
      <protection locked="0"/>
    </xf>
    <xf numFmtId="0" fontId="0" fillId="2" borderId="84" xfId="0" applyFont="1" applyFill="1" applyBorder="1" applyAlignment="1" applyProtection="1">
      <alignment horizontal="center" vertical="center"/>
      <protection locked="0"/>
    </xf>
    <xf numFmtId="0" fontId="0" fillId="2" borderId="64" xfId="0" applyFont="1" applyFill="1" applyBorder="1" applyAlignment="1" applyProtection="1">
      <alignment horizontal="left" vertical="center"/>
      <protection locked="0"/>
    </xf>
    <xf numFmtId="0" fontId="0" fillId="0" borderId="85" xfId="0" applyFont="1" applyBorder="1" applyAlignment="1">
      <alignment horizontal="left" vertical="center"/>
    </xf>
    <xf numFmtId="178" fontId="0" fillId="2" borderId="43" xfId="0" applyNumberFormat="1" applyFont="1" applyFill="1" applyBorder="1" applyAlignment="1" applyProtection="1">
      <alignment horizontal="center" vertical="center"/>
      <protection locked="0"/>
    </xf>
    <xf numFmtId="0" fontId="0" fillId="2" borderId="28"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90" xfId="0" applyFont="1" applyFill="1" applyBorder="1" applyAlignment="1" applyProtection="1">
      <alignment horizontal="center" vertical="center"/>
      <protection locked="0"/>
    </xf>
    <xf numFmtId="176" fontId="0" fillId="2" borderId="23" xfId="0" applyNumberFormat="1" applyFont="1" applyFill="1" applyBorder="1" applyAlignment="1">
      <alignment horizontal="right" vertical="center"/>
    </xf>
    <xf numFmtId="176" fontId="0" fillId="2" borderId="24" xfId="0" applyNumberFormat="1" applyFont="1" applyFill="1" applyBorder="1" applyAlignment="1">
      <alignment horizontal="right" vertical="center"/>
    </xf>
    <xf numFmtId="176" fontId="0" fillId="2" borderId="25" xfId="0" applyNumberFormat="1" applyFont="1" applyFill="1" applyBorder="1" applyAlignment="1">
      <alignment horizontal="right" vertical="center"/>
    </xf>
    <xf numFmtId="38" fontId="0" fillId="2" borderId="58" xfId="1" applyFont="1" applyFill="1" applyBorder="1" applyAlignment="1" applyProtection="1">
      <alignment vertical="center"/>
      <protection locked="0"/>
    </xf>
    <xf numFmtId="57" fontId="0" fillId="0" borderId="34" xfId="0" applyNumberFormat="1" applyFont="1" applyBorder="1" applyAlignment="1">
      <alignment horizontal="center" vertical="center"/>
    </xf>
    <xf numFmtId="0" fontId="0" fillId="0" borderId="38" xfId="0" applyFont="1" applyBorder="1" applyAlignment="1">
      <alignment horizontal="left" vertical="center"/>
    </xf>
    <xf numFmtId="0" fontId="0" fillId="2" borderId="87" xfId="0" applyFont="1" applyFill="1" applyBorder="1" applyAlignment="1" applyProtection="1">
      <alignment horizontal="center" vertical="center"/>
      <protection locked="0"/>
    </xf>
    <xf numFmtId="0" fontId="0" fillId="2" borderId="91" xfId="0" applyFont="1" applyFill="1" applyBorder="1" applyAlignment="1" applyProtection="1">
      <alignment horizontal="center" vertical="center"/>
      <protection locked="0"/>
    </xf>
    <xf numFmtId="178" fontId="0" fillId="2" borderId="52" xfId="0" applyNumberFormat="1" applyFont="1" applyFill="1" applyBorder="1" applyAlignment="1" applyProtection="1">
      <alignment horizontal="center" vertical="center"/>
      <protection locked="0"/>
    </xf>
    <xf numFmtId="176" fontId="0" fillId="2" borderId="28" xfId="0" applyNumberFormat="1" applyFont="1" applyFill="1" applyBorder="1" applyAlignment="1">
      <alignment horizontal="right" vertical="center"/>
    </xf>
    <xf numFmtId="176" fontId="0" fillId="2" borderId="29" xfId="0" applyNumberFormat="1" applyFont="1" applyFill="1" applyBorder="1" applyAlignment="1">
      <alignment horizontal="right" vertical="center"/>
    </xf>
    <xf numFmtId="176" fontId="0" fillId="2" borderId="30" xfId="0" applyNumberFormat="1" applyFont="1" applyFill="1" applyBorder="1" applyAlignment="1">
      <alignment horizontal="right" vertical="center"/>
    </xf>
    <xf numFmtId="38" fontId="0" fillId="2" borderId="64" xfId="1" applyFont="1" applyFill="1" applyBorder="1" applyAlignment="1" applyProtection="1">
      <alignment vertical="center"/>
      <protection locked="0"/>
    </xf>
    <xf numFmtId="0" fontId="0" fillId="2" borderId="92" xfId="0" applyFont="1" applyFill="1" applyBorder="1" applyAlignment="1" applyProtection="1">
      <alignment horizontal="center" vertical="center"/>
      <protection locked="0"/>
    </xf>
    <xf numFmtId="0" fontId="0" fillId="0" borderId="93" xfId="0" applyFont="1" applyBorder="1" applyAlignment="1">
      <alignment horizontal="left" vertical="center"/>
    </xf>
    <xf numFmtId="0" fontId="0" fillId="0" borderId="40" xfId="0" applyFont="1" applyBorder="1" applyAlignment="1">
      <alignment horizontal="center" vertical="center"/>
    </xf>
    <xf numFmtId="0" fontId="0" fillId="0" borderId="72" xfId="0" applyFont="1" applyBorder="1" applyAlignment="1">
      <alignment horizontal="center" vertical="center"/>
    </xf>
    <xf numFmtId="0" fontId="0" fillId="2" borderId="94" xfId="0" applyFont="1" applyFill="1" applyBorder="1" applyAlignment="1" applyProtection="1">
      <alignment horizontal="left" vertical="center"/>
      <protection locked="0"/>
    </xf>
    <xf numFmtId="0" fontId="0" fillId="0" borderId="72" xfId="0" applyFont="1" applyBorder="1" applyAlignment="1">
      <alignment horizontal="right" vertical="center"/>
    </xf>
    <xf numFmtId="178" fontId="0" fillId="2" borderId="80" xfId="0" applyNumberFormat="1" applyFont="1" applyFill="1" applyBorder="1" applyAlignment="1" applyProtection="1">
      <alignment horizontal="center" vertical="center"/>
      <protection locked="0"/>
    </xf>
    <xf numFmtId="0" fontId="0" fillId="0" borderId="95" xfId="0" applyFont="1" applyBorder="1" applyAlignment="1">
      <alignment horizontal="center"/>
    </xf>
    <xf numFmtId="0" fontId="0" fillId="2" borderId="55" xfId="0" applyFont="1" applyFill="1" applyBorder="1" applyAlignment="1" applyProtection="1">
      <alignment horizontal="center" vertical="center"/>
      <protection locked="0"/>
    </xf>
    <xf numFmtId="0" fontId="0" fillId="2" borderId="56" xfId="0" applyFont="1" applyFill="1" applyBorder="1" applyAlignment="1" applyProtection="1">
      <alignment horizontal="center" vertical="center"/>
      <protection locked="0"/>
    </xf>
    <xf numFmtId="0" fontId="0" fillId="2" borderId="57" xfId="0" applyFont="1" applyFill="1" applyBorder="1" applyAlignment="1" applyProtection="1">
      <alignment horizontal="center" vertical="center"/>
      <protection locked="0"/>
    </xf>
    <xf numFmtId="0" fontId="0" fillId="0" borderId="22" xfId="0" applyFont="1" applyBorder="1" applyAlignment="1">
      <alignment horizontal="center"/>
    </xf>
    <xf numFmtId="0" fontId="0" fillId="0" borderId="2" xfId="0" applyFont="1" applyBorder="1" applyAlignment="1"/>
    <xf numFmtId="0" fontId="0" fillId="2" borderId="88" xfId="0" applyFont="1" applyFill="1" applyBorder="1" applyAlignment="1" applyProtection="1">
      <alignment horizontal="center" vertical="center"/>
      <protection locked="0"/>
    </xf>
    <xf numFmtId="0" fontId="0" fillId="0" borderId="96" xfId="0" applyFont="1" applyBorder="1" applyAlignment="1">
      <alignment horizontal="left" vertical="center"/>
    </xf>
    <xf numFmtId="0" fontId="0" fillId="0" borderId="97" xfId="0" applyFont="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xf>
    <xf numFmtId="0" fontId="0" fillId="2" borderId="59" xfId="0" applyFont="1" applyFill="1" applyBorder="1" applyAlignment="1" applyProtection="1">
      <alignment horizontal="center" vertical="center"/>
      <protection locked="0"/>
    </xf>
    <xf numFmtId="0" fontId="0" fillId="2" borderId="60" xfId="0" applyFont="1" applyFill="1" applyBorder="1" applyAlignment="1" applyProtection="1">
      <alignment horizontal="center" vertical="center"/>
      <protection locked="0"/>
    </xf>
    <xf numFmtId="0" fontId="0" fillId="2" borderId="61" xfId="0" applyFont="1" applyFill="1" applyBorder="1" applyAlignment="1" applyProtection="1">
      <alignment horizontal="center" vertical="center"/>
      <protection locked="0"/>
    </xf>
    <xf numFmtId="0" fontId="0" fillId="0" borderId="63" xfId="0" applyFont="1" applyBorder="1" applyAlignment="1">
      <alignment horizontal="center"/>
    </xf>
    <xf numFmtId="0" fontId="0" fillId="0" borderId="12" xfId="0" applyFont="1" applyBorder="1" applyAlignment="1"/>
    <xf numFmtId="0" fontId="0" fillId="2" borderId="99" xfId="0" applyFont="1" applyFill="1" applyBorder="1" applyAlignment="1" applyProtection="1">
      <alignment horizontal="center" vertical="center"/>
      <protection locked="0"/>
    </xf>
    <xf numFmtId="0" fontId="0" fillId="2" borderId="100" xfId="0" applyFont="1" applyFill="1" applyBorder="1" applyAlignment="1" applyProtection="1">
      <alignment horizontal="center" vertical="center"/>
      <protection locked="0"/>
    </xf>
    <xf numFmtId="0" fontId="0" fillId="2" borderId="101" xfId="0" applyFont="1" applyFill="1" applyBorder="1" applyAlignment="1" applyProtection="1">
      <alignment horizontal="center" vertical="center"/>
      <protection locked="0"/>
    </xf>
    <xf numFmtId="0" fontId="0" fillId="2" borderId="102" xfId="0" applyFont="1" applyFill="1" applyBorder="1" applyAlignment="1" applyProtection="1">
      <alignment horizontal="center" vertical="center"/>
      <protection locked="0"/>
    </xf>
    <xf numFmtId="0" fontId="0" fillId="0" borderId="103" xfId="0" applyFont="1" applyBorder="1" applyAlignment="1">
      <alignment horizontal="left" vertical="center"/>
    </xf>
    <xf numFmtId="0" fontId="0" fillId="0" borderId="34" xfId="0" applyFont="1" applyBorder="1" applyAlignment="1">
      <alignment horizontal="center" vertical="center"/>
    </xf>
    <xf numFmtId="0" fontId="0" fillId="2" borderId="94" xfId="0" applyFont="1" applyFill="1" applyBorder="1">
      <alignment vertical="center"/>
    </xf>
    <xf numFmtId="0" fontId="0" fillId="2" borderId="36" xfId="0" applyFont="1" applyFill="1" applyBorder="1">
      <alignment vertical="center"/>
    </xf>
    <xf numFmtId="0" fontId="0" fillId="2" borderId="37" xfId="0" applyFont="1" applyFill="1" applyBorder="1">
      <alignment vertical="center"/>
    </xf>
    <xf numFmtId="0" fontId="0" fillId="0" borderId="2" xfId="0" applyFont="1" applyBorder="1" applyAlignment="1">
      <alignment horizontal="center"/>
    </xf>
    <xf numFmtId="0" fontId="0" fillId="2" borderId="104" xfId="0" applyFont="1" applyFill="1" applyBorder="1" applyAlignment="1" applyProtection="1">
      <alignment horizontal="center" vertical="center"/>
      <protection locked="0"/>
    </xf>
    <xf numFmtId="0" fontId="13" fillId="0" borderId="21"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105" xfId="0" applyFont="1" applyBorder="1" applyAlignment="1">
      <alignment horizontal="center" vertical="center" wrapText="1"/>
    </xf>
    <xf numFmtId="0" fontId="0" fillId="2" borderId="0" xfId="0" applyFont="1" applyFill="1" applyAlignment="1" applyProtection="1">
      <alignment horizontal="center" vertical="center"/>
      <protection locked="0"/>
    </xf>
    <xf numFmtId="0" fontId="0" fillId="0" borderId="34" xfId="0" applyFont="1" applyBorder="1" applyAlignment="1">
      <alignment horizontal="center"/>
    </xf>
    <xf numFmtId="0" fontId="0" fillId="2" borderId="106" xfId="0" applyFont="1" applyFill="1" applyBorder="1" applyAlignment="1">
      <alignment horizontal="center" vertical="center"/>
    </xf>
    <xf numFmtId="0" fontId="0" fillId="2" borderId="107" xfId="0" applyFont="1" applyFill="1" applyBorder="1" applyAlignment="1">
      <alignment horizontal="center" vertical="center"/>
    </xf>
    <xf numFmtId="0" fontId="0" fillId="0" borderId="12" xfId="0" applyFont="1" applyBorder="1" applyAlignment="1">
      <alignment horizontal="center"/>
    </xf>
    <xf numFmtId="0" fontId="0" fillId="2" borderId="108" xfId="0" applyFont="1" applyFill="1" applyBorder="1" applyAlignment="1">
      <alignment horizontal="center" vertical="center" wrapText="1"/>
    </xf>
    <xf numFmtId="0" fontId="0" fillId="2" borderId="101" xfId="0" applyFont="1" applyFill="1" applyBorder="1" applyAlignment="1">
      <alignment horizontal="center" vertical="center" wrapText="1"/>
    </xf>
    <xf numFmtId="0" fontId="0" fillId="2" borderId="109" xfId="0" applyFont="1" applyFill="1" applyBorder="1" applyAlignment="1">
      <alignment horizontal="center" vertical="center" wrapText="1"/>
    </xf>
    <xf numFmtId="0" fontId="0" fillId="2" borderId="110" xfId="0" applyFont="1" applyFill="1" applyBorder="1" applyAlignment="1">
      <alignment horizontal="center" vertical="center" wrapText="1"/>
    </xf>
    <xf numFmtId="0" fontId="13" fillId="0" borderId="62"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111" xfId="0" applyFont="1" applyBorder="1" applyAlignment="1">
      <alignment horizontal="center" vertical="center" wrapText="1"/>
    </xf>
    <xf numFmtId="0" fontId="0" fillId="2" borderId="112" xfId="0" applyFont="1" applyFill="1" applyBorder="1" applyAlignment="1" applyProtection="1">
      <alignment horizontal="center" vertical="center"/>
      <protection locked="0"/>
    </xf>
    <xf numFmtId="0" fontId="0" fillId="2" borderId="113" xfId="0" applyFont="1" applyFill="1" applyBorder="1" applyAlignment="1">
      <alignment horizontal="center" vertical="center"/>
    </xf>
    <xf numFmtId="0" fontId="0" fillId="2" borderId="114" xfId="0" applyFont="1" applyFill="1" applyBorder="1" applyAlignment="1">
      <alignment horizontal="center" vertical="center"/>
    </xf>
    <xf numFmtId="0" fontId="0" fillId="2" borderId="109" xfId="0" applyFont="1" applyFill="1" applyBorder="1" applyAlignment="1" applyProtection="1">
      <alignment horizontal="center" vertical="center"/>
      <protection locked="0"/>
    </xf>
    <xf numFmtId="0" fontId="0" fillId="2" borderId="24" xfId="0" applyFont="1" applyFill="1" applyBorder="1" applyAlignment="1" applyProtection="1">
      <alignment horizontal="center" vertical="center"/>
      <protection locked="0"/>
    </xf>
    <xf numFmtId="0" fontId="0" fillId="0" borderId="115" xfId="0" applyFont="1" applyBorder="1" applyAlignment="1">
      <alignment horizontal="left"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1" xfId="0" applyFont="1" applyBorder="1" applyAlignment="1"/>
    <xf numFmtId="0" fontId="0" fillId="0" borderId="1" xfId="0" applyFont="1" applyBorder="1" applyAlignment="1">
      <alignment horizontal="center"/>
    </xf>
    <xf numFmtId="0" fontId="0" fillId="2" borderId="116" xfId="0" applyFont="1" applyFill="1" applyBorder="1" applyAlignment="1">
      <alignment horizontal="center" vertical="center" wrapText="1"/>
    </xf>
    <xf numFmtId="0" fontId="0" fillId="2" borderId="117"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64" xfId="0" applyFont="1" applyFill="1" applyBorder="1" applyAlignment="1">
      <alignment horizontal="left" vertical="center"/>
    </xf>
    <xf numFmtId="0" fontId="13" fillId="2" borderId="117"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6" xfId="0" applyFont="1" applyFill="1" applyBorder="1" applyAlignment="1">
      <alignment horizontal="center" vertical="center" wrapText="1"/>
    </xf>
    <xf numFmtId="176" fontId="0" fillId="2" borderId="116" xfId="0" applyNumberFormat="1" applyFont="1" applyFill="1" applyBorder="1" applyAlignment="1">
      <alignment horizontal="right" vertical="center"/>
    </xf>
    <xf numFmtId="176" fontId="0" fillId="2" borderId="118" xfId="0" applyNumberFormat="1" applyFont="1" applyFill="1" applyBorder="1" applyAlignment="1">
      <alignment horizontal="right" vertical="center"/>
    </xf>
    <xf numFmtId="0" fontId="0" fillId="0" borderId="119" xfId="0" applyFont="1" applyBorder="1" applyAlignment="1">
      <alignment horizontal="left" vertical="center"/>
    </xf>
    <xf numFmtId="0" fontId="13" fillId="0" borderId="0" xfId="0" applyFont="1" applyAlignment="1">
      <alignment horizontal="left" vertical="top" wrapText="1"/>
    </xf>
    <xf numFmtId="0" fontId="0" fillId="2" borderId="116" xfId="0" applyFont="1" applyFill="1" applyBorder="1" applyAlignment="1">
      <alignment horizontal="right" vertical="center"/>
    </xf>
    <xf numFmtId="0" fontId="0" fillId="2" borderId="118" xfId="0" applyFont="1" applyFill="1" applyBorder="1" applyAlignment="1">
      <alignment horizontal="right" vertical="center"/>
    </xf>
    <xf numFmtId="0" fontId="0" fillId="2" borderId="120" xfId="0" applyFont="1" applyFill="1" applyBorder="1" applyAlignment="1">
      <alignment horizontal="right" vertical="center"/>
    </xf>
    <xf numFmtId="0" fontId="0" fillId="2" borderId="32" xfId="0" applyFont="1" applyFill="1" applyBorder="1" applyAlignment="1" applyProtection="1">
      <alignment horizontal="center" vertical="center"/>
      <protection locked="0"/>
    </xf>
    <xf numFmtId="0" fontId="0" fillId="0" borderId="121" xfId="0" applyFont="1" applyBorder="1" applyAlignment="1">
      <alignment horizontal="left" vertical="center"/>
    </xf>
    <xf numFmtId="0" fontId="13" fillId="2" borderId="122"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62" xfId="0" applyFont="1" applyFill="1" applyBorder="1" applyAlignment="1">
      <alignment horizontal="center" vertical="center" wrapText="1"/>
    </xf>
    <xf numFmtId="0" fontId="0" fillId="2" borderId="28" xfId="0" applyFont="1" applyFill="1" applyBorder="1" applyAlignment="1">
      <alignment horizontal="right" vertical="center"/>
    </xf>
    <xf numFmtId="0" fontId="0" fillId="2" borderId="29" xfId="0" applyFont="1" applyFill="1" applyBorder="1" applyAlignment="1">
      <alignment horizontal="right" vertical="center"/>
    </xf>
    <xf numFmtId="0" fontId="0" fillId="2" borderId="30" xfId="0" applyFont="1" applyFill="1" applyBorder="1" applyAlignment="1">
      <alignment horizontal="right" vertical="center"/>
    </xf>
    <xf numFmtId="0" fontId="0" fillId="2" borderId="123" xfId="0" applyFont="1" applyFill="1" applyBorder="1" applyProtection="1">
      <alignment vertical="center"/>
      <protection locked="0"/>
    </xf>
    <xf numFmtId="0" fontId="0" fillId="2" borderId="58" xfId="0" applyFont="1" applyFill="1" applyBorder="1" applyProtection="1">
      <alignment vertical="center"/>
      <protection locked="0"/>
    </xf>
    <xf numFmtId="177" fontId="0" fillId="2" borderId="124" xfId="0" applyNumberFormat="1" applyFont="1" applyFill="1" applyBorder="1" applyProtection="1">
      <alignment vertical="center"/>
      <protection locked="0"/>
    </xf>
    <xf numFmtId="177" fontId="0" fillId="2" borderId="125" xfId="0" applyNumberFormat="1" applyFont="1" applyFill="1" applyBorder="1" applyProtection="1">
      <alignment vertical="center"/>
      <protection locked="0"/>
    </xf>
    <xf numFmtId="0" fontId="0" fillId="0" borderId="126" xfId="0" applyFont="1" applyBorder="1" applyAlignment="1">
      <alignment horizontal="left" vertical="center"/>
    </xf>
    <xf numFmtId="0" fontId="0" fillId="0" borderId="95" xfId="0" applyFont="1" applyBorder="1" applyAlignment="1">
      <alignment horizontal="center" vertical="top"/>
    </xf>
    <xf numFmtId="0" fontId="0" fillId="0" borderId="1" xfId="0" applyFont="1" applyBorder="1" applyAlignment="1">
      <alignment vertical="top"/>
    </xf>
    <xf numFmtId="0" fontId="7" fillId="2" borderId="7" xfId="0" applyFont="1" applyFill="1" applyBorder="1" applyAlignment="1">
      <alignment vertical="center" wrapText="1"/>
    </xf>
    <xf numFmtId="0" fontId="0" fillId="2" borderId="7" xfId="0" applyFont="1" applyFill="1" applyBorder="1" applyAlignment="1">
      <alignment vertical="center" wrapText="1"/>
    </xf>
    <xf numFmtId="0" fontId="0" fillId="2" borderId="21" xfId="0" applyFont="1" applyFill="1" applyBorder="1" applyAlignment="1">
      <alignment vertical="center" wrapText="1"/>
    </xf>
    <xf numFmtId="0" fontId="0" fillId="2" borderId="52" xfId="0" applyFont="1" applyFill="1" applyBorder="1" applyProtection="1">
      <alignment vertical="center"/>
      <protection locked="0"/>
    </xf>
    <xf numFmtId="0" fontId="0" fillId="2" borderId="97" xfId="0" applyFont="1" applyFill="1" applyBorder="1" applyAlignment="1" applyProtection="1">
      <alignment horizontal="left" vertical="center"/>
      <protection locked="0"/>
    </xf>
    <xf numFmtId="0" fontId="0" fillId="0" borderId="98" xfId="0" applyFont="1" applyBorder="1" applyAlignment="1">
      <alignment horizontal="center" vertical="top"/>
    </xf>
    <xf numFmtId="0" fontId="0" fillId="0" borderId="26" xfId="0" applyFont="1" applyBorder="1">
      <alignment vertical="center"/>
    </xf>
    <xf numFmtId="0" fontId="7" fillId="2" borderId="117" xfId="0" applyFont="1" applyFill="1" applyBorder="1" applyAlignment="1">
      <alignment horizontal="center" vertical="center" wrapText="1"/>
    </xf>
    <xf numFmtId="0" fontId="7" fillId="0" borderId="119" xfId="0" applyFont="1" applyBorder="1" applyAlignment="1">
      <alignment horizontal="left" vertical="center"/>
    </xf>
    <xf numFmtId="0" fontId="0" fillId="0" borderId="34" xfId="0" applyFont="1" applyBorder="1" applyAlignment="1">
      <alignment horizontal="center" vertical="top"/>
    </xf>
    <xf numFmtId="176" fontId="0" fillId="2" borderId="59" xfId="0" applyNumberFormat="1" applyFont="1" applyFill="1" applyBorder="1" applyAlignment="1">
      <alignment horizontal="right" vertical="center"/>
    </xf>
    <xf numFmtId="176" fontId="0" fillId="2" borderId="60" xfId="0" applyNumberFormat="1" applyFont="1" applyFill="1" applyBorder="1" applyAlignment="1">
      <alignment horizontal="right" vertical="center"/>
    </xf>
    <xf numFmtId="0" fontId="26" fillId="0" borderId="0" xfId="0" applyFont="1">
      <alignment vertical="center"/>
    </xf>
    <xf numFmtId="0" fontId="7" fillId="0" borderId="121" xfId="0" applyFont="1" applyBorder="1" applyAlignment="1">
      <alignment horizontal="left" vertical="center"/>
    </xf>
    <xf numFmtId="0" fontId="0" fillId="2" borderId="127" xfId="0" applyFont="1" applyFill="1" applyBorder="1" applyAlignment="1" applyProtection="1">
      <alignment horizontal="center" vertical="center"/>
      <protection locked="0"/>
    </xf>
    <xf numFmtId="0" fontId="0" fillId="2" borderId="128" xfId="0" applyFont="1" applyFill="1" applyBorder="1" applyAlignment="1" applyProtection="1">
      <alignment horizontal="center" vertical="center"/>
      <protection locked="0"/>
    </xf>
    <xf numFmtId="178" fontId="0" fillId="2" borderId="64" xfId="0" applyNumberFormat="1" applyFont="1" applyFill="1" applyBorder="1" applyAlignment="1" applyProtection="1">
      <alignment horizontal="center" vertical="center"/>
      <protection locked="0"/>
    </xf>
    <xf numFmtId="0" fontId="0" fillId="2" borderId="129" xfId="0" applyFont="1" applyFill="1" applyBorder="1" applyAlignment="1">
      <alignment horizontal="center" vertical="center" wrapText="1"/>
    </xf>
    <xf numFmtId="0" fontId="0" fillId="0" borderId="65" xfId="0" applyFont="1" applyBorder="1" applyAlignment="1">
      <alignment horizontal="center" vertical="center"/>
    </xf>
    <xf numFmtId="0" fontId="7" fillId="2" borderId="130" xfId="0" applyFont="1" applyFill="1" applyBorder="1" applyAlignment="1">
      <alignment horizontal="center" vertical="center" wrapText="1"/>
    </xf>
    <xf numFmtId="0" fontId="0" fillId="2" borderId="131" xfId="0" applyFont="1" applyFill="1" applyBorder="1" applyAlignment="1" applyProtection="1">
      <alignment horizontal="center" vertical="center"/>
      <protection locked="0"/>
    </xf>
    <xf numFmtId="0" fontId="0" fillId="2" borderId="132" xfId="0" applyFont="1" applyFill="1" applyBorder="1" applyAlignment="1" applyProtection="1">
      <alignment horizontal="center" vertical="center"/>
      <protection locked="0"/>
    </xf>
    <xf numFmtId="0" fontId="0" fillId="2" borderId="133" xfId="0" applyFont="1" applyFill="1" applyBorder="1" applyAlignment="1">
      <alignment horizontal="center" vertical="center" wrapText="1"/>
    </xf>
    <xf numFmtId="0" fontId="27" fillId="0" borderId="21" xfId="0" applyFont="1" applyBorder="1" applyAlignment="1">
      <alignment horizontal="center" vertical="center" wrapText="1"/>
    </xf>
    <xf numFmtId="0" fontId="27" fillId="0" borderId="44" xfId="0" applyFont="1" applyBorder="1" applyAlignment="1">
      <alignment horizontal="center" vertical="center" wrapText="1"/>
    </xf>
    <xf numFmtId="0" fontId="0" fillId="0" borderId="72" xfId="0" applyFont="1" applyBorder="1" applyAlignment="1" applyProtection="1">
      <alignment horizontal="left" vertical="center"/>
      <protection locked="0"/>
    </xf>
    <xf numFmtId="0" fontId="27" fillId="0" borderId="62" xfId="0" applyFont="1" applyBorder="1" applyAlignment="1">
      <alignment horizontal="center" vertical="center" wrapText="1"/>
    </xf>
    <xf numFmtId="0" fontId="27" fillId="0" borderId="65" xfId="0" applyFont="1" applyBorder="1" applyAlignment="1">
      <alignment horizontal="center" vertical="center" wrapText="1"/>
    </xf>
    <xf numFmtId="176" fontId="0" fillId="2" borderId="31" xfId="0" applyNumberFormat="1" applyFont="1" applyFill="1" applyBorder="1" applyAlignment="1">
      <alignment horizontal="right" vertical="center"/>
    </xf>
    <xf numFmtId="176" fontId="0" fillId="2" borderId="32" xfId="0" applyNumberFormat="1" applyFont="1" applyFill="1" applyBorder="1" applyAlignment="1">
      <alignment horizontal="right" vertical="center"/>
    </xf>
    <xf numFmtId="176" fontId="0" fillId="2" borderId="33" xfId="0" applyNumberFormat="1" applyFont="1" applyFill="1" applyBorder="1" applyAlignment="1">
      <alignment horizontal="right" vertical="center"/>
    </xf>
    <xf numFmtId="0" fontId="0" fillId="0" borderId="0" xfId="0" applyFont="1" applyAlignment="1" applyProtection="1">
      <alignment horizontal="left" vertical="center"/>
      <protection locked="0"/>
    </xf>
    <xf numFmtId="0" fontId="13" fillId="0" borderId="0" xfId="0" applyFont="1" applyAlignment="1">
      <alignment horizontal="left" vertical="center" wrapText="1"/>
    </xf>
    <xf numFmtId="0" fontId="13" fillId="0" borderId="0" xfId="0" applyFont="1" applyAlignment="1">
      <alignment horizontal="right" vertical="center"/>
    </xf>
    <xf numFmtId="0" fontId="0" fillId="2" borderId="134" xfId="0" applyFont="1" applyFill="1" applyBorder="1" applyAlignment="1" applyProtection="1">
      <alignment horizontal="center" vertical="center"/>
      <protection locked="0"/>
    </xf>
    <xf numFmtId="0" fontId="0" fillId="2" borderId="135" xfId="0" applyFont="1" applyFill="1" applyBorder="1" applyAlignment="1" applyProtection="1">
      <alignment horizontal="center" vertical="center"/>
      <protection locked="0"/>
    </xf>
    <xf numFmtId="0" fontId="0" fillId="2" borderId="136" xfId="0" applyFont="1" applyFill="1" applyBorder="1" applyAlignment="1" applyProtection="1">
      <alignment horizontal="center" vertical="center"/>
      <protection locked="0"/>
    </xf>
    <xf numFmtId="0" fontId="0" fillId="2" borderId="28" xfId="0" applyFont="1" applyFill="1" applyBorder="1">
      <alignment vertical="center"/>
    </xf>
    <xf numFmtId="0" fontId="0" fillId="2" borderId="29" xfId="0" applyFont="1" applyFill="1" applyBorder="1">
      <alignment vertical="center"/>
    </xf>
    <xf numFmtId="0" fontId="0" fillId="2" borderId="30" xfId="0" applyFont="1" applyFill="1" applyBorder="1">
      <alignment vertical="center"/>
    </xf>
    <xf numFmtId="0" fontId="0" fillId="2" borderId="137"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31" xfId="0" applyFont="1" applyFill="1" applyBorder="1">
      <alignment vertical="center"/>
    </xf>
    <xf numFmtId="0" fontId="0" fillId="2" borderId="32" xfId="0" applyFont="1" applyFill="1" applyBorder="1">
      <alignment vertical="center"/>
    </xf>
    <xf numFmtId="0" fontId="0" fillId="2" borderId="33" xfId="0" applyFont="1" applyFill="1" applyBorder="1">
      <alignment vertical="center"/>
    </xf>
    <xf numFmtId="0" fontId="0" fillId="0" borderId="39" xfId="0" applyFont="1" applyBorder="1" applyAlignment="1">
      <alignment horizontal="right" vertical="center"/>
    </xf>
    <xf numFmtId="0" fontId="0" fillId="2" borderId="131"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141" xfId="0" applyFont="1" applyFill="1" applyBorder="1" applyAlignment="1">
      <alignment horizontal="center" vertical="center" wrapText="1"/>
    </xf>
    <xf numFmtId="0" fontId="13" fillId="0" borderId="38" xfId="0" applyFont="1" applyBorder="1" applyAlignment="1">
      <alignment horizontal="right" vertical="center"/>
    </xf>
    <xf numFmtId="0" fontId="0" fillId="0" borderId="95" xfId="0" applyFont="1" applyBorder="1" applyAlignment="1">
      <alignment horizontal="center" vertical="center"/>
    </xf>
    <xf numFmtId="0" fontId="0" fillId="0" borderId="1" xfId="0" applyFont="1" applyBorder="1">
      <alignment vertical="center"/>
    </xf>
    <xf numFmtId="0" fontId="0" fillId="0" borderId="42" xfId="0" applyFont="1" applyBorder="1" applyAlignment="1" applyProtection="1">
      <alignment vertical="center" wrapText="1"/>
      <protection locked="0"/>
    </xf>
    <xf numFmtId="0" fontId="0" fillId="0" borderId="98" xfId="0" applyFont="1" applyBorder="1" applyAlignment="1">
      <alignment horizontal="center" vertical="center"/>
    </xf>
    <xf numFmtId="0" fontId="0" fillId="2" borderId="142" xfId="0" applyFont="1" applyFill="1" applyBorder="1" applyAlignment="1">
      <alignment horizontal="center" vertical="center" wrapText="1"/>
    </xf>
    <xf numFmtId="0" fontId="0" fillId="2" borderId="143" xfId="0" applyFont="1" applyFill="1" applyBorder="1" applyAlignment="1">
      <alignment horizontal="center" vertical="center" wrapText="1"/>
    </xf>
    <xf numFmtId="0" fontId="0" fillId="2" borderId="144" xfId="0" applyFont="1" applyFill="1" applyBorder="1" applyAlignment="1">
      <alignment horizontal="center" vertical="center" wrapText="1"/>
    </xf>
    <xf numFmtId="176" fontId="0" fillId="2" borderId="124" xfId="0" applyNumberFormat="1" applyFont="1" applyFill="1" applyBorder="1" applyAlignment="1">
      <alignment horizontal="right" vertical="center"/>
    </xf>
    <xf numFmtId="176" fontId="0" fillId="2" borderId="140" xfId="0" applyNumberFormat="1" applyFont="1" applyFill="1" applyBorder="1" applyAlignment="1">
      <alignment horizontal="right" vertical="center"/>
    </xf>
    <xf numFmtId="38" fontId="0" fillId="2" borderId="23" xfId="1" applyFont="1" applyFill="1" applyBorder="1" applyAlignment="1" applyProtection="1">
      <alignment vertical="center"/>
      <protection locked="0"/>
    </xf>
    <xf numFmtId="38" fontId="0" fillId="2" borderId="24" xfId="1" applyFont="1" applyFill="1" applyBorder="1" applyAlignment="1" applyProtection="1">
      <alignment vertical="center"/>
      <protection locked="0"/>
    </xf>
    <xf numFmtId="38" fontId="0" fillId="2" borderId="25" xfId="1" applyFont="1" applyFill="1" applyBorder="1" applyAlignment="1" applyProtection="1">
      <alignment vertical="center"/>
      <protection locked="0"/>
    </xf>
    <xf numFmtId="0" fontId="0" fillId="2" borderId="97"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0" fillId="2" borderId="38"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protection locked="0"/>
    </xf>
    <xf numFmtId="0" fontId="0" fillId="2" borderId="97" xfId="0" applyFont="1" applyFill="1" applyBorder="1" applyAlignment="1" applyProtection="1">
      <alignment horizontal="left" vertical="top"/>
      <protection locked="0"/>
    </xf>
    <xf numFmtId="0" fontId="0" fillId="2" borderId="145" xfId="0" applyFont="1" applyFill="1" applyBorder="1" applyAlignment="1" applyProtection="1">
      <alignment horizontal="left" vertical="top"/>
      <protection locked="0"/>
    </xf>
    <xf numFmtId="0" fontId="0" fillId="2" borderId="31" xfId="0" applyFont="1" applyFill="1" applyBorder="1" applyAlignment="1" applyProtection="1">
      <alignment horizontal="left" vertical="center"/>
      <protection locked="0"/>
    </xf>
    <xf numFmtId="0" fontId="0" fillId="2" borderId="33" xfId="0" applyFont="1" applyFill="1" applyBorder="1" applyAlignment="1" applyProtection="1">
      <alignment horizontal="left" vertical="center"/>
      <protection locked="0"/>
    </xf>
    <xf numFmtId="0" fontId="13" fillId="2" borderId="146" xfId="0" applyFont="1" applyFill="1" applyBorder="1" applyAlignment="1">
      <alignment horizontal="center" vertical="center" wrapText="1"/>
    </xf>
    <xf numFmtId="38" fontId="0" fillId="2" borderId="28" xfId="1" applyFont="1" applyFill="1" applyBorder="1" applyAlignment="1" applyProtection="1">
      <alignment vertical="center"/>
      <protection locked="0"/>
    </xf>
    <xf numFmtId="38" fontId="0" fillId="2" borderId="29" xfId="1" applyFont="1" applyFill="1" applyBorder="1" applyAlignment="1" applyProtection="1">
      <alignment vertical="center"/>
      <protection locked="0"/>
    </xf>
    <xf numFmtId="38" fontId="0" fillId="2" borderId="30" xfId="1" applyFont="1" applyFill="1" applyBorder="1" applyAlignment="1" applyProtection="1">
      <alignment vertical="center"/>
      <protection locked="0"/>
    </xf>
    <xf numFmtId="0" fontId="0" fillId="0" borderId="145" xfId="0" applyFont="1" applyBorder="1" applyAlignment="1">
      <alignment horizontal="right" vertical="center"/>
    </xf>
    <xf numFmtId="0" fontId="0" fillId="3" borderId="42" xfId="0" applyFont="1" applyFill="1" applyBorder="1" applyProtection="1">
      <alignment vertical="center"/>
      <protection locked="0"/>
    </xf>
    <xf numFmtId="0" fontId="0" fillId="0" borderId="38" xfId="0" applyFont="1" applyBorder="1" applyAlignment="1" applyProtection="1">
      <alignment horizontal="left" vertical="center"/>
      <protection locked="0"/>
    </xf>
    <xf numFmtId="0" fontId="0" fillId="2" borderId="31" xfId="0" applyFont="1" applyFill="1" applyBorder="1" applyAlignment="1">
      <alignment horizontal="center" vertical="center" wrapText="1"/>
    </xf>
    <xf numFmtId="0" fontId="0" fillId="2" borderId="147" xfId="0" applyFont="1" applyFill="1" applyBorder="1" applyAlignment="1">
      <alignment horizontal="center" vertical="center" wrapText="1"/>
    </xf>
    <xf numFmtId="0" fontId="0" fillId="2" borderId="125"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6" fillId="0" borderId="0" xfId="0" applyFont="1" applyAlignment="1">
      <alignment horizontal="right" vertical="center"/>
    </xf>
    <xf numFmtId="0" fontId="0" fillId="0" borderId="81" xfId="0" applyFont="1" applyBorder="1" applyAlignment="1">
      <alignment horizontal="center" vertical="center" shrinkToFit="1"/>
    </xf>
    <xf numFmtId="0" fontId="0" fillId="0" borderId="0" xfId="0" applyFont="1" applyAlignment="1">
      <alignment horizontal="center" vertical="center" shrinkToFit="1"/>
    </xf>
    <xf numFmtId="0" fontId="0" fillId="0" borderId="80" xfId="0" applyFont="1" applyBorder="1" applyAlignment="1">
      <alignment horizontal="center" vertical="center" shrinkToFit="1"/>
    </xf>
    <xf numFmtId="0" fontId="0" fillId="0" borderId="65" xfId="0" applyFont="1" applyBorder="1" applyAlignment="1">
      <alignment horizontal="center" vertical="center" shrinkToFit="1"/>
    </xf>
    <xf numFmtId="0" fontId="0" fillId="2" borderId="149" xfId="0" applyFont="1" applyFill="1" applyBorder="1" applyAlignment="1" applyProtection="1">
      <alignment horizontal="center" vertical="center"/>
      <protection locked="0"/>
    </xf>
    <xf numFmtId="0" fontId="0" fillId="0" borderId="52" xfId="0" applyFont="1" applyBorder="1" applyAlignment="1" applyProtection="1">
      <alignment horizontal="center" vertical="center"/>
      <protection locked="0"/>
    </xf>
    <xf numFmtId="0" fontId="0" fillId="2" borderId="150" xfId="0" applyFont="1" applyFill="1" applyBorder="1" applyAlignment="1" applyProtection="1">
      <alignment horizontal="center" vertical="center"/>
      <protection locked="0"/>
    </xf>
    <xf numFmtId="0" fontId="0" fillId="2" borderId="72" xfId="0" applyFont="1" applyFill="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42" xfId="0" applyFont="1" applyBorder="1" applyAlignment="1">
      <alignment horizontal="center" vertical="center"/>
    </xf>
    <xf numFmtId="0" fontId="0" fillId="0" borderId="52" xfId="0" applyFont="1" applyBorder="1" applyAlignment="1">
      <alignment horizontal="center" vertical="center"/>
    </xf>
    <xf numFmtId="0" fontId="0" fillId="2" borderId="151"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0" fillId="0" borderId="52" xfId="0" applyFont="1" applyBorder="1">
      <alignment vertical="center"/>
    </xf>
    <xf numFmtId="0" fontId="0" fillId="2" borderId="152" xfId="0" applyFont="1" applyFill="1" applyBorder="1" applyAlignment="1" applyProtection="1">
      <alignment horizontal="center" vertical="center"/>
      <protection locked="0"/>
    </xf>
    <xf numFmtId="0" fontId="0" fillId="3" borderId="0" xfId="0" applyFont="1" applyFill="1" applyBorder="1" applyAlignment="1">
      <alignment horizontal="center" vertical="center"/>
    </xf>
    <xf numFmtId="0" fontId="0" fillId="0" borderId="0" xfId="0" applyFont="1" applyAlignment="1" applyProtection="1">
      <alignment horizontal="center" vertical="center"/>
      <protection locked="0"/>
    </xf>
    <xf numFmtId="0" fontId="0" fillId="2" borderId="153" xfId="0" applyFont="1" applyFill="1" applyBorder="1" applyAlignment="1" applyProtection="1">
      <alignment horizontal="left" vertical="center"/>
      <protection locked="0"/>
    </xf>
    <xf numFmtId="0" fontId="0" fillId="2" borderId="54" xfId="0" applyFont="1" applyFill="1" applyBorder="1" applyAlignment="1" applyProtection="1">
      <alignment horizontal="left" vertical="center"/>
      <protection locked="0"/>
    </xf>
    <xf numFmtId="0" fontId="0" fillId="2" borderId="92" xfId="0"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2" borderId="83" xfId="0" applyFont="1" applyFill="1" applyBorder="1" applyAlignment="1" applyProtection="1">
      <alignment horizontal="center" vertical="center" shrinkToFit="1"/>
      <protection locked="0"/>
    </xf>
    <xf numFmtId="0" fontId="0" fillId="2" borderId="152" xfId="0" applyFont="1" applyFill="1" applyBorder="1" applyAlignment="1" applyProtection="1">
      <alignment horizontal="center" vertical="center" shrinkToFit="1"/>
      <protection locked="0"/>
    </xf>
    <xf numFmtId="0" fontId="0" fillId="0" borderId="0" xfId="0" applyFont="1" applyAlignment="1" applyProtection="1">
      <alignment horizontal="center" vertical="center" shrinkToFit="1"/>
      <protection locked="0"/>
    </xf>
    <xf numFmtId="0" fontId="0" fillId="2" borderId="154" xfId="0" applyFont="1" applyFill="1" applyBorder="1" applyAlignment="1" applyProtection="1">
      <alignment horizontal="center" vertical="center"/>
      <protection locked="0"/>
    </xf>
    <xf numFmtId="0" fontId="0" fillId="2" borderId="155" xfId="0" applyFont="1" applyFill="1" applyBorder="1" applyAlignment="1" applyProtection="1">
      <alignment horizontal="center" vertical="center"/>
      <protection locked="0"/>
    </xf>
    <xf numFmtId="0" fontId="0" fillId="3" borderId="39" xfId="0" applyFont="1" applyFill="1" applyBorder="1" applyProtection="1">
      <alignment vertical="center"/>
      <protection locked="0"/>
    </xf>
    <xf numFmtId="0" fontId="0" fillId="2" borderId="156" xfId="0" applyFont="1" applyFill="1" applyBorder="1" applyAlignment="1" applyProtection="1">
      <alignment horizontal="center" vertical="center"/>
      <protection locked="0"/>
    </xf>
    <xf numFmtId="0" fontId="0" fillId="2" borderId="157" xfId="0" applyFont="1" applyFill="1" applyBorder="1" applyAlignment="1" applyProtection="1">
      <alignment horizontal="center" vertical="center"/>
      <protection locked="0"/>
    </xf>
    <xf numFmtId="0" fontId="0" fillId="2" borderId="158" xfId="0" applyFont="1" applyFill="1" applyBorder="1" applyAlignment="1" applyProtection="1">
      <alignment horizontal="center" vertical="center"/>
      <protection locked="0"/>
    </xf>
    <xf numFmtId="0" fontId="0" fillId="3" borderId="52" xfId="0" applyFont="1" applyFill="1" applyBorder="1" applyAlignment="1">
      <alignment horizontal="center" vertical="center"/>
    </xf>
    <xf numFmtId="0" fontId="0" fillId="2" borderId="158" xfId="0" applyFont="1" applyFill="1" applyBorder="1" applyAlignment="1" applyProtection="1">
      <alignment horizontal="center" vertical="center" shrinkToFit="1"/>
      <protection locked="0"/>
    </xf>
    <xf numFmtId="0" fontId="0" fillId="0" borderId="104" xfId="0" applyFont="1" applyBorder="1" applyAlignment="1" applyProtection="1">
      <alignment horizontal="center" vertical="center"/>
      <protection locked="0"/>
    </xf>
    <xf numFmtId="0" fontId="0" fillId="2" borderId="159" xfId="0" applyFont="1" applyFill="1" applyBorder="1" applyAlignment="1" applyProtection="1">
      <alignment horizontal="center" vertical="center"/>
      <protection locked="0"/>
    </xf>
    <xf numFmtId="0" fontId="0" fillId="2" borderId="160"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2" borderId="153" xfId="0" applyFont="1" applyFill="1" applyBorder="1" applyAlignment="1" applyProtection="1">
      <alignment horizontal="center" vertical="center"/>
      <protection locked="0"/>
    </xf>
    <xf numFmtId="0" fontId="0" fillId="2" borderId="161" xfId="0" applyFont="1" applyFill="1" applyBorder="1" applyAlignment="1" applyProtection="1">
      <alignment horizontal="center" vertical="center"/>
      <protection locked="0"/>
    </xf>
    <xf numFmtId="0" fontId="0" fillId="0" borderId="0" xfId="0" applyFont="1" applyAlignment="1" applyProtection="1">
      <alignment horizontal="right" vertical="center"/>
      <protection locked="0"/>
    </xf>
    <xf numFmtId="0" fontId="0" fillId="0" borderId="42" xfId="0" applyFont="1" applyBorder="1">
      <alignment vertical="center"/>
    </xf>
    <xf numFmtId="0" fontId="0" fillId="2" borderId="42" xfId="0" applyFont="1" applyFill="1" applyBorder="1" applyAlignment="1">
      <alignment horizontal="left" vertical="center"/>
    </xf>
    <xf numFmtId="0" fontId="0" fillId="2" borderId="146" xfId="0" applyFont="1" applyFill="1" applyBorder="1" applyAlignment="1">
      <alignment horizontal="center" vertical="center" wrapText="1"/>
    </xf>
    <xf numFmtId="0" fontId="0" fillId="0" borderId="89" xfId="0" applyFont="1" applyBorder="1" applyAlignment="1">
      <alignment horizontal="center" vertical="center" shrinkToFit="1"/>
    </xf>
    <xf numFmtId="0" fontId="0" fillId="0" borderId="88" xfId="0" applyFont="1" applyBorder="1" applyAlignment="1">
      <alignment horizontal="center" vertical="center" shrinkToFit="1"/>
    </xf>
    <xf numFmtId="0" fontId="0" fillId="0" borderId="49" xfId="0" applyFont="1" applyBorder="1" applyAlignment="1">
      <alignment horizontal="center" vertical="center" shrinkToFit="1"/>
    </xf>
    <xf numFmtId="0" fontId="0" fillId="2" borderId="162" xfId="0" applyFont="1" applyFill="1" applyBorder="1" applyAlignment="1" applyProtection="1">
      <alignment horizontal="center" vertical="center"/>
      <protection locked="0"/>
    </xf>
    <xf numFmtId="0" fontId="0" fillId="2" borderId="49" xfId="0" applyFont="1" applyFill="1" applyBorder="1" applyAlignment="1" applyProtection="1">
      <alignment horizontal="center" vertical="center"/>
      <protection locked="0"/>
    </xf>
    <xf numFmtId="0" fontId="0" fillId="2" borderId="163" xfId="0" applyFont="1" applyFill="1" applyBorder="1" applyAlignment="1" applyProtection="1">
      <alignment horizontal="center" vertical="center"/>
      <protection locked="0"/>
    </xf>
    <xf numFmtId="0" fontId="0" fillId="2" borderId="39" xfId="0" applyFont="1" applyFill="1" applyBorder="1" applyAlignment="1" applyProtection="1">
      <alignment horizontal="center" vertical="center"/>
      <protection locked="0"/>
    </xf>
    <xf numFmtId="0" fontId="0" fillId="2" borderId="89" xfId="0" applyFont="1" applyFill="1" applyBorder="1" applyAlignment="1" applyProtection="1">
      <alignment horizontal="center" vertical="center"/>
      <protection locked="0"/>
    </xf>
    <xf numFmtId="0" fontId="0" fillId="2" borderId="88" xfId="0" applyFont="1" applyFill="1" applyBorder="1" applyAlignment="1" applyProtection="1">
      <alignment horizontal="center" vertical="center" shrinkToFit="1"/>
      <protection locked="0"/>
    </xf>
    <xf numFmtId="0" fontId="0" fillId="2" borderId="87" xfId="0" applyFont="1" applyFill="1" applyBorder="1" applyAlignment="1" applyProtection="1">
      <alignment horizontal="center" vertical="center" shrinkToFit="1"/>
      <protection locked="0"/>
    </xf>
    <xf numFmtId="0" fontId="0" fillId="2" borderId="89" xfId="0" applyFont="1" applyFill="1" applyBorder="1" applyAlignment="1" applyProtection="1">
      <alignment horizontal="center" vertical="center" shrinkToFit="1"/>
      <protection locked="0"/>
    </xf>
    <xf numFmtId="0" fontId="0" fillId="2" borderId="164" xfId="0" applyFont="1" applyFill="1" applyBorder="1" applyAlignment="1" applyProtection="1">
      <alignment horizontal="center" vertical="center"/>
      <protection locked="0"/>
    </xf>
    <xf numFmtId="0" fontId="0" fillId="2" borderId="54" xfId="0" applyFont="1" applyFill="1" applyBorder="1" applyAlignment="1" applyProtection="1">
      <alignment horizontal="center" vertical="center" shrinkToFit="1"/>
      <protection locked="0"/>
    </xf>
    <xf numFmtId="0" fontId="0" fillId="2" borderId="165" xfId="0" applyFont="1" applyFill="1" applyBorder="1" applyAlignment="1" applyProtection="1">
      <alignment horizontal="center" vertical="center"/>
      <protection locked="0"/>
    </xf>
    <xf numFmtId="0" fontId="0" fillId="2" borderId="166" xfId="0" applyFont="1" applyFill="1" applyBorder="1" applyAlignment="1" applyProtection="1">
      <alignment horizontal="center" vertical="center"/>
      <protection locked="0"/>
    </xf>
    <xf numFmtId="0" fontId="0" fillId="2" borderId="124" xfId="0" applyFont="1" applyFill="1" applyBorder="1" applyAlignment="1" applyProtection="1">
      <alignment horizontal="center" vertical="center"/>
      <protection locked="0"/>
    </xf>
    <xf numFmtId="0" fontId="0" fillId="2" borderId="140" xfId="0" applyFont="1" applyFill="1" applyBorder="1" applyAlignment="1" applyProtection="1">
      <alignment horizontal="center" vertical="center"/>
      <protection locked="0"/>
    </xf>
    <xf numFmtId="0" fontId="0" fillId="2" borderId="125" xfId="0" applyFont="1" applyFill="1" applyBorder="1" applyAlignment="1" applyProtection="1">
      <alignment horizontal="center" vertical="center"/>
      <protection locked="0"/>
    </xf>
    <xf numFmtId="0" fontId="0" fillId="0" borderId="167" xfId="0" applyFont="1" applyBorder="1" applyAlignment="1">
      <alignment horizontal="center" vertical="center" wrapText="1"/>
    </xf>
    <xf numFmtId="0" fontId="0" fillId="2" borderId="122" xfId="0" applyFont="1" applyFill="1" applyBorder="1" applyAlignment="1">
      <alignment horizontal="left" vertical="center"/>
    </xf>
    <xf numFmtId="0" fontId="0" fillId="2" borderId="12" xfId="0" applyFont="1" applyFill="1" applyBorder="1" applyAlignment="1">
      <alignment horizontal="left" vertical="center"/>
    </xf>
    <xf numFmtId="0" fontId="0" fillId="2" borderId="148" xfId="0" applyFont="1" applyFill="1" applyBorder="1" applyAlignment="1">
      <alignment horizontal="left" vertical="center"/>
    </xf>
    <xf numFmtId="0" fontId="0" fillId="2" borderId="168" xfId="0" applyFont="1" applyFill="1" applyBorder="1" applyAlignment="1">
      <alignment horizontal="center" vertical="center" wrapText="1"/>
    </xf>
    <xf numFmtId="0" fontId="0" fillId="2" borderId="122"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0" fillId="2" borderId="148" xfId="0" applyFont="1" applyFill="1" applyBorder="1" applyAlignment="1">
      <alignment horizontal="left" vertical="center" wrapText="1"/>
    </xf>
    <xf numFmtId="0" fontId="0" fillId="2" borderId="169" xfId="0" applyFont="1" applyFill="1" applyBorder="1" applyAlignment="1">
      <alignment horizontal="center" vertical="center"/>
    </xf>
    <xf numFmtId="0" fontId="26" fillId="3" borderId="0" xfId="0" applyFont="1" applyFill="1" applyBorder="1" applyAlignment="1">
      <alignment horizontal="center" vertical="center"/>
    </xf>
    <xf numFmtId="0" fontId="0" fillId="0" borderId="0" xfId="0" applyFont="1" applyBorder="1" applyAlignment="1">
      <alignment horizontal="center" vertical="center" wrapText="1"/>
    </xf>
    <xf numFmtId="0" fontId="0" fillId="2" borderId="170" xfId="0" applyFont="1" applyFill="1" applyBorder="1" applyAlignment="1">
      <alignment horizontal="center" vertical="center"/>
    </xf>
    <xf numFmtId="0" fontId="0" fillId="2" borderId="171" xfId="0" applyFont="1" applyFill="1" applyBorder="1" applyAlignment="1">
      <alignment horizontal="center" vertical="center"/>
    </xf>
    <xf numFmtId="38" fontId="0" fillId="2" borderId="31" xfId="1" applyFont="1" applyFill="1" applyBorder="1" applyAlignment="1" applyProtection="1">
      <alignment vertical="center"/>
      <protection locked="0"/>
    </xf>
    <xf numFmtId="38" fontId="0" fillId="2" borderId="32" xfId="1" applyFont="1" applyFill="1" applyBorder="1" applyAlignment="1" applyProtection="1">
      <alignment vertical="center"/>
      <protection locked="0"/>
    </xf>
    <xf numFmtId="38" fontId="0" fillId="2" borderId="33" xfId="1" applyFont="1" applyFill="1" applyBorder="1" applyAlignment="1" applyProtection="1">
      <alignment vertical="center"/>
      <protection locked="0"/>
    </xf>
    <xf numFmtId="0" fontId="0" fillId="0" borderId="172" xfId="0" applyFont="1" applyBorder="1" applyAlignment="1">
      <alignment horizontal="center" vertical="center" shrinkToFit="1"/>
    </xf>
    <xf numFmtId="0" fontId="0" fillId="0" borderId="173" xfId="0" applyFont="1" applyBorder="1" applyAlignment="1">
      <alignment horizontal="center" vertical="center" shrinkToFit="1"/>
    </xf>
    <xf numFmtId="0" fontId="0" fillId="2" borderId="174" xfId="0" applyFont="1" applyFill="1" applyBorder="1" applyAlignment="1" applyProtection="1">
      <alignment horizontal="center" vertical="center"/>
      <protection locked="0"/>
    </xf>
    <xf numFmtId="0" fontId="0" fillId="0" borderId="44" xfId="0" applyFont="1" applyBorder="1" applyAlignment="1">
      <alignment horizontal="center" vertical="center" shrinkToFit="1"/>
    </xf>
    <xf numFmtId="0" fontId="0" fillId="2" borderId="175" xfId="0" applyFont="1" applyFill="1" applyBorder="1" applyAlignment="1" applyProtection="1">
      <alignment horizontal="center" vertical="center"/>
      <protection locked="0"/>
    </xf>
    <xf numFmtId="0" fontId="0" fillId="2" borderId="176" xfId="0" applyFont="1" applyFill="1" applyBorder="1" applyAlignment="1" applyProtection="1">
      <alignment horizontal="center" vertical="center"/>
      <protection locked="0"/>
    </xf>
    <xf numFmtId="0" fontId="0" fillId="2" borderId="177" xfId="0" applyFont="1" applyFill="1" applyBorder="1" applyAlignment="1" applyProtection="1">
      <alignment horizontal="center" vertical="center"/>
      <protection locked="0"/>
    </xf>
    <xf numFmtId="0" fontId="0" fillId="2" borderId="38" xfId="0" applyFont="1" applyFill="1" applyBorder="1" applyAlignment="1" applyProtection="1">
      <alignment horizontal="center" vertical="center"/>
      <protection locked="0"/>
    </xf>
    <xf numFmtId="0" fontId="0" fillId="2" borderId="178" xfId="0" applyFont="1" applyFill="1" applyBorder="1" applyAlignment="1" applyProtection="1">
      <alignment horizontal="center" vertical="center"/>
      <protection locked="0"/>
    </xf>
    <xf numFmtId="0" fontId="0" fillId="2" borderId="145" xfId="0" applyFont="1" applyFill="1" applyBorder="1" applyAlignment="1" applyProtection="1">
      <alignment horizontal="center" vertical="center"/>
      <protection locked="0"/>
    </xf>
    <xf numFmtId="0" fontId="0" fillId="2" borderId="110" xfId="0" applyFont="1" applyFill="1" applyBorder="1" applyAlignment="1" applyProtection="1">
      <alignment horizontal="center" vertical="center"/>
      <protection locked="0"/>
    </xf>
    <xf numFmtId="0" fontId="0" fillId="2" borderId="179" xfId="0" applyFont="1" applyFill="1" applyBorder="1" applyAlignment="1" applyProtection="1">
      <alignment horizontal="left" vertical="center"/>
      <protection locked="0"/>
    </xf>
    <xf numFmtId="0" fontId="0" fillId="2" borderId="32" xfId="0" applyFont="1" applyFill="1" applyBorder="1" applyAlignment="1" applyProtection="1">
      <alignment horizontal="left" vertical="center"/>
      <protection locked="0"/>
    </xf>
    <xf numFmtId="0" fontId="0" fillId="2" borderId="180" xfId="0" applyFont="1" applyFill="1" applyBorder="1" applyAlignment="1" applyProtection="1">
      <alignment horizontal="left" vertical="center"/>
      <protection locked="0"/>
    </xf>
    <xf numFmtId="0" fontId="0" fillId="2" borderId="109" xfId="0" applyFont="1" applyFill="1" applyBorder="1" applyAlignment="1" applyProtection="1">
      <alignment horizontal="center" vertical="center" shrinkToFit="1"/>
      <protection locked="0"/>
    </xf>
    <xf numFmtId="0" fontId="0" fillId="2" borderId="101" xfId="0" applyFont="1" applyFill="1" applyBorder="1" applyAlignment="1" applyProtection="1">
      <alignment horizontal="center" vertical="center" shrinkToFit="1"/>
      <protection locked="0"/>
    </xf>
    <xf numFmtId="0" fontId="0" fillId="2" borderId="110" xfId="0" applyFont="1" applyFill="1" applyBorder="1" applyAlignment="1" applyProtection="1">
      <alignment horizontal="center" vertical="center" shrinkToFit="1"/>
      <protection locked="0"/>
    </xf>
    <xf numFmtId="0" fontId="0" fillId="0" borderId="62" xfId="0" applyFont="1" applyBorder="1" applyAlignment="1">
      <alignment horizontal="left" vertical="center"/>
    </xf>
    <xf numFmtId="0" fontId="0" fillId="0" borderId="63" xfId="0" applyFont="1" applyBorder="1">
      <alignment vertical="center"/>
    </xf>
    <xf numFmtId="0" fontId="0" fillId="0" borderId="63" xfId="0" applyFont="1" applyBorder="1" applyAlignment="1">
      <alignment horizontal="left" vertical="center"/>
    </xf>
    <xf numFmtId="0" fontId="0" fillId="2" borderId="174" xfId="0" applyFont="1" applyFill="1" applyBorder="1" applyAlignment="1">
      <alignment horizontal="center" vertical="center"/>
    </xf>
    <xf numFmtId="0" fontId="0" fillId="2" borderId="175"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181" xfId="0" applyFont="1" applyFill="1" applyBorder="1" applyAlignment="1" applyProtection="1">
      <alignment horizontal="center" vertical="center"/>
      <protection locked="0"/>
    </xf>
    <xf numFmtId="0" fontId="0" fillId="2" borderId="180" xfId="0" applyFont="1" applyFill="1" applyBorder="1" applyAlignment="1" applyProtection="1">
      <alignment horizontal="center" vertical="center"/>
      <protection locked="0"/>
    </xf>
    <xf numFmtId="0" fontId="0" fillId="3" borderId="52" xfId="0" applyFont="1" applyFill="1" applyBorder="1" applyProtection="1">
      <alignment vertical="center"/>
      <protection locked="0"/>
    </xf>
    <xf numFmtId="0" fontId="0" fillId="2" borderId="180" xfId="0" applyFont="1" applyFill="1" applyBorder="1" applyAlignment="1" applyProtection="1">
      <alignment horizontal="center" vertical="center" shrinkToFit="1"/>
      <protection locked="0"/>
    </xf>
    <xf numFmtId="0" fontId="0" fillId="2" borderId="182" xfId="0" applyFont="1" applyFill="1" applyBorder="1" applyAlignment="1" applyProtection="1">
      <alignment horizontal="center" vertical="center"/>
      <protection locked="0"/>
    </xf>
    <xf numFmtId="0" fontId="0" fillId="2" borderId="183" xfId="0" applyFont="1" applyFill="1" applyBorder="1" applyAlignment="1" applyProtection="1">
      <alignment horizontal="center" vertical="center"/>
      <protection locked="0"/>
    </xf>
    <xf numFmtId="0" fontId="0" fillId="2" borderId="184" xfId="0" applyFont="1" applyFill="1" applyBorder="1" applyAlignment="1" applyProtection="1">
      <alignment horizontal="center" vertical="center"/>
      <protection locked="0"/>
    </xf>
    <xf numFmtId="0" fontId="0" fillId="2" borderId="179" xfId="0" applyFont="1" applyFill="1" applyBorder="1" applyAlignment="1" applyProtection="1">
      <alignment horizontal="center" vertical="center"/>
      <protection locked="0"/>
    </xf>
    <xf numFmtId="0" fontId="0" fillId="2" borderId="185" xfId="0" applyFont="1" applyFill="1" applyBorder="1" applyAlignment="1" applyProtection="1">
      <alignment horizontal="center" vertical="center"/>
      <protection locked="0"/>
    </xf>
    <xf numFmtId="0" fontId="0" fillId="2" borderId="97" xfId="0" applyFont="1" applyFill="1" applyBorder="1" applyAlignment="1" applyProtection="1">
      <alignment vertical="center" wrapText="1"/>
      <protection locked="0"/>
    </xf>
    <xf numFmtId="0" fontId="0" fillId="2" borderId="145" xfId="0" applyFont="1" applyFill="1" applyBorder="1" applyAlignment="1" applyProtection="1">
      <alignment vertical="center" wrapText="1"/>
      <protection locked="0"/>
    </xf>
    <xf numFmtId="0" fontId="0" fillId="2" borderId="31" xfId="0" applyFont="1" applyFill="1" applyBorder="1" applyAlignment="1">
      <alignment horizontal="left" vertical="center"/>
    </xf>
    <xf numFmtId="0" fontId="0" fillId="2" borderId="186"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87" xfId="0" applyFont="1" applyFill="1" applyBorder="1" applyAlignment="1">
      <alignment horizontal="center" vertical="center"/>
    </xf>
    <xf numFmtId="0" fontId="0" fillId="2" borderId="97" xfId="0" applyFont="1" applyFill="1" applyBorder="1" applyAlignment="1" applyProtection="1">
      <alignment horizontal="left" vertical="top" wrapText="1"/>
      <protection locked="0"/>
    </xf>
    <xf numFmtId="0" fontId="0" fillId="2" borderId="145" xfId="0" applyFont="1" applyFill="1" applyBorder="1" applyAlignment="1" applyProtection="1">
      <alignment horizontal="left" vertical="top" wrapText="1"/>
      <protection locked="0"/>
    </xf>
    <xf numFmtId="0" fontId="0" fillId="2" borderId="64" xfId="0" applyFont="1" applyFill="1" applyBorder="1" applyProtection="1">
      <alignment vertical="center"/>
      <protection locked="0"/>
    </xf>
    <xf numFmtId="0" fontId="0" fillId="2" borderId="188" xfId="0" applyFont="1" applyFill="1" applyBorder="1" applyProtection="1">
      <alignment vertical="center"/>
      <protection locked="0"/>
    </xf>
    <xf numFmtId="0" fontId="15" fillId="0" borderId="0" xfId="0" applyFont="1" applyAlignment="1">
      <alignment horizontal="center" vertical="center"/>
    </xf>
    <xf numFmtId="0" fontId="14" fillId="0" borderId="0" xfId="0" applyFont="1" applyAlignment="1">
      <alignment horizontal="center" vertical="center" shrinkToFit="1"/>
    </xf>
    <xf numFmtId="0" fontId="14" fillId="0" borderId="0" xfId="0" applyFont="1" applyAlignment="1">
      <alignment horizontal="center" vertical="center"/>
    </xf>
    <xf numFmtId="0" fontId="28" fillId="0" borderId="0" xfId="0" applyFont="1">
      <alignment vertical="center"/>
    </xf>
    <xf numFmtId="0" fontId="0" fillId="0" borderId="189" xfId="0" applyFont="1" applyBorder="1" applyAlignment="1">
      <alignment horizontal="center" vertical="center"/>
    </xf>
    <xf numFmtId="0" fontId="0" fillId="0" borderId="190" xfId="0" applyFont="1" applyBorder="1" applyAlignment="1">
      <alignment horizontal="center" vertical="center"/>
    </xf>
    <xf numFmtId="0" fontId="0" fillId="0" borderId="191" xfId="0" applyFont="1" applyBorder="1" applyAlignment="1">
      <alignment horizontal="center" vertical="center"/>
    </xf>
    <xf numFmtId="0" fontId="0" fillId="0" borderId="189" xfId="0" applyFont="1" applyBorder="1" applyAlignment="1">
      <alignment horizontal="center" vertical="center" wrapText="1"/>
    </xf>
    <xf numFmtId="0" fontId="0" fillId="0" borderId="190" xfId="0" applyFont="1" applyBorder="1" applyAlignment="1">
      <alignment horizontal="center" vertical="center" wrapText="1"/>
    </xf>
    <xf numFmtId="0" fontId="0" fillId="0" borderId="192" xfId="0" applyFont="1" applyBorder="1" applyAlignment="1">
      <alignment horizontal="center" vertical="center"/>
    </xf>
    <xf numFmtId="0" fontId="0" fillId="0" borderId="190" xfId="0" applyFont="1" applyBorder="1" applyAlignment="1">
      <alignment horizontal="center" vertical="center" textRotation="255"/>
    </xf>
    <xf numFmtId="0" fontId="0" fillId="0" borderId="191" xfId="0" applyFont="1" applyBorder="1" applyAlignment="1">
      <alignment horizontal="center" vertical="center" textRotation="255"/>
    </xf>
    <xf numFmtId="0" fontId="0" fillId="0" borderId="193" xfId="0" applyFont="1" applyBorder="1" applyAlignment="1">
      <alignment horizontal="center" vertical="center"/>
    </xf>
    <xf numFmtId="0" fontId="0" fillId="0" borderId="191" xfId="0" applyFont="1" applyBorder="1" applyAlignment="1">
      <alignment horizontal="center" vertical="center" wrapText="1"/>
    </xf>
    <xf numFmtId="0" fontId="0" fillId="0" borderId="189" xfId="0" applyFont="1" applyBorder="1" applyAlignment="1">
      <alignment horizontal="left" vertical="center" wrapText="1"/>
    </xf>
    <xf numFmtId="0" fontId="0" fillId="0" borderId="190" xfId="0" applyFont="1" applyBorder="1" applyAlignment="1">
      <alignment horizontal="left" vertical="center" wrapText="1"/>
    </xf>
    <xf numFmtId="0" fontId="0" fillId="0" borderId="190" xfId="0" applyFont="1" applyBorder="1" applyAlignment="1">
      <alignment vertical="center" wrapText="1"/>
    </xf>
    <xf numFmtId="0" fontId="0" fillId="0" borderId="191" xfId="0" applyFont="1" applyBorder="1" applyAlignment="1">
      <alignment vertical="center" wrapText="1"/>
    </xf>
    <xf numFmtId="0" fontId="7" fillId="0" borderId="0" xfId="0" applyFont="1" applyAlignment="1">
      <alignment vertical="center" wrapText="1"/>
    </xf>
    <xf numFmtId="0" fontId="0" fillId="0" borderId="194" xfId="0" applyFont="1" applyBorder="1" applyAlignment="1">
      <alignment horizontal="center" vertical="center"/>
    </xf>
    <xf numFmtId="0" fontId="0" fillId="0" borderId="195" xfId="0" applyFont="1" applyBorder="1" applyAlignment="1">
      <alignment horizontal="center" vertical="center"/>
    </xf>
    <xf numFmtId="0" fontId="0" fillId="0" borderId="194" xfId="0" applyFont="1" applyBorder="1" applyAlignment="1">
      <alignment horizontal="center" vertical="center" wrapText="1"/>
    </xf>
    <xf numFmtId="0" fontId="0" fillId="0" borderId="195" xfId="0" applyFont="1" applyBorder="1" applyAlignment="1">
      <alignment horizontal="left" vertical="center" wrapText="1"/>
    </xf>
    <xf numFmtId="0" fontId="0" fillId="0" borderId="196" xfId="0" applyFont="1" applyBorder="1" applyAlignment="1">
      <alignment horizontal="center" vertical="center"/>
    </xf>
    <xf numFmtId="0" fontId="0" fillId="0" borderId="195" xfId="0" applyFont="1" applyBorder="1" applyAlignment="1">
      <alignment horizontal="center" vertical="center" wrapText="1"/>
    </xf>
    <xf numFmtId="0" fontId="0" fillId="0" borderId="194" xfId="0" applyFont="1" applyBorder="1" applyAlignment="1">
      <alignment horizontal="left" vertical="center" wrapText="1"/>
    </xf>
    <xf numFmtId="0" fontId="0" fillId="0" borderId="1" xfId="0" applyFont="1" applyBorder="1" applyAlignment="1">
      <alignment vertical="center" wrapText="1"/>
    </xf>
    <xf numFmtId="0" fontId="0" fillId="0" borderId="195" xfId="0" applyFont="1" applyBorder="1" applyAlignment="1">
      <alignment vertical="center" wrapText="1"/>
    </xf>
    <xf numFmtId="0" fontId="0" fillId="0" borderId="0" xfId="0" applyFont="1" applyAlignment="1">
      <alignment horizontal="justify" vertical="center"/>
    </xf>
    <xf numFmtId="49" fontId="0" fillId="0" borderId="197" xfId="0" applyNumberFormat="1" applyFont="1" applyBorder="1" applyAlignment="1">
      <alignment horizontal="center" vertical="center" wrapText="1"/>
    </xf>
    <xf numFmtId="49" fontId="0" fillId="0" borderId="2"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0" fillId="0" borderId="34" xfId="0" applyFont="1" applyBorder="1" applyAlignment="1">
      <alignment horizontal="center" wrapText="1"/>
    </xf>
    <xf numFmtId="0" fontId="0" fillId="2" borderId="55" xfId="0" applyFont="1" applyFill="1" applyBorder="1" applyAlignment="1" applyProtection="1">
      <alignment horizontal="center" vertical="center" wrapText="1"/>
      <protection locked="0"/>
    </xf>
    <xf numFmtId="0" fontId="0" fillId="2" borderId="56" xfId="0" applyFont="1" applyFill="1" applyBorder="1" applyAlignment="1" applyProtection="1">
      <alignment horizontal="center" vertical="center" wrapText="1"/>
      <protection locked="0"/>
    </xf>
    <xf numFmtId="0" fontId="0" fillId="2" borderId="198" xfId="0" applyFont="1" applyFill="1" applyBorder="1" applyAlignment="1" applyProtection="1">
      <alignment horizontal="center" vertical="center" wrapText="1"/>
      <protection locked="0"/>
    </xf>
    <xf numFmtId="0" fontId="0" fillId="0" borderId="199" xfId="0" applyFont="1" applyBorder="1" applyAlignment="1">
      <alignment horizontal="center" vertical="center" wrapText="1"/>
    </xf>
    <xf numFmtId="0" fontId="0" fillId="0" borderId="50" xfId="0" applyFont="1" applyBorder="1" applyAlignment="1">
      <alignment horizontal="center" vertical="center" wrapText="1"/>
    </xf>
    <xf numFmtId="0" fontId="0" fillId="2" borderId="77" xfId="0" applyFont="1" applyFill="1" applyBorder="1" applyAlignment="1" applyProtection="1">
      <alignment horizontal="center" vertical="center"/>
      <protection locked="0"/>
    </xf>
    <xf numFmtId="0" fontId="0" fillId="2" borderId="59" xfId="0" applyFont="1" applyFill="1" applyBorder="1" applyAlignment="1" applyProtection="1">
      <alignment horizontal="center" vertical="center" wrapText="1"/>
      <protection locked="0"/>
    </xf>
    <xf numFmtId="0" fontId="0" fillId="2" borderId="60" xfId="0" applyFont="1" applyFill="1" applyBorder="1" applyAlignment="1" applyProtection="1">
      <alignment horizontal="center" vertical="center" wrapText="1"/>
      <protection locked="0"/>
    </xf>
    <xf numFmtId="0" fontId="0" fillId="2" borderId="169" xfId="0" applyFont="1" applyFill="1" applyBorder="1" applyAlignment="1" applyProtection="1">
      <alignment horizontal="center" vertical="center" wrapText="1"/>
      <protection locked="0"/>
    </xf>
    <xf numFmtId="0" fontId="0" fillId="0" borderId="197" xfId="0" applyFont="1" applyBorder="1" applyAlignment="1">
      <alignment horizontal="left" vertical="center" wrapText="1"/>
    </xf>
    <xf numFmtId="0" fontId="0" fillId="0" borderId="2" xfId="0" applyFont="1" applyBorder="1" applyAlignment="1">
      <alignment vertical="center" wrapText="1"/>
    </xf>
    <xf numFmtId="0" fontId="0" fillId="0" borderId="200" xfId="0" applyFont="1" applyBorder="1" applyAlignment="1">
      <alignment vertical="center" wrapText="1"/>
    </xf>
    <xf numFmtId="0" fontId="0" fillId="2" borderId="57" xfId="0" applyFont="1" applyFill="1" applyBorder="1" applyAlignment="1" applyProtection="1">
      <alignment horizontal="center" vertical="center" wrapText="1"/>
      <protection locked="0"/>
    </xf>
    <xf numFmtId="0" fontId="0" fillId="0" borderId="201" xfId="0" applyFont="1" applyBorder="1" applyAlignment="1">
      <alignment horizontal="center" vertical="center"/>
    </xf>
    <xf numFmtId="0" fontId="0" fillId="2" borderId="124" xfId="0" applyFont="1" applyFill="1" applyBorder="1" applyAlignment="1" applyProtection="1">
      <alignment horizontal="center" vertical="center" wrapText="1"/>
      <protection locked="0"/>
    </xf>
    <xf numFmtId="0" fontId="0" fillId="2" borderId="140" xfId="0" applyFont="1" applyFill="1" applyBorder="1" applyAlignment="1" applyProtection="1">
      <alignment horizontal="center" vertical="center" wrapText="1"/>
      <protection locked="0"/>
    </xf>
    <xf numFmtId="0" fontId="0" fillId="2" borderId="170" xfId="0" applyFont="1" applyFill="1" applyBorder="1" applyAlignment="1" applyProtection="1">
      <alignment horizontal="center" vertical="center" wrapText="1"/>
      <protection locked="0"/>
    </xf>
    <xf numFmtId="0" fontId="0" fillId="0" borderId="200" xfId="0" applyFont="1" applyBorder="1" applyAlignment="1">
      <alignment horizontal="left" vertical="center" wrapText="1"/>
    </xf>
    <xf numFmtId="0" fontId="0" fillId="2" borderId="61" xfId="0" applyFont="1" applyFill="1" applyBorder="1" applyAlignment="1" applyProtection="1">
      <alignment horizontal="center" vertical="center" wrapText="1"/>
      <protection locked="0"/>
    </xf>
    <xf numFmtId="0" fontId="0" fillId="0" borderId="202" xfId="0" applyFont="1" applyBorder="1" applyAlignment="1">
      <alignment horizontal="center" vertical="center" wrapText="1"/>
    </xf>
    <xf numFmtId="0" fontId="0" fillId="0" borderId="103" xfId="0" applyFont="1" applyBorder="1" applyAlignment="1">
      <alignment horizontal="center" vertical="center" wrapText="1"/>
    </xf>
    <xf numFmtId="0" fontId="0" fillId="0" borderId="73" xfId="0" applyFont="1" applyBorder="1" applyAlignment="1">
      <alignment horizontal="center" vertical="center" wrapText="1"/>
    </xf>
    <xf numFmtId="0" fontId="0" fillId="0" borderId="203" xfId="0" applyFont="1" applyBorder="1" applyAlignment="1">
      <alignment horizontal="center" vertical="center" wrapText="1"/>
    </xf>
    <xf numFmtId="0" fontId="0" fillId="2" borderId="51" xfId="0" applyFont="1" applyFill="1" applyBorder="1" applyAlignment="1" applyProtection="1">
      <alignment vertical="center" wrapText="1"/>
      <protection locked="0"/>
    </xf>
    <xf numFmtId="0" fontId="23" fillId="0" borderId="204" xfId="0" applyFont="1" applyBorder="1">
      <alignment vertical="center"/>
    </xf>
    <xf numFmtId="0" fontId="0" fillId="2" borderId="55" xfId="0" applyFont="1" applyFill="1" applyBorder="1" applyAlignment="1" applyProtection="1">
      <alignment vertical="center" wrapText="1"/>
      <protection locked="0"/>
    </xf>
    <xf numFmtId="0" fontId="0" fillId="0" borderId="205" xfId="0" applyFont="1" applyBorder="1" applyAlignment="1">
      <alignment horizontal="center" vertical="center" wrapText="1"/>
    </xf>
    <xf numFmtId="0" fontId="0" fillId="0" borderId="197" xfId="0" applyFont="1" applyBorder="1" applyAlignment="1">
      <alignment horizontal="center" vertical="center" wrapText="1"/>
    </xf>
    <xf numFmtId="0" fontId="0" fillId="0" borderId="115" xfId="0" applyFont="1" applyBorder="1" applyAlignment="1">
      <alignment horizontal="center" vertical="center" wrapText="1"/>
    </xf>
    <xf numFmtId="0" fontId="0" fillId="0" borderId="75" xfId="0" applyFont="1" applyBorder="1" applyAlignment="1">
      <alignment horizontal="center" vertical="center" wrapText="1"/>
    </xf>
    <xf numFmtId="0" fontId="13" fillId="0" borderId="203" xfId="0" applyFont="1" applyBorder="1" applyAlignment="1">
      <alignment horizontal="center" vertical="center" wrapText="1"/>
    </xf>
    <xf numFmtId="0" fontId="23" fillId="0" borderId="80" xfId="0" applyFont="1" applyBorder="1">
      <alignment vertical="center"/>
    </xf>
    <xf numFmtId="0" fontId="0" fillId="0" borderId="124" xfId="0" applyFont="1" applyBorder="1" applyAlignment="1" applyProtection="1">
      <alignment vertical="center" wrapText="1"/>
      <protection locked="0"/>
    </xf>
    <xf numFmtId="0" fontId="0" fillId="2" borderId="33" xfId="0" applyFont="1" applyFill="1" applyBorder="1" applyAlignment="1" applyProtection="1">
      <alignment vertical="center" wrapText="1"/>
      <protection locked="0"/>
    </xf>
    <xf numFmtId="0" fontId="0" fillId="0" borderId="206" xfId="0" applyFont="1" applyBorder="1" applyAlignment="1">
      <alignment horizontal="center" vertical="center" wrapText="1"/>
    </xf>
    <xf numFmtId="0" fontId="0" fillId="0" borderId="197" xfId="0" applyFont="1" applyBorder="1" applyAlignment="1">
      <alignment horizontal="right" vertical="center" wrapText="1"/>
    </xf>
    <xf numFmtId="0" fontId="0" fillId="0" borderId="95" xfId="0" applyFont="1" applyBorder="1" applyAlignment="1">
      <alignment horizontal="center" wrapText="1"/>
    </xf>
    <xf numFmtId="0" fontId="0" fillId="4" borderId="63" xfId="0" applyFont="1" applyFill="1" applyBorder="1" applyAlignment="1">
      <alignment horizontal="center" vertical="center" textRotation="255" wrapText="1"/>
    </xf>
    <xf numFmtId="0" fontId="0" fillId="4" borderId="12" xfId="0" applyFont="1" applyFill="1" applyBorder="1" applyAlignment="1">
      <alignment horizontal="center" vertical="center" textRotation="255" wrapText="1"/>
    </xf>
    <xf numFmtId="0" fontId="0" fillId="4" borderId="12" xfId="0" applyFont="1" applyFill="1" applyBorder="1" applyAlignment="1">
      <alignment horizontal="center" vertical="top" wrapText="1"/>
    </xf>
    <xf numFmtId="0" fontId="0" fillId="4" borderId="207" xfId="0" applyFont="1" applyFill="1" applyBorder="1" applyAlignment="1">
      <alignment horizontal="center" vertical="center" wrapText="1"/>
    </xf>
    <xf numFmtId="0" fontId="0" fillId="4" borderId="196" xfId="0" applyFont="1" applyFill="1" applyBorder="1" applyAlignment="1">
      <alignment horizontal="center" vertical="center" wrapText="1"/>
    </xf>
    <xf numFmtId="0" fontId="0" fillId="0" borderId="208" xfId="0" applyFont="1" applyBorder="1" applyAlignment="1">
      <alignment horizontal="right" vertical="center" wrapText="1"/>
    </xf>
    <xf numFmtId="0" fontId="0" fillId="0" borderId="98" xfId="0" applyFont="1" applyBorder="1" applyAlignment="1">
      <alignment horizontal="center" wrapText="1"/>
    </xf>
    <xf numFmtId="0" fontId="0" fillId="4" borderId="50" xfId="0" applyFont="1" applyFill="1" applyBorder="1" applyAlignment="1">
      <alignment horizontal="center" vertical="center" textRotation="255" wrapText="1"/>
    </xf>
    <xf numFmtId="0" fontId="0" fillId="4" borderId="1" xfId="0" applyFont="1" applyFill="1" applyBorder="1" applyAlignment="1">
      <alignment horizontal="center" vertical="center" textRotation="255" wrapText="1"/>
    </xf>
    <xf numFmtId="0" fontId="0" fillId="4" borderId="1" xfId="0" applyFont="1" applyFill="1" applyBorder="1" applyAlignment="1">
      <alignment horizontal="center" vertical="top" wrapText="1"/>
    </xf>
    <xf numFmtId="0" fontId="0" fillId="4" borderId="195" xfId="0" applyFont="1" applyFill="1" applyBorder="1" applyAlignment="1">
      <alignment horizontal="center" vertical="center" wrapText="1"/>
    </xf>
    <xf numFmtId="0" fontId="0" fillId="2" borderId="77" xfId="0" applyFont="1" applyFill="1" applyBorder="1" applyAlignment="1" applyProtection="1">
      <alignment horizontal="center" vertical="center" wrapText="1"/>
      <protection locked="0"/>
    </xf>
    <xf numFmtId="0" fontId="0" fillId="0" borderId="208" xfId="0" applyFont="1" applyBorder="1" applyAlignment="1">
      <alignment horizontal="left" vertical="center" wrapText="1"/>
    </xf>
    <xf numFmtId="0" fontId="0" fillId="4" borderId="22" xfId="0" applyFont="1" applyFill="1" applyBorder="1" applyAlignment="1">
      <alignment horizontal="center" vertical="center" textRotation="255" wrapText="1"/>
    </xf>
    <xf numFmtId="0" fontId="0" fillId="4" borderId="2" xfId="0" applyFont="1" applyFill="1" applyBorder="1" applyAlignment="1">
      <alignment horizontal="center" vertical="center" textRotation="255" wrapText="1"/>
    </xf>
    <xf numFmtId="0" fontId="0" fillId="4" borderId="2" xfId="0" applyFont="1" applyFill="1" applyBorder="1" applyAlignment="1">
      <alignment horizontal="center" vertical="top" wrapText="1"/>
    </xf>
    <xf numFmtId="0" fontId="0" fillId="4" borderId="200" xfId="0" applyFont="1" applyFill="1" applyBorder="1" applyAlignment="1">
      <alignment horizontal="center" vertical="center" wrapText="1"/>
    </xf>
    <xf numFmtId="0" fontId="0" fillId="2" borderId="51" xfId="0" applyFont="1" applyFill="1" applyBorder="1" applyAlignment="1" applyProtection="1">
      <alignment vertical="center" textRotation="255" wrapText="1"/>
      <protection locked="0"/>
    </xf>
    <xf numFmtId="0" fontId="0" fillId="2" borderId="57" xfId="0" applyFont="1" applyFill="1" applyBorder="1" applyAlignment="1" applyProtection="1">
      <alignment vertical="center" wrapText="1"/>
      <protection locked="0"/>
    </xf>
    <xf numFmtId="0" fontId="0" fillId="0" borderId="209" xfId="0" applyFont="1" applyBorder="1" applyAlignment="1">
      <alignment horizontal="left" vertical="center" wrapText="1"/>
    </xf>
    <xf numFmtId="0" fontId="0" fillId="0" borderId="210" xfId="0" applyFont="1" applyBorder="1" applyAlignment="1">
      <alignment horizontal="center" vertical="center" wrapText="1"/>
    </xf>
    <xf numFmtId="0" fontId="0" fillId="0" borderId="211" xfId="0" applyFont="1" applyBorder="1" applyAlignment="1">
      <alignment horizontal="center" vertical="center" wrapText="1"/>
    </xf>
    <xf numFmtId="0" fontId="0" fillId="0" borderId="212" xfId="0" applyFont="1" applyBorder="1" applyAlignment="1">
      <alignment horizontal="center" vertical="center" wrapText="1"/>
    </xf>
    <xf numFmtId="0" fontId="0" fillId="0" borderId="213" xfId="0" applyFont="1" applyBorder="1" applyAlignment="1">
      <alignment horizontal="center" vertical="center" wrapText="1"/>
    </xf>
    <xf numFmtId="0" fontId="0" fillId="0" borderId="214" xfId="0" applyFont="1" applyBorder="1" applyAlignment="1">
      <alignment horizontal="center" vertical="center" wrapText="1"/>
    </xf>
    <xf numFmtId="0" fontId="0" fillId="0" borderId="215" xfId="0" applyFont="1" applyBorder="1" applyAlignment="1">
      <alignment horizontal="center" vertical="center" wrapText="1"/>
    </xf>
    <xf numFmtId="0" fontId="13" fillId="0" borderId="216" xfId="0" applyFont="1" applyBorder="1" applyAlignment="1">
      <alignment horizontal="center" vertical="center" wrapText="1"/>
    </xf>
    <xf numFmtId="0" fontId="0" fillId="2" borderId="97" xfId="0" applyFont="1" applyFill="1" applyBorder="1" applyAlignment="1" applyProtection="1">
      <alignment vertical="center" textRotation="255" wrapText="1"/>
      <protection locked="0"/>
    </xf>
    <xf numFmtId="0" fontId="23" fillId="0" borderId="217" xfId="0" applyFont="1" applyBorder="1" applyAlignment="1">
      <alignment horizontal="center" vertical="center"/>
    </xf>
    <xf numFmtId="0" fontId="0" fillId="0" borderId="212" xfId="0" applyFont="1" applyBorder="1" applyAlignment="1">
      <alignment horizontal="center" vertical="center"/>
    </xf>
    <xf numFmtId="0" fontId="0" fillId="0" borderId="215" xfId="0" applyFont="1" applyBorder="1" applyAlignment="1">
      <alignment horizontal="center" vertical="center"/>
    </xf>
    <xf numFmtId="0" fontId="0" fillId="2" borderId="125" xfId="0" applyFont="1" applyFill="1" applyBorder="1" applyAlignment="1" applyProtection="1">
      <alignment horizontal="center" vertical="center" wrapText="1"/>
      <protection locked="0"/>
    </xf>
    <xf numFmtId="0" fontId="0" fillId="0" borderId="218" xfId="0" applyFont="1" applyBorder="1" applyAlignment="1">
      <alignment horizontal="center" vertical="center"/>
    </xf>
    <xf numFmtId="0" fontId="15" fillId="0" borderId="0" xfId="0" applyFont="1" applyAlignment="1">
      <alignment horizontal="left" vertical="center" wrapText="1"/>
    </xf>
    <xf numFmtId="0" fontId="29" fillId="0" borderId="219" xfId="0" applyFont="1" applyBorder="1" applyAlignment="1">
      <alignment horizontal="center" vertical="center"/>
    </xf>
    <xf numFmtId="0" fontId="29" fillId="0" borderId="220" xfId="0" applyFont="1" applyBorder="1" applyAlignment="1">
      <alignment horizontal="center" vertical="center"/>
    </xf>
    <xf numFmtId="0" fontId="29" fillId="0" borderId="221" xfId="0" applyFont="1" applyBorder="1" applyAlignment="1">
      <alignment horizontal="center" vertical="center"/>
    </xf>
    <xf numFmtId="0" fontId="0" fillId="0" borderId="222" xfId="0" applyFont="1" applyBorder="1" applyAlignment="1">
      <alignment horizontal="center" vertical="center" textRotation="255"/>
    </xf>
    <xf numFmtId="0" fontId="0" fillId="0" borderId="223" xfId="0" applyFont="1" applyBorder="1" applyAlignment="1">
      <alignment horizontal="center" vertical="center" textRotation="255"/>
    </xf>
    <xf numFmtId="0" fontId="0" fillId="0" borderId="224" xfId="0" applyFont="1" applyBorder="1" applyAlignment="1">
      <alignment horizontal="justify" vertical="center" wrapText="1"/>
    </xf>
    <xf numFmtId="0" fontId="0" fillId="0" borderId="225" xfId="0" applyFont="1" applyBorder="1" applyAlignment="1">
      <alignment horizontal="left" vertical="center" wrapText="1"/>
    </xf>
    <xf numFmtId="0" fontId="0" fillId="0" borderId="225" xfId="0" applyFont="1" applyBorder="1" applyAlignment="1">
      <alignment horizontal="justify" vertical="center" wrapText="1"/>
    </xf>
    <xf numFmtId="0" fontId="0" fillId="0" borderId="226" xfId="0" applyFont="1" applyBorder="1" applyAlignment="1">
      <alignment horizontal="justify" vertical="center" wrapText="1"/>
    </xf>
    <xf numFmtId="0" fontId="0" fillId="0" borderId="220" xfId="0" applyFont="1" applyBorder="1" applyAlignment="1">
      <alignment horizontal="justify" vertical="center" wrapText="1"/>
    </xf>
    <xf numFmtId="0" fontId="0" fillId="0" borderId="227" xfId="0" applyFont="1" applyBorder="1" applyAlignment="1">
      <alignment horizontal="justify" vertical="center" wrapText="1"/>
    </xf>
    <xf numFmtId="0" fontId="0" fillId="0" borderId="228" xfId="0" applyFont="1" applyBorder="1" applyAlignment="1">
      <alignment horizontal="center" vertical="center" textRotation="255" wrapText="1"/>
    </xf>
    <xf numFmtId="0" fontId="0" fillId="0" borderId="229" xfId="0" applyFont="1" applyBorder="1" applyAlignment="1">
      <alignment horizontal="center" vertical="center" textRotation="255" wrapText="1"/>
    </xf>
    <xf numFmtId="0" fontId="0" fillId="0" borderId="230" xfId="0" applyFont="1" applyBorder="1" applyAlignment="1">
      <alignment horizontal="center" vertical="center" textRotation="255" wrapText="1"/>
    </xf>
    <xf numFmtId="0" fontId="0" fillId="0" borderId="221" xfId="0" applyFont="1" applyBorder="1" applyAlignment="1">
      <alignment horizontal="justify" vertical="center" wrapText="1"/>
    </xf>
    <xf numFmtId="0" fontId="30" fillId="0" borderId="0" xfId="0" applyFont="1" applyAlignment="1">
      <alignment vertical="center" wrapText="1"/>
    </xf>
    <xf numFmtId="0" fontId="29" fillId="0" borderId="231" xfId="0" applyFont="1" applyBorder="1" applyAlignment="1">
      <alignment horizontal="center" vertical="center"/>
    </xf>
    <xf numFmtId="0" fontId="29" fillId="0" borderId="232" xfId="0" applyFont="1" applyBorder="1" applyAlignment="1">
      <alignment horizontal="center" vertical="center"/>
    </xf>
    <xf numFmtId="0" fontId="29" fillId="0" borderId="233" xfId="0" applyFont="1" applyBorder="1" applyAlignment="1">
      <alignment horizontal="center" vertical="center"/>
    </xf>
    <xf numFmtId="0" fontId="0" fillId="0" borderId="234" xfId="0" applyFont="1" applyBorder="1" applyAlignment="1">
      <alignment horizontal="left" vertical="center"/>
    </xf>
    <xf numFmtId="0" fontId="0" fillId="0" borderId="235" xfId="0" applyFont="1" applyBorder="1" applyAlignment="1">
      <alignment horizontal="justify" vertical="center" wrapText="1"/>
    </xf>
    <xf numFmtId="0" fontId="0" fillId="0" borderId="236" xfId="0" applyFont="1" applyBorder="1" applyAlignment="1">
      <alignment horizontal="left" vertical="center" wrapText="1"/>
    </xf>
    <xf numFmtId="0" fontId="0" fillId="0" borderId="236" xfId="0" applyFont="1" applyBorder="1" applyAlignment="1">
      <alignment horizontal="justify" vertical="center" wrapText="1"/>
    </xf>
    <xf numFmtId="0" fontId="0" fillId="0" borderId="237" xfId="0" applyFont="1" applyBorder="1" applyAlignment="1">
      <alignment horizontal="justify" vertical="center" wrapText="1"/>
    </xf>
    <xf numFmtId="0" fontId="0" fillId="0" borderId="0" xfId="0" applyFont="1" applyAlignment="1">
      <alignment horizontal="justify" vertical="center" wrapText="1"/>
    </xf>
    <xf numFmtId="0" fontId="0" fillId="0" borderId="238" xfId="0" applyFont="1" applyBorder="1" applyAlignment="1">
      <alignment horizontal="justify" vertical="center" wrapText="1"/>
    </xf>
    <xf numFmtId="0" fontId="0" fillId="0" borderId="239" xfId="0" applyFont="1" applyBorder="1" applyAlignment="1">
      <alignment horizontal="left" vertical="center" wrapText="1"/>
    </xf>
    <xf numFmtId="0" fontId="0" fillId="0" borderId="215" xfId="0" applyFont="1" applyBorder="1" applyAlignment="1">
      <alignment horizontal="left" vertical="center" wrapText="1"/>
    </xf>
    <xf numFmtId="0" fontId="0" fillId="0" borderId="240" xfId="0" applyFont="1" applyBorder="1" applyAlignment="1">
      <alignment horizontal="left" vertical="center" wrapText="1"/>
    </xf>
    <xf numFmtId="0" fontId="0" fillId="0" borderId="215" xfId="0" applyFont="1" applyBorder="1" applyAlignment="1">
      <alignment vertical="top" wrapText="1"/>
    </xf>
    <xf numFmtId="0" fontId="0" fillId="0" borderId="218" xfId="0" applyFont="1" applyBorder="1" applyAlignment="1">
      <alignment vertical="top" wrapText="1"/>
    </xf>
    <xf numFmtId="0" fontId="0" fillId="0" borderId="241" xfId="0" applyFont="1" applyBorder="1" applyAlignment="1">
      <alignment horizontal="justify" vertical="center" wrapText="1"/>
    </xf>
    <xf numFmtId="0" fontId="0" fillId="0" borderId="233" xfId="0" applyFont="1" applyBorder="1" applyAlignment="1">
      <alignment horizontal="justify" vertical="center" wrapText="1"/>
    </xf>
    <xf numFmtId="0" fontId="31" fillId="0" borderId="0" xfId="0" applyFont="1" applyAlignment="1">
      <alignment horizontal="center" vertical="center" wrapText="1"/>
    </xf>
    <xf numFmtId="0" fontId="0" fillId="0" borderId="239" xfId="0" applyFont="1" applyBorder="1" applyAlignment="1">
      <alignment horizontal="center" vertical="center" wrapText="1"/>
    </xf>
    <xf numFmtId="0" fontId="0" fillId="0" borderId="65" xfId="0" applyFont="1" applyBorder="1" applyAlignment="1">
      <alignment horizontal="right" vertical="center" wrapText="1"/>
    </xf>
    <xf numFmtId="0" fontId="32" fillId="2" borderId="55" xfId="0" applyFont="1" applyFill="1" applyBorder="1" applyAlignment="1" applyProtection="1">
      <alignment horizontal="center" vertical="center" wrapText="1"/>
      <protection locked="0"/>
    </xf>
    <xf numFmtId="0" fontId="32" fillId="2" borderId="159" xfId="0" applyFont="1" applyFill="1" applyBorder="1" applyAlignment="1" applyProtection="1">
      <alignment horizontal="center" vertical="center" wrapText="1"/>
      <protection locked="0"/>
    </xf>
    <xf numFmtId="0" fontId="32" fillId="2" borderId="78" xfId="0" applyFont="1" applyFill="1" applyBorder="1" applyAlignment="1" applyProtection="1">
      <alignment horizontal="center" vertical="center" wrapText="1"/>
      <protection locked="0"/>
    </xf>
    <xf numFmtId="0" fontId="32" fillId="2" borderId="56" xfId="0" applyFont="1" applyFill="1" applyBorder="1" applyAlignment="1" applyProtection="1">
      <alignment horizontal="center" vertical="center" wrapText="1"/>
      <protection locked="0"/>
    </xf>
    <xf numFmtId="0" fontId="32" fillId="2" borderId="57" xfId="0" applyFont="1" applyFill="1" applyBorder="1" applyAlignment="1" applyProtection="1">
      <alignment horizontal="center" vertical="center" wrapText="1"/>
      <protection locked="0"/>
    </xf>
    <xf numFmtId="0" fontId="32" fillId="0" borderId="242" xfId="0" applyFont="1" applyBorder="1" applyAlignment="1">
      <alignment horizontal="center" vertical="center" wrapText="1"/>
    </xf>
    <xf numFmtId="0" fontId="32" fillId="2" borderId="243" xfId="0" applyFont="1" applyFill="1" applyBorder="1" applyAlignment="1" applyProtection="1">
      <alignment horizontal="center" vertical="center" wrapText="1"/>
      <protection locked="0"/>
    </xf>
    <xf numFmtId="0" fontId="32" fillId="2" borderId="244" xfId="0" applyFont="1" applyFill="1" applyBorder="1" applyAlignment="1" applyProtection="1">
      <alignment horizontal="center" vertical="center" wrapText="1"/>
      <protection locked="0"/>
    </xf>
    <xf numFmtId="0" fontId="0" fillId="0" borderId="229" xfId="0" applyFont="1" applyBorder="1" applyAlignment="1">
      <alignment horizontal="justify" vertical="center" wrapText="1"/>
    </xf>
    <xf numFmtId="0" fontId="32" fillId="0" borderId="245" xfId="0" applyFont="1" applyBorder="1" applyAlignment="1">
      <alignment horizontal="center" vertical="center" wrapText="1"/>
    </xf>
    <xf numFmtId="0" fontId="0" fillId="0" borderId="192" xfId="0" applyFont="1" applyBorder="1" applyAlignment="1">
      <alignment horizontal="justify" vertical="top" wrapText="1"/>
    </xf>
    <xf numFmtId="0" fontId="32" fillId="0" borderId="220" xfId="0" applyFont="1" applyBorder="1" applyAlignment="1">
      <alignment horizontal="center" vertical="center" wrapText="1"/>
    </xf>
    <xf numFmtId="0" fontId="32" fillId="0" borderId="193" xfId="0" applyFont="1" applyBorder="1" applyAlignment="1">
      <alignment horizontal="center" vertical="center" wrapText="1"/>
    </xf>
    <xf numFmtId="0" fontId="0" fillId="0" borderId="246" xfId="0" applyFont="1" applyBorder="1" applyAlignment="1">
      <alignment horizontal="left" vertical="center" wrapText="1"/>
    </xf>
    <xf numFmtId="0" fontId="0" fillId="0" borderId="49" xfId="0" applyFont="1" applyBorder="1" applyAlignment="1">
      <alignment horizontal="left" vertical="center" wrapText="1"/>
    </xf>
    <xf numFmtId="0" fontId="0" fillId="0" borderId="49" xfId="0" applyFont="1" applyBorder="1" applyAlignment="1">
      <alignment horizontal="right" vertical="center" wrapText="1"/>
    </xf>
    <xf numFmtId="0" fontId="32" fillId="2" borderId="59" xfId="0" applyFont="1" applyFill="1" applyBorder="1" applyAlignment="1" applyProtection="1">
      <alignment horizontal="center" vertical="center" wrapText="1"/>
      <protection locked="0"/>
    </xf>
    <xf numFmtId="0" fontId="32" fillId="2" borderId="165" xfId="0" applyFont="1" applyFill="1" applyBorder="1" applyAlignment="1" applyProtection="1">
      <alignment horizontal="center" vertical="center" wrapText="1"/>
      <protection locked="0"/>
    </xf>
    <xf numFmtId="0" fontId="32" fillId="2" borderId="86" xfId="0" applyFont="1" applyFill="1" applyBorder="1" applyAlignment="1" applyProtection="1">
      <alignment horizontal="center" vertical="center" wrapText="1"/>
      <protection locked="0"/>
    </xf>
    <xf numFmtId="0" fontId="32" fillId="2" borderId="60"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wrapText="1"/>
      <protection locked="0"/>
    </xf>
    <xf numFmtId="0" fontId="32" fillId="0" borderId="247" xfId="0" applyFont="1" applyBorder="1" applyAlignment="1">
      <alignment horizontal="center" vertical="center" wrapText="1"/>
    </xf>
    <xf numFmtId="0" fontId="32" fillId="2" borderId="248" xfId="0" applyFont="1" applyFill="1" applyBorder="1" applyAlignment="1" applyProtection="1">
      <alignment horizontal="center" vertical="center" wrapText="1"/>
      <protection locked="0"/>
    </xf>
    <xf numFmtId="0" fontId="32" fillId="2" borderId="249" xfId="0" applyFont="1" applyFill="1" applyBorder="1" applyAlignment="1" applyProtection="1">
      <alignment horizontal="center" vertical="center" wrapText="1"/>
      <protection locked="0"/>
    </xf>
    <xf numFmtId="0" fontId="0" fillId="0" borderId="49" xfId="0" applyFont="1" applyBorder="1" applyAlignment="1">
      <alignment horizontal="justify" vertical="center" wrapText="1"/>
    </xf>
    <xf numFmtId="0" fontId="32" fillId="0" borderId="27" xfId="0" applyFont="1" applyBorder="1" applyAlignment="1">
      <alignment horizontal="center" vertical="center" wrapText="1"/>
    </xf>
    <xf numFmtId="0" fontId="0" fillId="0" borderId="34" xfId="0" applyFont="1" applyBorder="1" applyAlignment="1">
      <alignment horizontal="justify" vertical="top" wrapText="1"/>
    </xf>
    <xf numFmtId="0" fontId="32" fillId="0" borderId="196" xfId="0" applyFont="1" applyBorder="1" applyAlignment="1">
      <alignment horizontal="center" vertical="center" wrapText="1"/>
    </xf>
    <xf numFmtId="0" fontId="32" fillId="0" borderId="0" xfId="0" applyFont="1" applyAlignment="1">
      <alignment horizontal="center" vertical="center" wrapText="1"/>
    </xf>
    <xf numFmtId="0" fontId="0" fillId="0" borderId="197" xfId="0" applyFont="1" applyBorder="1" applyAlignment="1">
      <alignment horizontal="center" vertical="center"/>
    </xf>
    <xf numFmtId="0" fontId="0" fillId="0" borderId="49" xfId="0" applyFont="1" applyBorder="1" applyAlignment="1">
      <alignment vertical="center" wrapText="1"/>
    </xf>
    <xf numFmtId="0" fontId="32" fillId="0" borderId="63" xfId="0" applyFont="1" applyBorder="1" applyAlignment="1">
      <alignment horizontal="center" vertical="center" wrapText="1"/>
    </xf>
    <xf numFmtId="0" fontId="0" fillId="0" borderId="202" xfId="0" applyFont="1" applyBorder="1" applyAlignment="1">
      <alignment horizontal="center" vertical="center"/>
    </xf>
    <xf numFmtId="0" fontId="32" fillId="2" borderId="250" xfId="0" applyFont="1" applyFill="1" applyBorder="1" applyAlignment="1" applyProtection="1">
      <alignment horizontal="center" vertical="center" wrapText="1"/>
      <protection locked="0"/>
    </xf>
    <xf numFmtId="0" fontId="0" fillId="5" borderId="49" xfId="0" applyFont="1" applyFill="1" applyBorder="1" applyAlignment="1">
      <alignment horizontal="center" vertical="top" wrapText="1"/>
    </xf>
    <xf numFmtId="0" fontId="0" fillId="5" borderId="50" xfId="0" applyFont="1" applyFill="1" applyBorder="1" applyAlignment="1">
      <alignment horizontal="center" vertical="top" wrapText="1"/>
    </xf>
    <xf numFmtId="0" fontId="32" fillId="0" borderId="65" xfId="0" applyFont="1" applyBorder="1" applyAlignment="1">
      <alignment horizontal="center" vertical="center" wrapText="1"/>
    </xf>
    <xf numFmtId="0" fontId="0" fillId="5" borderId="196" xfId="0" applyFont="1" applyFill="1" applyBorder="1" applyAlignment="1">
      <alignment horizontal="center" vertical="center" wrapText="1"/>
    </xf>
    <xf numFmtId="0" fontId="0" fillId="0" borderId="49" xfId="0" applyFont="1" applyBorder="1" applyAlignment="1">
      <alignment horizontal="left" vertical="center"/>
    </xf>
    <xf numFmtId="0" fontId="32" fillId="2" borderId="58" xfId="0" applyFont="1" applyFill="1" applyBorder="1" applyAlignment="1" applyProtection="1">
      <alignment horizontal="center" vertical="center" wrapText="1"/>
      <protection locked="0"/>
    </xf>
    <xf numFmtId="0" fontId="0" fillId="4" borderId="63" xfId="0" applyFont="1" applyFill="1" applyBorder="1" applyAlignment="1">
      <alignment horizontal="right" vertical="center" wrapText="1"/>
    </xf>
    <xf numFmtId="0" fontId="0" fillId="5" borderId="34" xfId="0" applyFont="1" applyFill="1" applyBorder="1" applyAlignment="1">
      <alignment horizontal="center" vertical="center" wrapText="1"/>
    </xf>
    <xf numFmtId="0" fontId="0" fillId="5" borderId="50" xfId="0" applyFont="1" applyFill="1" applyBorder="1" applyAlignment="1">
      <alignment horizontal="center" vertical="center" wrapText="1"/>
    </xf>
    <xf numFmtId="0" fontId="0" fillId="5" borderId="49" xfId="0" applyFont="1" applyFill="1" applyBorder="1" applyAlignment="1">
      <alignment horizontal="center" vertical="center" wrapText="1"/>
    </xf>
    <xf numFmtId="0" fontId="0" fillId="5" borderId="196" xfId="0" applyFont="1" applyFill="1" applyBorder="1" applyAlignment="1">
      <alignment horizontal="justify" vertical="center" wrapText="1"/>
    </xf>
    <xf numFmtId="0" fontId="0" fillId="0" borderId="251" xfId="0" applyFont="1" applyBorder="1" applyAlignment="1">
      <alignment horizontal="center" vertical="center" wrapText="1"/>
    </xf>
    <xf numFmtId="0" fontId="0" fillId="0" borderId="252" xfId="0" applyFont="1" applyBorder="1" applyAlignment="1">
      <alignment horizontal="center" vertical="center" wrapText="1"/>
    </xf>
    <xf numFmtId="0" fontId="0" fillId="0" borderId="252" xfId="0" applyFont="1" applyBorder="1" applyAlignment="1">
      <alignment horizontal="right" vertical="center" wrapText="1"/>
    </xf>
    <xf numFmtId="0" fontId="32" fillId="2" borderId="124" xfId="0" applyFont="1" applyFill="1" applyBorder="1" applyAlignment="1" applyProtection="1">
      <alignment horizontal="center" vertical="center" wrapText="1"/>
      <protection locked="0"/>
    </xf>
    <xf numFmtId="0" fontId="32" fillId="2" borderId="253" xfId="0" applyFont="1" applyFill="1" applyBorder="1" applyAlignment="1" applyProtection="1">
      <alignment horizontal="center" vertical="center" wrapText="1"/>
      <protection locked="0"/>
    </xf>
    <xf numFmtId="0" fontId="32" fillId="2" borderId="147" xfId="0" applyFont="1" applyFill="1" applyBorder="1" applyAlignment="1" applyProtection="1">
      <alignment horizontal="center" vertical="center" wrapText="1"/>
      <protection locked="0"/>
    </xf>
    <xf numFmtId="0" fontId="32" fillId="2" borderId="140" xfId="0" applyFont="1" applyFill="1" applyBorder="1" applyAlignment="1" applyProtection="1">
      <alignment horizontal="center" vertical="center" wrapText="1"/>
      <protection locked="0"/>
    </xf>
    <xf numFmtId="0" fontId="32" fillId="2" borderId="125" xfId="0" applyFont="1" applyFill="1" applyBorder="1" applyAlignment="1" applyProtection="1">
      <alignment horizontal="center" vertical="center" wrapText="1"/>
      <protection locked="0"/>
    </xf>
    <xf numFmtId="0" fontId="32" fillId="0" borderId="254" xfId="0" applyFont="1" applyBorder="1" applyAlignment="1">
      <alignment horizontal="center" vertical="center" wrapText="1"/>
    </xf>
    <xf numFmtId="0" fontId="32" fillId="2" borderId="188" xfId="0" applyFont="1" applyFill="1" applyBorder="1" applyAlignment="1" applyProtection="1">
      <alignment horizontal="center" vertical="center" wrapText="1"/>
      <protection locked="0"/>
    </xf>
    <xf numFmtId="0" fontId="32" fillId="5" borderId="240" xfId="0" applyFont="1" applyFill="1" applyBorder="1" applyAlignment="1">
      <alignment horizontal="right" vertical="center" wrapText="1"/>
    </xf>
    <xf numFmtId="0" fontId="32" fillId="5" borderId="215" xfId="0" applyFont="1" applyFill="1" applyBorder="1" applyAlignment="1">
      <alignment horizontal="center" vertical="center" wrapText="1"/>
    </xf>
    <xf numFmtId="0" fontId="32" fillId="5" borderId="240" xfId="0" applyFont="1" applyFill="1" applyBorder="1" applyAlignment="1">
      <alignment horizontal="center" vertical="center" wrapText="1"/>
    </xf>
    <xf numFmtId="0" fontId="32" fillId="5" borderId="252" xfId="0" applyFont="1" applyFill="1" applyBorder="1" applyAlignment="1">
      <alignment horizontal="center" vertical="center" wrapText="1"/>
    </xf>
    <xf numFmtId="0" fontId="32" fillId="5" borderId="255" xfId="0" applyFont="1" applyFill="1" applyBorder="1" applyAlignment="1">
      <alignment horizontal="justify" vertical="center" wrapText="1"/>
    </xf>
    <xf numFmtId="0" fontId="14" fillId="0" borderId="0" xfId="0" applyFont="1" applyAlignment="1">
      <alignment horizontal="left" vertical="center"/>
    </xf>
    <xf numFmtId="0" fontId="14" fillId="0" borderId="189" xfId="0" applyFont="1" applyBorder="1" applyAlignment="1">
      <alignment horizontal="center" vertical="center" wrapText="1"/>
    </xf>
    <xf numFmtId="0" fontId="14" fillId="0" borderId="256" xfId="0" applyFont="1" applyBorder="1" applyAlignment="1">
      <alignment horizontal="center" vertical="center" wrapText="1"/>
    </xf>
    <xf numFmtId="0" fontId="14" fillId="0" borderId="257" xfId="0" applyFont="1" applyBorder="1" applyAlignment="1">
      <alignment horizontal="center" vertical="center" wrapText="1"/>
    </xf>
    <xf numFmtId="0" fontId="14" fillId="0" borderId="258" xfId="0" applyFont="1" applyBorder="1" applyAlignment="1">
      <alignment horizontal="center" vertical="center" wrapText="1"/>
    </xf>
    <xf numFmtId="0" fontId="14" fillId="0" borderId="259" xfId="0" applyFont="1" applyBorder="1" applyAlignment="1">
      <alignment horizontal="center" vertical="center" wrapText="1"/>
    </xf>
    <xf numFmtId="0" fontId="14" fillId="0" borderId="221" xfId="0" applyFont="1" applyBorder="1" applyAlignment="1">
      <alignment horizontal="center" vertical="center" wrapText="1"/>
    </xf>
    <xf numFmtId="0" fontId="14" fillId="0" borderId="0" xfId="0" applyFont="1" applyAlignment="1">
      <alignment horizontal="justify" vertical="center"/>
    </xf>
    <xf numFmtId="0" fontId="14" fillId="0" borderId="219" xfId="0" applyFont="1" applyBorder="1" applyAlignment="1">
      <alignment horizontal="center" vertical="center" wrapText="1"/>
    </xf>
    <xf numFmtId="0" fontId="14" fillId="0" borderId="220" xfId="0" applyFont="1" applyBorder="1" applyAlignment="1">
      <alignment horizontal="center" vertical="center" wrapText="1"/>
    </xf>
    <xf numFmtId="0" fontId="14" fillId="0" borderId="0" xfId="0" applyFont="1" applyAlignment="1">
      <alignment vertical="center" wrapText="1"/>
    </xf>
    <xf numFmtId="0" fontId="33" fillId="0" borderId="0" xfId="0" applyFont="1" applyAlignment="1">
      <alignment horizontal="justify" vertical="center"/>
    </xf>
    <xf numFmtId="0" fontId="34" fillId="0" borderId="0" xfId="0" applyFont="1" applyAlignment="1">
      <alignment horizontal="left" vertical="center"/>
    </xf>
    <xf numFmtId="0" fontId="14" fillId="0" borderId="260" xfId="0" applyFont="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0" borderId="0" xfId="0" applyFont="1" applyAlignment="1">
      <alignment horizontal="center" vertical="center" wrapText="1"/>
    </xf>
    <xf numFmtId="0" fontId="14" fillId="0" borderId="261" xfId="0" applyFont="1" applyBorder="1" applyAlignment="1">
      <alignment horizontal="center" vertical="center" wrapText="1"/>
    </xf>
    <xf numFmtId="0" fontId="14" fillId="0" borderId="262" xfId="0" applyFont="1" applyBorder="1" applyAlignment="1">
      <alignment horizontal="center" vertical="center" wrapText="1"/>
    </xf>
    <xf numFmtId="0" fontId="14" fillId="0" borderId="263" xfId="0" applyFont="1" applyBorder="1" applyAlignment="1">
      <alignment horizontal="center" vertical="center" wrapText="1"/>
    </xf>
    <xf numFmtId="0" fontId="14" fillId="2" borderId="31"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0" borderId="264" xfId="0" applyFont="1" applyBorder="1" applyAlignment="1">
      <alignment horizontal="left" vertical="top" wrapText="1"/>
    </xf>
    <xf numFmtId="0" fontId="35" fillId="2" borderId="40" xfId="0" applyFont="1" applyFill="1" applyBorder="1" applyAlignment="1" applyProtection="1">
      <alignment horizontal="center" vertical="center" wrapText="1"/>
      <protection locked="0"/>
    </xf>
    <xf numFmtId="0" fontId="35" fillId="2" borderId="72" xfId="0" applyFont="1" applyFill="1" applyBorder="1" applyAlignment="1" applyProtection="1">
      <alignment horizontal="center" vertical="center" wrapText="1"/>
      <protection locked="0"/>
    </xf>
    <xf numFmtId="0" fontId="35" fillId="2" borderId="41" xfId="0" applyFont="1" applyFill="1" applyBorder="1" applyAlignment="1" applyProtection="1">
      <alignment horizontal="center" vertical="center" wrapText="1"/>
      <protection locked="0"/>
    </xf>
    <xf numFmtId="0" fontId="35" fillId="2" borderId="23" xfId="0" applyFont="1" applyFill="1" applyBorder="1" applyAlignment="1" applyProtection="1">
      <alignment horizontal="center" vertical="center" wrapText="1"/>
      <protection locked="0"/>
    </xf>
    <xf numFmtId="0" fontId="35" fillId="2" borderId="24" xfId="0" applyFont="1" applyFill="1" applyBorder="1" applyAlignment="1" applyProtection="1">
      <alignment horizontal="center" vertical="center" wrapText="1"/>
      <protection locked="0"/>
    </xf>
    <xf numFmtId="0" fontId="35" fillId="2" borderId="25" xfId="0" applyFont="1" applyFill="1" applyBorder="1" applyAlignment="1" applyProtection="1">
      <alignment horizontal="center" vertical="center" wrapText="1"/>
      <protection locked="0"/>
    </xf>
    <xf numFmtId="0" fontId="14" fillId="0" borderId="231" xfId="0" applyFont="1" applyBorder="1" applyAlignment="1">
      <alignment horizontal="left" vertical="top" wrapText="1"/>
    </xf>
    <xf numFmtId="0" fontId="35" fillId="2" borderId="97" xfId="0" applyFont="1" applyFill="1" applyBorder="1" applyAlignment="1" applyProtection="1">
      <alignment horizontal="center" vertical="center" wrapText="1"/>
      <protection locked="0"/>
    </xf>
    <xf numFmtId="0" fontId="35" fillId="2" borderId="38" xfId="0" applyFont="1" applyFill="1" applyBorder="1" applyAlignment="1" applyProtection="1">
      <alignment horizontal="center" vertical="center" wrapText="1"/>
      <protection locked="0"/>
    </xf>
    <xf numFmtId="0" fontId="35" fillId="2" borderId="145" xfId="0" applyFont="1" applyFill="1" applyBorder="1" applyAlignment="1" applyProtection="1">
      <alignment horizontal="center" vertical="center" wrapText="1"/>
      <protection locked="0"/>
    </xf>
    <xf numFmtId="0" fontId="14" fillId="0" borderId="0" xfId="0" applyFont="1" applyAlignment="1">
      <alignment horizontal="justify" vertical="center" wrapText="1"/>
    </xf>
    <xf numFmtId="0" fontId="14" fillId="0" borderId="239" xfId="0" applyFont="1" applyBorder="1" applyAlignment="1">
      <alignment horizontal="center" vertical="center" wrapText="1"/>
    </xf>
    <xf numFmtId="0" fontId="35" fillId="2" borderId="31" xfId="0" applyFont="1" applyFill="1" applyBorder="1" applyAlignment="1" applyProtection="1">
      <alignment horizontal="center" vertical="center" wrapText="1"/>
      <protection locked="0"/>
    </xf>
    <xf numFmtId="0" fontId="35" fillId="2" borderId="32" xfId="0" applyFont="1" applyFill="1" applyBorder="1" applyAlignment="1" applyProtection="1">
      <alignment horizontal="center" vertical="center" wrapText="1"/>
      <protection locked="0"/>
    </xf>
    <xf numFmtId="0" fontId="35" fillId="2" borderId="33" xfId="0" applyFont="1" applyFill="1" applyBorder="1" applyAlignment="1" applyProtection="1">
      <alignment horizontal="center" vertical="center" wrapText="1"/>
      <protection locked="0"/>
    </xf>
    <xf numFmtId="0" fontId="14" fillId="0" borderId="20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5" xfId="0" applyFont="1" applyBorder="1" applyAlignment="1">
      <alignment horizontal="center" vertical="center" wrapText="1"/>
    </xf>
    <xf numFmtId="0" fontId="35" fillId="2" borderId="35" xfId="0" applyFont="1" applyFill="1" applyBorder="1" applyAlignment="1" applyProtection="1">
      <alignment horizontal="center" vertical="center" wrapText="1"/>
      <protection locked="0"/>
    </xf>
    <xf numFmtId="0" fontId="35" fillId="2" borderId="36" xfId="0" applyFont="1" applyFill="1" applyBorder="1" applyAlignment="1" applyProtection="1">
      <alignment horizontal="center" vertical="center" wrapText="1"/>
      <protection locked="0"/>
    </xf>
    <xf numFmtId="0" fontId="35" fillId="2" borderId="37" xfId="0" applyFont="1" applyFill="1" applyBorder="1" applyAlignment="1" applyProtection="1">
      <alignment horizontal="center" vertical="center" wrapText="1"/>
      <protection locked="0"/>
    </xf>
    <xf numFmtId="0" fontId="14" fillId="0" borderId="232" xfId="0" applyFont="1" applyBorder="1" applyAlignment="1">
      <alignment horizontal="center" vertical="center" wrapText="1"/>
    </xf>
    <xf numFmtId="0" fontId="14" fillId="0" borderId="233" xfId="0" applyFont="1" applyBorder="1" applyAlignment="1">
      <alignment horizontal="center" vertical="center" wrapText="1"/>
    </xf>
    <xf numFmtId="0" fontId="14" fillId="0" borderId="65" xfId="0" applyFont="1" applyBorder="1" applyAlignment="1">
      <alignment horizontal="center" vertical="center" wrapText="1"/>
    </xf>
    <xf numFmtId="0" fontId="14" fillId="0" borderId="266" xfId="0" applyFont="1" applyBorder="1" applyAlignment="1">
      <alignment horizontal="center" vertical="center" wrapText="1"/>
    </xf>
    <xf numFmtId="0" fontId="14" fillId="0" borderId="231" xfId="0" applyFont="1" applyBorder="1" applyAlignment="1">
      <alignment horizontal="center" vertical="center" wrapText="1"/>
    </xf>
    <xf numFmtId="0" fontId="14" fillId="0" borderId="197" xfId="0" applyFont="1" applyBorder="1" applyAlignment="1">
      <alignment horizontal="center" vertical="center" wrapText="1"/>
    </xf>
    <xf numFmtId="0" fontId="14" fillId="0" borderId="7" xfId="0" applyFont="1" applyBorder="1" applyAlignment="1">
      <alignment vertical="center" wrapText="1"/>
    </xf>
    <xf numFmtId="0" fontId="14" fillId="0" borderId="26" xfId="0" applyFont="1" applyBorder="1" applyAlignment="1">
      <alignment vertical="center" wrapText="1"/>
    </xf>
    <xf numFmtId="0" fontId="14" fillId="0" borderId="227" xfId="0" applyFont="1" applyBorder="1" applyAlignment="1">
      <alignment vertical="center" wrapText="1"/>
    </xf>
    <xf numFmtId="0" fontId="14" fillId="0" borderId="208" xfId="0" applyFont="1" applyBorder="1" applyAlignment="1">
      <alignment vertical="center" wrapText="1"/>
    </xf>
    <xf numFmtId="0" fontId="14" fillId="0" borderId="265" xfId="0" applyFont="1" applyBorder="1" applyAlignment="1">
      <alignment vertical="center" wrapText="1"/>
    </xf>
    <xf numFmtId="0" fontId="14" fillId="0" borderId="227" xfId="0" applyFont="1" applyBorder="1" applyAlignment="1">
      <alignment horizontal="center" vertical="center" wrapText="1"/>
    </xf>
    <xf numFmtId="0" fontId="35" fillId="0" borderId="0" xfId="0" applyFont="1" applyAlignment="1">
      <alignment horizontal="center" vertical="center" wrapText="1"/>
    </xf>
    <xf numFmtId="0" fontId="35" fillId="0" borderId="220" xfId="0" applyFont="1" applyBorder="1" applyAlignment="1">
      <alignment horizontal="center" vertical="center" wrapText="1"/>
    </xf>
    <xf numFmtId="0" fontId="14" fillId="0" borderId="209" xfId="0" applyFont="1" applyBorder="1" applyAlignment="1">
      <alignment horizontal="center" vertical="center" wrapText="1"/>
    </xf>
    <xf numFmtId="0" fontId="35" fillId="0" borderId="267" xfId="0" applyFont="1" applyBorder="1" applyAlignment="1">
      <alignment horizontal="center" vertical="center" wrapText="1"/>
    </xf>
    <xf numFmtId="0" fontId="35" fillId="0" borderId="213" xfId="0" applyFont="1" applyBorder="1" applyAlignment="1">
      <alignment horizontal="center" vertical="center" wrapText="1"/>
    </xf>
    <xf numFmtId="0" fontId="35" fillId="0" borderId="241" xfId="0" applyFont="1" applyBorder="1" applyAlignment="1">
      <alignment horizontal="center" vertical="center" wrapText="1"/>
    </xf>
    <xf numFmtId="0" fontId="35" fillId="0" borderId="209" xfId="0" applyFont="1" applyBorder="1" applyAlignment="1">
      <alignment horizontal="center" vertical="center" wrapText="1"/>
    </xf>
    <xf numFmtId="0" fontId="35" fillId="0" borderId="268" xfId="0" applyFont="1" applyBorder="1" applyAlignment="1">
      <alignment horizontal="center" vertical="center" wrapText="1"/>
    </xf>
    <xf numFmtId="0" fontId="35" fillId="0" borderId="232" xfId="0" applyFont="1" applyBorder="1" applyAlignment="1">
      <alignment horizontal="center" vertical="center" wrapText="1"/>
    </xf>
    <xf numFmtId="0" fontId="15" fillId="0" borderId="27" xfId="0" applyFont="1" applyBorder="1">
      <alignmen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Alignment="1">
      <alignment vertical="center" wrapText="1"/>
    </xf>
    <xf numFmtId="0" fontId="36" fillId="0" borderId="0" xfId="0" applyFont="1" applyAlignment="1">
      <alignment horizontal="left" vertical="center" wrapText="1"/>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44" xfId="0" applyFont="1" applyBorder="1" applyAlignment="1">
      <alignment horizontal="center" vertical="center"/>
    </xf>
    <xf numFmtId="0" fontId="37" fillId="0" borderId="0" xfId="0" applyFont="1">
      <alignment vertical="center"/>
    </xf>
    <xf numFmtId="0" fontId="15" fillId="0" borderId="44" xfId="0" applyFont="1" applyBorder="1">
      <alignment vertical="center"/>
    </xf>
    <xf numFmtId="0" fontId="37" fillId="0" borderId="44" xfId="0" applyFont="1" applyBorder="1" applyAlignment="1">
      <alignment vertical="center" wrapText="1"/>
    </xf>
    <xf numFmtId="0" fontId="15" fillId="0" borderId="34" xfId="0" applyFont="1" applyBorder="1" applyAlignment="1">
      <alignment horizontal="center" vertical="center"/>
    </xf>
    <xf numFmtId="0" fontId="15" fillId="2" borderId="51" xfId="0" applyFont="1" applyFill="1" applyBorder="1" applyAlignment="1" applyProtection="1">
      <alignment horizontal="center" vertical="center"/>
      <protection locked="0"/>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5" xfId="0" applyFont="1" applyBorder="1" applyAlignment="1">
      <alignment horizontal="center" vertical="center"/>
    </xf>
    <xf numFmtId="0" fontId="15" fillId="0" borderId="65" xfId="0" applyFont="1" applyBorder="1">
      <alignment vertical="center"/>
    </xf>
    <xf numFmtId="0" fontId="37" fillId="0" borderId="65" xfId="0" applyFont="1" applyBorder="1" applyAlignment="1">
      <alignment vertical="center" wrapText="1"/>
    </xf>
    <xf numFmtId="0" fontId="15" fillId="0" borderId="95" xfId="0" applyFont="1" applyBorder="1" applyAlignment="1">
      <alignment horizontal="center" vertical="center"/>
    </xf>
    <xf numFmtId="0" fontId="15" fillId="2" borderId="123" xfId="0" applyFont="1" applyFill="1" applyBorder="1" applyAlignment="1" applyProtection="1">
      <alignment horizontal="center" vertical="center"/>
      <protection locked="0"/>
    </xf>
    <xf numFmtId="0" fontId="15" fillId="0" borderId="269" xfId="0" applyFont="1" applyBorder="1" applyAlignment="1">
      <alignment horizontal="center" vertical="center"/>
    </xf>
    <xf numFmtId="0" fontId="38" fillId="0" borderId="44" xfId="0" applyFont="1" applyBorder="1" applyAlignment="1">
      <alignment vertical="center" wrapText="1"/>
    </xf>
    <xf numFmtId="0" fontId="15" fillId="0" borderId="6" xfId="0" applyFont="1" applyBorder="1" applyAlignment="1">
      <alignment horizontal="center" vertical="center"/>
    </xf>
    <xf numFmtId="0" fontId="38" fillId="0" borderId="44" xfId="0" applyFont="1" applyBorder="1" applyAlignment="1">
      <alignment horizontal="center" vertical="center" wrapText="1"/>
    </xf>
    <xf numFmtId="0" fontId="15" fillId="0" borderId="98" xfId="0" applyFont="1" applyBorder="1" applyAlignment="1">
      <alignment horizontal="center" vertical="center"/>
    </xf>
    <xf numFmtId="0" fontId="15" fillId="2" borderId="270"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15" fillId="0" borderId="26" xfId="0" applyFont="1" applyBorder="1" applyAlignment="1">
      <alignment horizontal="center" vertical="center"/>
    </xf>
    <xf numFmtId="0" fontId="15" fillId="0" borderId="271" xfId="0" applyFont="1" applyBorder="1" applyAlignment="1">
      <alignment horizontal="center" vertical="center"/>
    </xf>
    <xf numFmtId="0" fontId="15" fillId="0" borderId="27" xfId="0" applyFont="1" applyBorder="1" applyAlignment="1">
      <alignment horizontal="center" vertical="center"/>
    </xf>
    <xf numFmtId="0" fontId="38" fillId="0" borderId="0" xfId="0" applyFont="1" applyAlignment="1">
      <alignment vertical="center" wrapText="1"/>
    </xf>
    <xf numFmtId="0" fontId="15" fillId="0" borderId="272" xfId="0" applyFont="1" applyBorder="1" applyAlignment="1">
      <alignment horizontal="center" vertical="center"/>
    </xf>
    <xf numFmtId="0" fontId="38" fillId="0" borderId="0" xfId="0" applyFont="1" applyAlignment="1">
      <alignment horizontal="center" vertical="center" wrapText="1"/>
    </xf>
    <xf numFmtId="0" fontId="15" fillId="0" borderId="7" xfId="0" applyFont="1" applyBorder="1">
      <alignment vertical="center"/>
    </xf>
    <xf numFmtId="0" fontId="15" fillId="0" borderId="272" xfId="0" applyFont="1" applyBorder="1">
      <alignment vertical="center"/>
    </xf>
    <xf numFmtId="0" fontId="37" fillId="0" borderId="26" xfId="0" applyFont="1" applyBorder="1" applyAlignment="1">
      <alignment horizontal="center" vertical="center"/>
    </xf>
    <xf numFmtId="0" fontId="15" fillId="0" borderId="26" xfId="0" applyFont="1" applyBorder="1">
      <alignment vertical="center"/>
    </xf>
    <xf numFmtId="0" fontId="38" fillId="0" borderId="38" xfId="0" applyFont="1" applyBorder="1" applyAlignment="1">
      <alignment vertical="center" wrapText="1"/>
    </xf>
    <xf numFmtId="0" fontId="15" fillId="0" borderId="273" xfId="0" applyFont="1" applyBorder="1">
      <alignment vertical="center"/>
    </xf>
    <xf numFmtId="0" fontId="39" fillId="0" borderId="272" xfId="0" applyFont="1" applyBorder="1" applyAlignment="1">
      <alignment vertical="center" wrapText="1"/>
    </xf>
    <xf numFmtId="0" fontId="15" fillId="0" borderId="274" xfId="0" applyFont="1" applyBorder="1" applyAlignment="1">
      <alignment horizontal="center" vertical="center"/>
    </xf>
    <xf numFmtId="0" fontId="15" fillId="2" borderId="23" xfId="0" applyFont="1" applyFill="1" applyBorder="1" applyAlignment="1" applyProtection="1">
      <alignment horizontal="center" vertical="center"/>
      <protection locked="0"/>
    </xf>
    <xf numFmtId="0" fontId="15" fillId="2" borderId="25" xfId="0" applyFont="1" applyFill="1" applyBorder="1" applyAlignment="1" applyProtection="1">
      <alignment horizontal="center" vertical="center"/>
      <protection locked="0"/>
    </xf>
    <xf numFmtId="0" fontId="15" fillId="0" borderId="275" xfId="0" applyFont="1" applyBorder="1">
      <alignment vertical="center"/>
    </xf>
    <xf numFmtId="0" fontId="15" fillId="2" borderId="24" xfId="0" applyFont="1" applyFill="1" applyBorder="1" applyAlignment="1" applyProtection="1">
      <alignment horizontal="center" vertical="center"/>
      <protection locked="0"/>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39" fillId="0" borderId="27" xfId="0" applyFont="1" applyBorder="1" applyAlignment="1">
      <alignment vertical="center" wrapText="1"/>
    </xf>
    <xf numFmtId="0" fontId="15" fillId="2" borderId="31" xfId="0" applyFont="1" applyFill="1" applyBorder="1" applyAlignment="1" applyProtection="1">
      <alignment horizontal="center" vertical="center"/>
      <protection locked="0"/>
    </xf>
    <xf numFmtId="0" fontId="15" fillId="2" borderId="33" xfId="0" applyFont="1" applyFill="1" applyBorder="1" applyAlignment="1" applyProtection="1">
      <alignment horizontal="center" vertical="center"/>
      <protection locked="0"/>
    </xf>
    <xf numFmtId="0" fontId="15" fillId="2" borderId="32" xfId="0" applyFont="1" applyFill="1" applyBorder="1" applyAlignment="1" applyProtection="1">
      <alignment horizontal="center" vertical="center"/>
      <protection locked="0"/>
    </xf>
    <xf numFmtId="0" fontId="15" fillId="2" borderId="31" xfId="0" applyFont="1" applyFill="1" applyBorder="1" applyAlignment="1">
      <alignment horizontal="center" vertical="center"/>
    </xf>
    <xf numFmtId="0" fontId="15" fillId="2" borderId="32" xfId="0" applyFont="1" applyFill="1" applyBorder="1" applyAlignment="1">
      <alignment horizontal="center" vertical="center"/>
    </xf>
    <xf numFmtId="0" fontId="15" fillId="2" borderId="33" xfId="0" applyFont="1" applyFill="1" applyBorder="1" applyAlignment="1">
      <alignment horizontal="center" vertical="center"/>
    </xf>
    <xf numFmtId="0" fontId="37" fillId="0" borderId="7" xfId="0" applyFont="1" applyBorder="1" applyAlignment="1">
      <alignment horizontal="center" vertical="center"/>
    </xf>
    <xf numFmtId="179" fontId="15" fillId="0" borderId="26" xfId="0" applyNumberFormat="1" applyFont="1" applyBorder="1" applyAlignment="1">
      <alignment horizontal="right" vertical="center"/>
    </xf>
    <xf numFmtId="179" fontId="15" fillId="0" borderId="271" xfId="0" applyNumberFormat="1" applyFont="1" applyBorder="1" applyAlignment="1">
      <alignment horizontal="right" vertical="center"/>
    </xf>
    <xf numFmtId="179" fontId="15" fillId="0" borderId="272" xfId="0" applyNumberFormat="1" applyFont="1" applyBorder="1" applyAlignment="1">
      <alignment horizontal="right" vertical="center"/>
    </xf>
    <xf numFmtId="179" fontId="15" fillId="0" borderId="7" xfId="0" applyNumberFormat="1" applyFont="1" applyBorder="1" applyAlignment="1">
      <alignment horizontal="right" vertical="center"/>
    </xf>
    <xf numFmtId="179" fontId="15" fillId="0" borderId="0" xfId="0" applyNumberFormat="1" applyFont="1" applyAlignment="1">
      <alignment horizontal="right" vertical="center"/>
    </xf>
    <xf numFmtId="179" fontId="15" fillId="0" borderId="273" xfId="0" applyNumberFormat="1" applyFont="1" applyBorder="1" applyAlignment="1">
      <alignment horizontal="right" vertical="center"/>
    </xf>
    <xf numFmtId="0" fontId="15" fillId="0" borderId="12" xfId="0" applyFont="1" applyBorder="1" applyAlignment="1">
      <alignment horizontal="center" vertical="center"/>
    </xf>
    <xf numFmtId="0" fontId="37" fillId="0" borderId="12" xfId="0" applyFont="1" applyBorder="1" applyAlignment="1">
      <alignment horizontal="center" vertical="center"/>
    </xf>
    <xf numFmtId="179" fontId="15" fillId="0" borderId="62" xfId="0" applyNumberFormat="1" applyFont="1" applyBorder="1" applyAlignment="1">
      <alignment horizontal="right" vertical="center"/>
    </xf>
    <xf numFmtId="179" fontId="15" fillId="0" borderId="276" xfId="0" applyNumberFormat="1" applyFont="1" applyBorder="1" applyAlignment="1">
      <alignment horizontal="right" vertical="center"/>
    </xf>
    <xf numFmtId="179" fontId="15" fillId="0" borderId="20" xfId="0" applyNumberFormat="1" applyFont="1" applyBorder="1" applyAlignment="1">
      <alignment horizontal="right" vertical="center"/>
    </xf>
    <xf numFmtId="179" fontId="15" fillId="0" borderId="12" xfId="0" applyNumberFormat="1" applyFont="1" applyBorder="1" applyAlignment="1">
      <alignment horizontal="right" vertical="center"/>
    </xf>
    <xf numFmtId="179" fontId="15" fillId="0" borderId="65" xfId="0" applyNumberFormat="1" applyFont="1" applyBorder="1" applyAlignment="1">
      <alignment horizontal="right" vertical="center"/>
    </xf>
    <xf numFmtId="179" fontId="15" fillId="0" borderId="19" xfId="0" applyNumberFormat="1" applyFont="1" applyBorder="1" applyAlignment="1">
      <alignment horizontal="right" vertical="center"/>
    </xf>
    <xf numFmtId="0" fontId="15" fillId="0" borderId="277" xfId="0" applyFont="1" applyBorder="1" applyAlignment="1">
      <alignment horizontal="center" vertical="center"/>
    </xf>
    <xf numFmtId="0" fontId="15" fillId="0" borderId="44" xfId="0" applyFont="1" applyBorder="1" applyAlignment="1">
      <alignment horizontal="left" vertical="center"/>
    </xf>
    <xf numFmtId="0" fontId="15" fillId="0" borderId="273" xfId="0" applyFont="1" applyBorder="1" applyAlignment="1">
      <alignment horizontal="center" vertical="center"/>
    </xf>
    <xf numFmtId="0" fontId="15" fillId="0" borderId="115" xfId="0" applyFont="1" applyBorder="1" applyAlignment="1">
      <alignment horizontal="center" vertical="center"/>
    </xf>
    <xf numFmtId="0" fontId="15" fillId="0" borderId="278" xfId="0" applyFont="1" applyBorder="1" applyAlignment="1">
      <alignment horizontal="center" vertical="center"/>
    </xf>
    <xf numFmtId="0" fontId="15" fillId="0" borderId="74" xfId="0" applyFont="1" applyBorder="1" applyAlignment="1">
      <alignment horizontal="center" vertical="center"/>
    </xf>
    <xf numFmtId="0" fontId="15" fillId="0" borderId="75" xfId="0" applyFont="1" applyBorder="1" applyAlignment="1">
      <alignment horizontal="center" vertical="center"/>
    </xf>
    <xf numFmtId="0" fontId="15" fillId="0" borderId="38" xfId="0" applyFont="1" applyBorder="1" applyAlignment="1">
      <alignment horizontal="center" vertical="center"/>
    </xf>
    <xf numFmtId="0" fontId="15" fillId="2" borderId="64" xfId="0" applyFont="1" applyFill="1" applyBorder="1" applyAlignment="1" applyProtection="1">
      <alignment horizontal="center" vertical="center"/>
      <protection locked="0"/>
    </xf>
    <xf numFmtId="179" fontId="15" fillId="2" borderId="23" xfId="0" applyNumberFormat="1" applyFont="1" applyFill="1" applyBorder="1" applyProtection="1">
      <alignment vertical="center"/>
      <protection locked="0"/>
    </xf>
    <xf numFmtId="179" fontId="15" fillId="2" borderId="25" xfId="0" applyNumberFormat="1" applyFont="1" applyFill="1" applyBorder="1" applyProtection="1">
      <alignment vertical="center"/>
      <protection locked="0"/>
    </xf>
    <xf numFmtId="179" fontId="15" fillId="0" borderId="0" xfId="0" applyNumberFormat="1" applyFont="1">
      <alignment vertical="center"/>
    </xf>
    <xf numFmtId="179" fontId="15" fillId="0" borderId="26" xfId="0" applyNumberFormat="1" applyFont="1" applyBorder="1">
      <alignment vertical="center"/>
    </xf>
    <xf numFmtId="179" fontId="15" fillId="2" borderId="24" xfId="0" applyNumberFormat="1" applyFont="1" applyFill="1" applyBorder="1" applyProtection="1">
      <alignment vertical="center"/>
      <protection locked="0"/>
    </xf>
    <xf numFmtId="179" fontId="15" fillId="0" borderId="272" xfId="0" applyNumberFormat="1" applyFont="1" applyBorder="1">
      <alignment vertical="center"/>
    </xf>
    <xf numFmtId="179" fontId="15" fillId="2" borderId="43" xfId="0" applyNumberFormat="1" applyFont="1" applyFill="1" applyBorder="1" applyProtection="1">
      <alignment vertical="center"/>
      <protection locked="0"/>
    </xf>
    <xf numFmtId="179" fontId="15" fillId="2" borderId="31" xfId="0" applyNumberFormat="1" applyFont="1" applyFill="1" applyBorder="1" applyProtection="1">
      <alignment vertical="center"/>
      <protection locked="0"/>
    </xf>
    <xf numFmtId="179" fontId="15" fillId="2" borderId="33" xfId="0" applyNumberFormat="1" applyFont="1" applyFill="1" applyBorder="1" applyProtection="1">
      <alignment vertical="center"/>
      <protection locked="0"/>
    </xf>
    <xf numFmtId="179" fontId="15" fillId="0" borderId="65" xfId="0" applyNumberFormat="1" applyFont="1" applyBorder="1">
      <alignment vertical="center"/>
    </xf>
    <xf numFmtId="179" fontId="15" fillId="0" borderId="62" xfId="0" applyNumberFormat="1" applyFont="1" applyBorder="1">
      <alignment vertical="center"/>
    </xf>
    <xf numFmtId="179" fontId="15" fillId="2" borderId="32" xfId="0" applyNumberFormat="1" applyFont="1" applyFill="1" applyBorder="1" applyProtection="1">
      <alignment vertical="center"/>
      <protection locked="0"/>
    </xf>
    <xf numFmtId="179" fontId="15" fillId="0" borderId="279" xfId="0" applyNumberFormat="1" applyFont="1" applyBorder="1">
      <alignment vertical="center"/>
    </xf>
    <xf numFmtId="179" fontId="15" fillId="0" borderId="20" xfId="0" applyNumberFormat="1" applyFont="1" applyBorder="1">
      <alignment vertical="center"/>
    </xf>
    <xf numFmtId="179" fontId="15" fillId="2" borderId="64" xfId="0" applyNumberFormat="1" applyFont="1" applyFill="1" applyBorder="1" applyProtection="1">
      <alignment vertical="center"/>
      <protection locked="0"/>
    </xf>
    <xf numFmtId="0" fontId="40" fillId="0" borderId="1" xfId="0" applyFont="1" applyBorder="1" applyAlignment="1">
      <alignment horizontal="center" vertical="center" wrapText="1"/>
    </xf>
    <xf numFmtId="0" fontId="15" fillId="0" borderId="34" xfId="0" applyFont="1" applyBorder="1" applyAlignment="1">
      <alignment vertical="center" wrapText="1"/>
    </xf>
    <xf numFmtId="0" fontId="15" fillId="2" borderId="55" xfId="0" applyFont="1" applyFill="1" applyBorder="1" applyAlignment="1">
      <alignment vertical="center" wrapText="1"/>
    </xf>
    <xf numFmtId="0" fontId="15" fillId="2" borderId="56" xfId="0" applyFont="1" applyFill="1" applyBorder="1" applyAlignment="1">
      <alignment vertical="center" wrapText="1"/>
    </xf>
    <xf numFmtId="0" fontId="15" fillId="2" borderId="57" xfId="0" applyFont="1" applyFill="1" applyBorder="1" applyAlignment="1">
      <alignment vertical="center" wrapText="1"/>
    </xf>
    <xf numFmtId="0" fontId="41" fillId="0" borderId="0" xfId="0" applyFont="1" applyAlignment="1">
      <alignment horizontal="justify" vertical="center"/>
    </xf>
    <xf numFmtId="0" fontId="42" fillId="0" borderId="0" xfId="0" applyFont="1" applyAlignment="1">
      <alignment horizontal="left" vertical="center"/>
    </xf>
    <xf numFmtId="0" fontId="15" fillId="2" borderId="59" xfId="0" applyFont="1" applyFill="1" applyBorder="1" applyAlignment="1">
      <alignment vertical="center" wrapText="1"/>
    </xf>
    <xf numFmtId="0" fontId="15" fillId="2" borderId="60" xfId="0" applyFont="1" applyFill="1" applyBorder="1" applyAlignment="1">
      <alignment vertical="center" wrapText="1"/>
    </xf>
    <xf numFmtId="0" fontId="15" fillId="2" borderId="61" xfId="0" applyFont="1" applyFill="1" applyBorder="1" applyAlignment="1">
      <alignment vertical="center" wrapText="1"/>
    </xf>
    <xf numFmtId="0" fontId="43" fillId="0" borderId="34" xfId="0" applyFont="1" applyBorder="1" applyAlignment="1" applyProtection="1">
      <alignment horizontal="center" vertical="center" wrapText="1"/>
      <protection locked="0"/>
    </xf>
    <xf numFmtId="0" fontId="43" fillId="2" borderId="59" xfId="0" applyFont="1" applyFill="1" applyBorder="1" applyAlignment="1" applyProtection="1">
      <alignment horizontal="center" vertical="center" wrapText="1"/>
      <protection locked="0"/>
    </xf>
    <xf numFmtId="0" fontId="43" fillId="2" borderId="60" xfId="0" applyFont="1" applyFill="1" applyBorder="1" applyAlignment="1" applyProtection="1">
      <alignment horizontal="center" vertical="center" wrapText="1"/>
      <protection locked="0"/>
    </xf>
    <xf numFmtId="0" fontId="43" fillId="2" borderId="61" xfId="0" applyFont="1" applyFill="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43" fillId="0" borderId="34" xfId="0" applyFont="1" applyBorder="1" applyAlignment="1">
      <alignment horizontal="center" vertical="center" wrapText="1"/>
    </xf>
    <xf numFmtId="0" fontId="43" fillId="2" borderId="59" xfId="0" applyFont="1" applyFill="1" applyBorder="1" applyAlignment="1">
      <alignment horizontal="center" vertical="center" wrapText="1"/>
    </xf>
    <xf numFmtId="0" fontId="43" fillId="2" borderId="60" xfId="0" applyFont="1" applyFill="1" applyBorder="1" applyAlignment="1">
      <alignment horizontal="center" vertical="center" wrapText="1"/>
    </xf>
    <xf numFmtId="0" fontId="43" fillId="2" borderId="61" xfId="0" applyFont="1" applyFill="1" applyBorder="1" applyAlignment="1">
      <alignment horizontal="center" vertical="center" wrapText="1"/>
    </xf>
    <xf numFmtId="0" fontId="43" fillId="2" borderId="124" xfId="0" applyFont="1" applyFill="1" applyBorder="1" applyAlignment="1">
      <alignment horizontal="center" vertical="center" wrapText="1"/>
    </xf>
    <xf numFmtId="0" fontId="43" fillId="2" borderId="140" xfId="0" applyFont="1" applyFill="1" applyBorder="1" applyAlignment="1">
      <alignment horizontal="center" vertical="center" wrapText="1"/>
    </xf>
    <xf numFmtId="0" fontId="43" fillId="2" borderId="125" xfId="0" applyFont="1" applyFill="1" applyBorder="1" applyAlignment="1">
      <alignment horizontal="center" vertical="center" wrapText="1"/>
    </xf>
    <xf numFmtId="0" fontId="0" fillId="3" borderId="280" xfId="0" applyFont="1" applyFill="1" applyBorder="1" applyAlignment="1">
      <alignment horizontal="left" vertical="top" wrapText="1"/>
    </xf>
    <xf numFmtId="0" fontId="0" fillId="3" borderId="1" xfId="0" applyFont="1" applyFill="1" applyBorder="1" applyAlignment="1">
      <alignment horizontal="center" vertical="center" textRotation="255" shrinkToFit="1"/>
    </xf>
    <xf numFmtId="0" fontId="0" fillId="3" borderId="26" xfId="0" applyFont="1" applyFill="1" applyBorder="1" applyAlignment="1">
      <alignment horizontal="left" vertical="center"/>
    </xf>
    <xf numFmtId="0" fontId="0" fillId="3" borderId="2" xfId="0" applyFont="1" applyFill="1" applyBorder="1" applyAlignment="1">
      <alignment horizontal="left" vertical="center"/>
    </xf>
    <xf numFmtId="0" fontId="0" fillId="3" borderId="34" xfId="0" applyFont="1" applyFill="1" applyBorder="1" applyAlignment="1">
      <alignment horizontal="center" vertical="center"/>
    </xf>
    <xf numFmtId="0" fontId="0" fillId="6" borderId="55" xfId="0" applyFont="1" applyFill="1" applyBorder="1" applyAlignment="1">
      <alignment horizontal="right" vertical="center"/>
    </xf>
    <xf numFmtId="0" fontId="0" fillId="6" borderId="56" xfId="0" applyFont="1" applyFill="1" applyBorder="1" applyAlignment="1">
      <alignment horizontal="right" vertical="center"/>
    </xf>
    <xf numFmtId="0" fontId="0" fillId="6" borderId="57" xfId="0" applyFont="1" applyFill="1" applyBorder="1" applyAlignment="1">
      <alignment horizontal="right" vertical="center"/>
    </xf>
    <xf numFmtId="0" fontId="0" fillId="6" borderId="59" xfId="0" applyFont="1" applyFill="1" applyBorder="1" applyAlignment="1">
      <alignment horizontal="right" vertical="center"/>
    </xf>
    <xf numFmtId="0" fontId="0" fillId="6" borderId="60" xfId="0" applyFont="1" applyFill="1" applyBorder="1" applyAlignment="1">
      <alignment horizontal="right" vertical="center"/>
    </xf>
    <xf numFmtId="0" fontId="0" fillId="6" borderId="61" xfId="0" applyFont="1" applyFill="1" applyBorder="1" applyAlignment="1">
      <alignment horizontal="right" vertical="center"/>
    </xf>
    <xf numFmtId="0" fontId="0" fillId="3" borderId="34" xfId="0" applyFont="1" applyFill="1" applyBorder="1" applyAlignment="1">
      <alignment horizontal="center" vertical="center" wrapText="1"/>
    </xf>
    <xf numFmtId="0" fontId="0" fillId="6" borderId="124" xfId="0" applyFont="1" applyFill="1" applyBorder="1" applyAlignment="1">
      <alignment horizontal="right" vertical="center"/>
    </xf>
    <xf numFmtId="0" fontId="0" fillId="6" borderId="140" xfId="0" applyFont="1" applyFill="1" applyBorder="1" applyAlignment="1">
      <alignment horizontal="right" vertical="center"/>
    </xf>
    <xf numFmtId="0" fontId="0" fillId="6" borderId="125" xfId="0" applyFont="1" applyFill="1" applyBorder="1" applyAlignment="1">
      <alignment horizontal="right" vertical="center"/>
    </xf>
    <xf numFmtId="0" fontId="7" fillId="0" borderId="193" xfId="0" applyFont="1" applyBorder="1" applyAlignment="1">
      <alignment horizontal="center" vertical="center" wrapText="1"/>
    </xf>
    <xf numFmtId="0" fontId="7" fillId="0" borderId="189" xfId="0" applyFont="1" applyBorder="1" applyAlignment="1">
      <alignment horizontal="center" vertical="center" wrapText="1"/>
    </xf>
    <xf numFmtId="0" fontId="7" fillId="0" borderId="190" xfId="0" applyFont="1" applyBorder="1" applyAlignment="1">
      <alignment horizontal="center" vertical="center" wrapText="1"/>
    </xf>
    <xf numFmtId="0" fontId="0" fillId="0" borderId="281" xfId="0" applyBorder="1" applyAlignment="1">
      <alignment horizontal="center" vertical="center"/>
    </xf>
    <xf numFmtId="0" fontId="0" fillId="0" borderId="282" xfId="0" applyBorder="1" applyAlignment="1">
      <alignment horizontal="center" vertical="center"/>
    </xf>
    <xf numFmtId="0" fontId="0" fillId="2" borderId="5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57" xfId="0" applyFill="1" applyBorder="1" applyAlignment="1" applyProtection="1">
      <alignment horizontal="center" vertical="center" shrinkToFit="1"/>
      <protection locked="0"/>
    </xf>
    <xf numFmtId="0" fontId="0" fillId="0" borderId="283" xfId="0" applyBorder="1" applyAlignment="1">
      <alignment horizontal="center" vertical="center"/>
    </xf>
    <xf numFmtId="0" fontId="0" fillId="0" borderId="284" xfId="0" applyBorder="1" applyAlignment="1">
      <alignment horizontal="center" vertical="center" shrinkToFit="1"/>
    </xf>
    <xf numFmtId="0" fontId="0" fillId="0" borderId="285" xfId="0" applyBorder="1" applyAlignment="1">
      <alignment horizontal="center" vertical="center" shrinkToFit="1"/>
    </xf>
    <xf numFmtId="0" fontId="0" fillId="2" borderId="286" xfId="0" applyFill="1" applyBorder="1" applyAlignment="1" applyProtection="1">
      <alignment horizontal="center" vertical="center" shrinkToFit="1"/>
      <protection locked="0"/>
    </xf>
    <xf numFmtId="0" fontId="0" fillId="2" borderId="287" xfId="0" applyFill="1" applyBorder="1" applyAlignment="1" applyProtection="1">
      <alignment horizontal="center" vertical="center" shrinkToFit="1"/>
      <protection locked="0"/>
    </xf>
    <xf numFmtId="0" fontId="0" fillId="2" borderId="288" xfId="0" applyFill="1" applyBorder="1" applyAlignment="1" applyProtection="1">
      <alignment horizontal="center" vertical="center" shrinkToFit="1"/>
      <protection locked="0"/>
    </xf>
    <xf numFmtId="0" fontId="7" fillId="0" borderId="289" xfId="0" applyFont="1" applyBorder="1" applyAlignment="1">
      <alignment horizontal="center" vertical="center" wrapText="1"/>
    </xf>
    <xf numFmtId="0" fontId="7" fillId="0" borderId="290" xfId="0" applyFont="1" applyBorder="1" applyAlignment="1">
      <alignment horizontal="center" vertical="center" wrapText="1"/>
    </xf>
    <xf numFmtId="0" fontId="7" fillId="0" borderId="291" xfId="0" applyFont="1" applyBorder="1" applyAlignment="1">
      <alignment horizontal="center" vertical="center" wrapText="1"/>
    </xf>
    <xf numFmtId="0" fontId="0" fillId="2" borderId="292" xfId="0" applyFill="1" applyBorder="1" applyAlignment="1" applyProtection="1">
      <alignment horizontal="center" vertical="center" shrinkToFit="1"/>
      <protection locked="0"/>
    </xf>
    <xf numFmtId="0" fontId="0" fillId="2" borderId="293" xfId="0" applyFill="1" applyBorder="1" applyAlignment="1" applyProtection="1">
      <alignment horizontal="center" vertical="center" shrinkToFit="1"/>
      <protection locked="0"/>
    </xf>
    <xf numFmtId="0" fontId="0" fillId="2" borderId="294" xfId="0" applyFill="1" applyBorder="1" applyAlignment="1" applyProtection="1">
      <alignment horizontal="center" vertical="center" shrinkToFit="1"/>
      <protection locked="0"/>
    </xf>
    <xf numFmtId="0" fontId="0" fillId="0" borderId="295" xfId="0" applyBorder="1" applyAlignment="1">
      <alignment horizontal="center" vertical="center" shrinkToFit="1"/>
    </xf>
    <xf numFmtId="0" fontId="0" fillId="0" borderId="296" xfId="0" applyBorder="1" applyAlignment="1">
      <alignment horizontal="center" vertical="center" shrinkToFit="1"/>
    </xf>
    <xf numFmtId="0" fontId="0" fillId="2" borderId="59" xfId="0" applyFill="1" applyBorder="1" applyAlignment="1" applyProtection="1">
      <alignment horizontal="center" vertical="center" shrinkToFit="1"/>
      <protection locked="0"/>
    </xf>
    <xf numFmtId="0" fontId="0" fillId="2" borderId="60" xfId="0" applyFill="1" applyBorder="1" applyAlignment="1" applyProtection="1">
      <alignment horizontal="center" vertical="center" shrinkToFit="1"/>
      <protection locked="0"/>
    </xf>
    <xf numFmtId="0" fontId="0" fillId="2" borderId="61" xfId="0" applyFill="1" applyBorder="1" applyAlignment="1" applyProtection="1">
      <alignment horizontal="center" vertical="center" shrinkToFit="1"/>
      <protection locked="0"/>
    </xf>
    <xf numFmtId="0" fontId="23" fillId="0" borderId="289" xfId="0" applyFont="1" applyBorder="1" applyAlignment="1">
      <alignment horizontal="center" vertical="center" wrapText="1"/>
    </xf>
    <xf numFmtId="0" fontId="0" fillId="0" borderId="297" xfId="0" applyBorder="1" applyAlignment="1">
      <alignment horizontal="center" vertical="center" shrinkToFit="1"/>
    </xf>
    <xf numFmtId="0" fontId="0" fillId="0" borderId="298" xfId="0" applyBorder="1" applyAlignment="1">
      <alignment horizontal="center" vertical="center" shrinkToFit="1"/>
    </xf>
    <xf numFmtId="0" fontId="7" fillId="0" borderId="283" xfId="0" applyFont="1" applyBorder="1" applyAlignment="1">
      <alignment horizontal="center" vertical="center" wrapText="1"/>
    </xf>
    <xf numFmtId="0" fontId="0" fillId="0" borderId="284" xfId="0" applyBorder="1" applyAlignment="1">
      <alignment horizontal="center" vertical="center"/>
    </xf>
    <xf numFmtId="0" fontId="0" fillId="0" borderId="285" xfId="0" applyBorder="1" applyAlignment="1">
      <alignment horizontal="center" vertical="center"/>
    </xf>
    <xf numFmtId="0" fontId="0" fillId="2" borderId="286" xfId="0" applyFill="1" applyBorder="1" applyAlignment="1" applyProtection="1">
      <alignment horizontal="center" vertical="center"/>
      <protection locked="0"/>
    </xf>
    <xf numFmtId="0" fontId="0" fillId="2" borderId="287" xfId="0" applyFill="1" applyBorder="1" applyAlignment="1" applyProtection="1">
      <alignment horizontal="center" vertical="center"/>
      <protection locked="0"/>
    </xf>
    <xf numFmtId="0" fontId="0" fillId="2" borderId="288" xfId="0" applyFill="1" applyBorder="1" applyAlignment="1" applyProtection="1">
      <alignment horizontal="center" vertical="center"/>
      <protection locked="0"/>
    </xf>
    <xf numFmtId="0" fontId="13" fillId="0" borderId="289" xfId="0" applyFont="1" applyBorder="1" applyAlignment="1">
      <alignment horizontal="center" vertical="center" wrapText="1"/>
    </xf>
    <xf numFmtId="0" fontId="0" fillId="0" borderId="290" xfId="0" applyBorder="1" applyAlignment="1">
      <alignment horizontal="center" vertical="center"/>
    </xf>
    <xf numFmtId="0" fontId="0" fillId="0" borderId="291" xfId="0" applyBorder="1" applyAlignment="1">
      <alignment horizontal="center" vertical="center"/>
    </xf>
    <xf numFmtId="0" fontId="0" fillId="2" borderId="292" xfId="0" applyFill="1" applyBorder="1" applyAlignment="1" applyProtection="1">
      <alignment horizontal="center" vertical="center"/>
      <protection locked="0"/>
    </xf>
    <xf numFmtId="0" fontId="0" fillId="2" borderId="293" xfId="0" applyFill="1" applyBorder="1" applyAlignment="1" applyProtection="1">
      <alignment horizontal="center" vertical="center"/>
      <protection locked="0"/>
    </xf>
    <xf numFmtId="0" fontId="0" fillId="2" borderId="294" xfId="0" applyFill="1" applyBorder="1" applyAlignment="1" applyProtection="1">
      <alignment horizontal="center" vertical="center"/>
      <protection locked="0"/>
    </xf>
    <xf numFmtId="0" fontId="0" fillId="0" borderId="196" xfId="0" applyBorder="1" applyAlignment="1">
      <alignment horizontal="center" vertical="center" wrapText="1"/>
    </xf>
    <xf numFmtId="0" fontId="0" fillId="0" borderId="255" xfId="0" applyBorder="1" applyAlignment="1">
      <alignment horizontal="center" vertical="center"/>
    </xf>
    <xf numFmtId="0" fontId="0" fillId="0" borderId="212" xfId="0" applyBorder="1" applyAlignment="1">
      <alignment vertical="center" shrinkToFit="1"/>
    </xf>
    <xf numFmtId="0" fontId="0" fillId="0" borderId="215" xfId="0" applyBorder="1" applyAlignment="1">
      <alignment vertical="center" shrinkToFit="1"/>
    </xf>
    <xf numFmtId="0" fontId="0" fillId="2" borderId="124" xfId="0" applyFill="1" applyBorder="1" applyAlignment="1" applyProtection="1">
      <alignment vertical="center" shrinkToFit="1"/>
      <protection locked="0"/>
    </xf>
    <xf numFmtId="0" fontId="0" fillId="2" borderId="140" xfId="0" applyFill="1" applyBorder="1" applyAlignment="1" applyProtection="1">
      <alignment vertical="center" shrinkToFit="1"/>
      <protection locked="0"/>
    </xf>
    <xf numFmtId="0" fontId="0" fillId="2" borderId="125" xfId="0" applyFill="1" applyBorder="1" applyAlignment="1" applyProtection="1">
      <alignment vertical="center" shrinkToFit="1"/>
      <protection locked="0"/>
    </xf>
    <xf numFmtId="0" fontId="7" fillId="3" borderId="0" xfId="0" applyFont="1" applyFill="1">
      <alignment vertical="center"/>
    </xf>
    <xf numFmtId="0" fontId="0" fillId="3" borderId="299" xfId="0" applyFont="1" applyFill="1" applyBorder="1" applyAlignment="1">
      <alignment horizontal="center" vertical="center"/>
    </xf>
    <xf numFmtId="0" fontId="0" fillId="3" borderId="299" xfId="0" applyFont="1" applyFill="1" applyBorder="1" applyAlignment="1">
      <alignment horizontal="center" vertical="center" wrapText="1"/>
    </xf>
    <xf numFmtId="0" fontId="0" fillId="3" borderId="299" xfId="0" applyFont="1" applyFill="1" applyBorder="1" applyAlignment="1">
      <alignment horizontal="left" vertical="center"/>
    </xf>
    <xf numFmtId="0" fontId="0" fillId="3" borderId="300" xfId="0" applyFont="1" applyFill="1" applyBorder="1" applyAlignment="1">
      <alignment horizontal="left" vertical="center"/>
    </xf>
    <xf numFmtId="0" fontId="0" fillId="3" borderId="300" xfId="0" applyFont="1" applyFill="1" applyBorder="1">
      <alignment vertical="center"/>
    </xf>
    <xf numFmtId="0" fontId="0" fillId="3" borderId="300" xfId="0" applyFont="1" applyFill="1" applyBorder="1" applyAlignment="1">
      <alignment horizontal="center" vertical="center"/>
    </xf>
    <xf numFmtId="0" fontId="0" fillId="3" borderId="301" xfId="0" applyFont="1" applyFill="1" applyBorder="1" applyAlignment="1">
      <alignment horizontal="center" vertical="center"/>
    </xf>
    <xf numFmtId="0" fontId="0" fillId="2" borderId="55" xfId="0" applyFont="1" applyFill="1" applyBorder="1">
      <alignment vertical="center"/>
    </xf>
    <xf numFmtId="0" fontId="0" fillId="2" borderId="56" xfId="0" applyFont="1" applyFill="1" applyBorder="1">
      <alignment vertical="center"/>
    </xf>
    <xf numFmtId="0" fontId="0" fillId="2" borderId="57" xfId="0" applyFont="1" applyFill="1" applyBorder="1">
      <alignment vertical="center"/>
    </xf>
    <xf numFmtId="0" fontId="0" fillId="2" borderId="124" xfId="0" applyFont="1" applyFill="1" applyBorder="1">
      <alignment vertical="center"/>
    </xf>
    <xf numFmtId="0" fontId="0" fillId="2" borderId="140" xfId="0" applyFont="1" applyFill="1" applyBorder="1">
      <alignment vertical="center"/>
    </xf>
    <xf numFmtId="0" fontId="0" fillId="2" borderId="125" xfId="0" applyFont="1" applyFill="1" applyBorder="1">
      <alignment vertical="center"/>
    </xf>
    <xf numFmtId="0" fontId="0" fillId="0" borderId="1" xfId="0" applyBorder="1">
      <alignment vertical="center"/>
    </xf>
    <xf numFmtId="0" fontId="7" fillId="0" borderId="1" xfId="0" applyFont="1" applyBorder="1" applyAlignment="1">
      <alignment horizontal="center" vertical="center"/>
    </xf>
    <xf numFmtId="0" fontId="7" fillId="0" borderId="1" xfId="0" applyFont="1" applyBorder="1">
      <alignment vertical="center"/>
    </xf>
    <xf numFmtId="0" fontId="0" fillId="0" borderId="302" xfId="0" applyBorder="1">
      <alignment vertical="center"/>
    </xf>
    <xf numFmtId="0" fontId="0" fillId="0" borderId="303" xfId="0" applyBorder="1">
      <alignment vertical="center"/>
    </xf>
    <xf numFmtId="0" fontId="0" fillId="0" borderId="304" xfId="0" applyBorder="1">
      <alignment vertical="center"/>
    </xf>
    <xf numFmtId="0" fontId="0" fillId="0" borderId="305" xfId="0" applyBorder="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2" xfId="0" applyFont="1" applyBorder="1" applyAlignment="1">
      <alignment horizontal="center" vertical="center" wrapText="1"/>
    </xf>
    <xf numFmtId="0" fontId="0" fillId="0" borderId="306" xfId="0" applyBorder="1">
      <alignment vertical="center"/>
    </xf>
    <xf numFmtId="0" fontId="0" fillId="0" borderId="307" xfId="0" applyBorder="1">
      <alignment vertical="center"/>
    </xf>
    <xf numFmtId="0" fontId="7" fillId="0" borderId="308" xfId="0" applyFont="1" applyBorder="1" applyAlignment="1">
      <alignment horizontal="center" vertical="center" wrapText="1"/>
    </xf>
    <xf numFmtId="0" fontId="7" fillId="0" borderId="309" xfId="0" applyFont="1" applyBorder="1" applyAlignment="1">
      <alignment horizontal="center" vertical="center" wrapText="1"/>
    </xf>
    <xf numFmtId="0" fontId="0" fillId="0" borderId="309" xfId="0" applyBorder="1" applyAlignment="1">
      <alignment horizontal="center" vertical="center"/>
    </xf>
    <xf numFmtId="0" fontId="0" fillId="0" borderId="309" xfId="0" applyBorder="1">
      <alignment vertical="center"/>
    </xf>
    <xf numFmtId="0" fontId="0" fillId="0" borderId="310" xfId="0" applyBorder="1">
      <alignment vertical="center"/>
    </xf>
    <xf numFmtId="0" fontId="0" fillId="0" borderId="209" xfId="0" applyFont="1" applyBorder="1" applyAlignment="1">
      <alignment horizontal="center" vertical="center" wrapText="1"/>
    </xf>
    <xf numFmtId="0" fontId="0" fillId="0" borderId="267" xfId="0" applyFont="1" applyBorder="1" applyAlignment="1">
      <alignment horizontal="center" vertical="center" wrapText="1"/>
    </xf>
    <xf numFmtId="0" fontId="0" fillId="0" borderId="267" xfId="0" applyBorder="1" applyAlignment="1">
      <alignment horizontal="center" vertical="center"/>
    </xf>
    <xf numFmtId="0" fontId="0" fillId="0" borderId="267" xfId="0" applyBorder="1">
      <alignment vertical="center"/>
    </xf>
    <xf numFmtId="0" fontId="0" fillId="0" borderId="268" xfId="0" applyBorder="1">
      <alignment vertical="center"/>
    </xf>
    <xf numFmtId="0" fontId="44" fillId="0" borderId="0" xfId="0" applyFont="1">
      <alignment vertical="center"/>
    </xf>
    <xf numFmtId="0" fontId="0" fillId="0" borderId="308" xfId="0" applyFont="1" applyBorder="1" applyAlignment="1">
      <alignment horizontal="center" vertical="center"/>
    </xf>
    <xf numFmtId="0" fontId="0" fillId="0" borderId="311" xfId="0" applyFont="1" applyBorder="1">
      <alignment vertical="center"/>
    </xf>
    <xf numFmtId="0" fontId="0" fillId="0" borderId="312" xfId="0" applyFont="1" applyBorder="1">
      <alignment vertical="center"/>
    </xf>
    <xf numFmtId="0" fontId="0" fillId="0" borderId="313" xfId="0" applyFont="1" applyBorder="1" applyAlignment="1">
      <alignment horizontal="right" vertical="center"/>
    </xf>
    <xf numFmtId="0" fontId="0" fillId="0" borderId="313" xfId="0" applyFont="1" applyBorder="1">
      <alignment vertical="center"/>
    </xf>
    <xf numFmtId="0" fontId="0" fillId="0" borderId="311" xfId="0" applyFont="1" applyBorder="1" applyAlignment="1">
      <alignment horizontal="right" vertical="center"/>
    </xf>
    <xf numFmtId="0" fontId="0" fillId="0" borderId="314" xfId="0" applyFont="1" applyBorder="1" applyAlignment="1">
      <alignment horizontal="center" vertical="center" wrapText="1"/>
    </xf>
    <xf numFmtId="0" fontId="0" fillId="0" borderId="315" xfId="0" applyFont="1" applyBorder="1">
      <alignment vertical="center"/>
    </xf>
    <xf numFmtId="0" fontId="0" fillId="2" borderId="316" xfId="0" applyFont="1" applyFill="1" applyBorder="1">
      <alignment vertical="center"/>
    </xf>
    <xf numFmtId="0" fontId="0" fillId="2" borderId="317" xfId="0" applyFont="1" applyFill="1" applyBorder="1">
      <alignment vertical="center"/>
    </xf>
    <xf numFmtId="0" fontId="0" fillId="2" borderId="318" xfId="0" applyFont="1" applyFill="1" applyBorder="1">
      <alignment vertical="center"/>
    </xf>
    <xf numFmtId="0" fontId="0" fillId="2" borderId="319" xfId="0" applyFont="1" applyFill="1" applyBorder="1">
      <alignment vertical="center"/>
    </xf>
    <xf numFmtId="0" fontId="0" fillId="2" borderId="320" xfId="0" applyFont="1" applyFill="1" applyBorder="1">
      <alignment vertical="center"/>
    </xf>
    <xf numFmtId="0" fontId="0" fillId="0" borderId="321" xfId="0" applyFont="1" applyBorder="1">
      <alignment vertical="center"/>
    </xf>
    <xf numFmtId="0" fontId="0" fillId="2" borderId="322" xfId="0" applyFont="1" applyFill="1" applyBorder="1">
      <alignment vertical="center"/>
    </xf>
    <xf numFmtId="0" fontId="0" fillId="2" borderId="86" xfId="0" applyFont="1" applyFill="1" applyBorder="1">
      <alignment vertical="center"/>
    </xf>
    <xf numFmtId="0" fontId="0" fillId="2" borderId="60" xfId="0" applyFont="1" applyFill="1" applyBorder="1">
      <alignment vertical="center"/>
    </xf>
    <xf numFmtId="0" fontId="0" fillId="2" borderId="165" xfId="0" applyFont="1" applyFill="1" applyBorder="1">
      <alignment vertical="center"/>
    </xf>
    <xf numFmtId="0" fontId="0" fillId="2" borderId="323" xfId="0" applyFont="1" applyFill="1" applyBorder="1">
      <alignment vertical="center"/>
    </xf>
    <xf numFmtId="0" fontId="0" fillId="0" borderId="321" xfId="0" applyFont="1" applyBorder="1" applyAlignment="1">
      <alignment horizontal="center" vertical="center" wrapText="1"/>
    </xf>
    <xf numFmtId="0" fontId="0" fillId="0" borderId="321" xfId="0" applyFont="1" applyBorder="1" applyAlignment="1">
      <alignment horizontal="center" vertical="center"/>
    </xf>
    <xf numFmtId="0" fontId="0" fillId="2" borderId="324" xfId="0" applyFont="1" applyFill="1" applyBorder="1">
      <alignment vertical="center"/>
    </xf>
    <xf numFmtId="0" fontId="0" fillId="2" borderId="325" xfId="0" applyFont="1" applyFill="1" applyBorder="1">
      <alignment vertical="center"/>
    </xf>
    <xf numFmtId="0" fontId="0" fillId="2" borderId="182" xfId="0" applyFont="1" applyFill="1" applyBorder="1">
      <alignment vertical="center"/>
    </xf>
    <xf numFmtId="0" fontId="0" fillId="2" borderId="183" xfId="0" applyFont="1" applyFill="1" applyBorder="1">
      <alignment vertical="center"/>
    </xf>
    <xf numFmtId="0" fontId="0" fillId="0" borderId="210" xfId="0" applyFont="1" applyBorder="1" applyAlignment="1">
      <alignment horizontal="center" vertical="center"/>
    </xf>
    <xf numFmtId="0" fontId="0" fillId="0" borderId="268" xfId="0" applyFont="1" applyBorder="1">
      <alignment vertical="center"/>
    </xf>
    <xf numFmtId="0" fontId="0" fillId="0" borderId="209" xfId="0" applyFont="1" applyBorder="1">
      <alignment vertical="center"/>
    </xf>
    <xf numFmtId="0" fontId="0" fillId="0" borderId="267" xfId="0" applyFont="1" applyBorder="1">
      <alignment vertical="center"/>
    </xf>
    <xf numFmtId="0" fontId="0" fillId="0" borderId="241" xfId="0" applyFont="1" applyBorder="1">
      <alignment vertical="center"/>
    </xf>
    <xf numFmtId="0" fontId="3" fillId="0" borderId="0" xfId="0" applyFont="1">
      <alignment vertical="center"/>
    </xf>
    <xf numFmtId="0" fontId="45" fillId="0" borderId="0" xfId="0" applyFont="1">
      <alignment vertical="center"/>
    </xf>
  </cellXfs>
  <cellStyles count="2">
    <cellStyle name="標準" xfId="0" builtinId="0"/>
    <cellStyle name="桁区切り" xfId="1" builtinId="6"/>
  </cellStyles>
  <tableStyles count="0" defaultTableStyle="TableStyleMedium2" defaultPivotStyle="PivotStyleLight16"/>
  <colors>
    <mruColors>
      <color rgb="FF000000"/>
      <color rgb="FFFFFF99"/>
      <color rgb="FFFFFF66"/>
      <color rgb="FFFFFFCC"/>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hyperlink" Target="#&#30446;&#27425;!A1" /></Relationships>
</file>

<file path=xl/drawings/_rels/drawing10.xml.rels><?xml version="1.0" encoding="UTF-8"?><Relationships xmlns="http://schemas.openxmlformats.org/package/2006/relationships"><Relationship Id="rId1" Type="http://schemas.openxmlformats.org/officeDocument/2006/relationships/hyperlink" Target="#&#30435;&#26619;&#35519;&#26360;!AJ12" /><Relationship Id="rId2" Type="http://schemas.openxmlformats.org/officeDocument/2006/relationships/hyperlink" Target="#&#30435;&#26619;&#35519;&#26360;!H89" /><Relationship Id="rId3" Type="http://schemas.openxmlformats.org/officeDocument/2006/relationships/hyperlink" Target="#&#30435;&#26619;&#35519;&#26360;!AJ193" /><Relationship Id="rId4" Type="http://schemas.openxmlformats.org/officeDocument/2006/relationships/hyperlink" Target="#&#30435;&#26619;&#35519;&#26360;!AJ262" /><Relationship Id="rId5" Type="http://schemas.openxmlformats.org/officeDocument/2006/relationships/hyperlink" Target="#&#30435;&#26619;&#35519;&#26360;!AJ312" /><Relationship Id="rId6" Type="http://schemas.openxmlformats.org/officeDocument/2006/relationships/hyperlink" Target="#&#30435;&#26619;&#35519;&#26360;!AJ349" /><Relationship Id="rId7" Type="http://schemas.openxmlformats.org/officeDocument/2006/relationships/hyperlink" Target="#&#30435;&#26619;&#35519;&#26360;!AJ441" /><Relationship Id="rId8" Type="http://schemas.openxmlformats.org/officeDocument/2006/relationships/hyperlink" Target="#&#30435;&#26619;&#35519;&#26360;!AJ454" /><Relationship Id="rId9" Type="http://schemas.openxmlformats.org/officeDocument/2006/relationships/hyperlink" Target="#&#30435;&#26619;&#35519;&#26360;!AJ470" /><Relationship Id="rId10" Type="http://schemas.openxmlformats.org/officeDocument/2006/relationships/hyperlink" Target="#&#30435;&#26619;&#35519;&#26360;!AJ475" /><Relationship Id="rId11" Type="http://schemas.openxmlformats.org/officeDocument/2006/relationships/hyperlink" Target="#&#30435;&#26619;&#35519;&#26360;!AJ509" /><Relationship Id="rId12" Type="http://schemas.openxmlformats.org/officeDocument/2006/relationships/hyperlink" Target="#&#30435;&#26619;&#35519;&#26360;!AJ747" /><Relationship Id="rId13" Type="http://schemas.openxmlformats.org/officeDocument/2006/relationships/hyperlink" Target="#&#34920;&#65297;!D5" /><Relationship Id="rId14" Type="http://schemas.openxmlformats.org/officeDocument/2006/relationships/hyperlink" Target="#&#34920;&#65298;!E10" /><Relationship Id="rId15" Type="http://schemas.openxmlformats.org/officeDocument/2006/relationships/hyperlink" Target="#&#34920;&#65299;!D8" /><Relationship Id="rId16" Type="http://schemas.openxmlformats.org/officeDocument/2006/relationships/hyperlink" Target="#&#34920;&#65300;!D10" /><Relationship Id="rId17" Type="http://schemas.openxmlformats.org/officeDocument/2006/relationships/hyperlink" Target="#&#32887;&#21729;&#21517;&#31807;!D8" /><Relationship Id="rId18" Type="http://schemas.openxmlformats.org/officeDocument/2006/relationships/hyperlink" Target="#&#34920;&#32025;!C4"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6</xdr:row>
      <xdr:rowOff>0</xdr:rowOff>
    </xdr:from>
    <xdr:to xmlns:xdr="http://schemas.openxmlformats.org/drawingml/2006/spreadsheetDrawing">
      <xdr:col>9</xdr:col>
      <xdr:colOff>3175</xdr:colOff>
      <xdr:row>7</xdr:row>
      <xdr:rowOff>49530</xdr:rowOff>
    </xdr:to>
    <xdr:sp macro="" textlink="">
      <xdr:nvSpPr>
        <xdr:cNvPr id="2" name="テキスト ボックス 1">
          <a:hlinkClick xmlns:r="http://schemas.openxmlformats.org/officeDocument/2006/relationships" r:id="rId1"/>
        </xdr:cNvPr>
        <xdr:cNvSpPr txBox="1"/>
      </xdr:nvSpPr>
      <xdr:spPr>
        <a:xfrm>
          <a:off x="6734175" y="2209800"/>
          <a:ext cx="1374775" cy="38290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b="1">
              <a:solidFill>
                <a:srgbClr val="FF0000"/>
              </a:solidFill>
            </a:rPr>
            <a:t>目次へ⇒</a:t>
          </a:r>
        </a:p>
      </xdr:txBody>
    </xdr:sp>
    <xdr:clientData/>
  </xdr:twoCellAnchor>
  <xdr:twoCellAnchor>
    <xdr:from xmlns:xdr="http://schemas.openxmlformats.org/drawingml/2006/spreadsheetDrawing">
      <xdr:col>7</xdr:col>
      <xdr:colOff>0</xdr:colOff>
      <xdr:row>1</xdr:row>
      <xdr:rowOff>0</xdr:rowOff>
    </xdr:from>
    <xdr:to xmlns:xdr="http://schemas.openxmlformats.org/drawingml/2006/spreadsheetDrawing">
      <xdr:col>14</xdr:col>
      <xdr:colOff>681990</xdr:colOff>
      <xdr:row>5</xdr:row>
      <xdr:rowOff>0</xdr:rowOff>
    </xdr:to>
    <xdr:sp macro="" textlink="">
      <xdr:nvSpPr>
        <xdr:cNvPr id="3" name="テキスト ボックス 2"/>
        <xdr:cNvSpPr txBox="1"/>
      </xdr:nvSpPr>
      <xdr:spPr>
        <a:xfrm>
          <a:off x="6734175" y="238125"/>
          <a:ext cx="5482590" cy="163830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◆この</a:t>
          </a:r>
          <a:r>
            <a:rPr kumimoji="1" lang="ja-JP" altLang="en-US" sz="1000">
              <a:solidFill>
                <a:srgbClr val="FF0000"/>
              </a:solidFill>
            </a:rPr>
            <a:t>表紙</a:t>
          </a:r>
          <a:r>
            <a:rPr kumimoji="1" lang="ja-JP" altLang="en-US" sz="1000">
              <a:solidFill>
                <a:schemeClr val="accent5">
                  <a:lumMod val="50000"/>
                </a:schemeClr>
              </a:solidFill>
            </a:rPr>
            <a:t>の他、</a:t>
          </a:r>
          <a:r>
            <a:rPr kumimoji="1" lang="ja-JP" altLang="en-US" sz="1000">
              <a:solidFill>
                <a:srgbClr val="FF0000"/>
              </a:solidFill>
            </a:rPr>
            <a:t>監査調書</a:t>
          </a:r>
          <a:r>
            <a:rPr kumimoji="1" lang="ja-JP" altLang="en-US" sz="1000">
              <a:solidFill>
                <a:schemeClr val="accent5">
                  <a:lumMod val="50000"/>
                </a:schemeClr>
              </a:solidFill>
            </a:rPr>
            <a:t>、</a:t>
          </a:r>
          <a:r>
            <a:rPr kumimoji="1" lang="ja-JP" altLang="en-US" sz="1000">
              <a:solidFill>
                <a:srgbClr val="FF0000"/>
              </a:solidFill>
            </a:rPr>
            <a:t>表１～表４</a:t>
          </a:r>
          <a:r>
            <a:rPr kumimoji="1" lang="ja-JP" altLang="en-US" sz="1000">
              <a:solidFill>
                <a:schemeClr val="accent5">
                  <a:lumMod val="50000"/>
                </a:schemeClr>
              </a:solidFill>
            </a:rPr>
            <a:t>、</a:t>
          </a:r>
          <a:r>
            <a:rPr kumimoji="1" lang="ja-JP" altLang="en-US" sz="1000">
              <a:solidFill>
                <a:srgbClr val="FF0000"/>
              </a:solidFill>
            </a:rPr>
            <a:t>職員名簿</a:t>
          </a:r>
          <a:r>
            <a:rPr kumimoji="1" lang="ja-JP" altLang="en-US" sz="1000">
              <a:solidFill>
                <a:schemeClr val="accent5">
                  <a:lumMod val="50000"/>
                </a:schemeClr>
              </a:solidFill>
            </a:rPr>
            <a:t>の記入・作成をお願いします。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a:t>
          </a:r>
          <a:r>
            <a:rPr kumimoji="1" lang="ja-JP" altLang="en-US" sz="1000">
              <a:solidFill>
                <a:srgbClr val="FF0000"/>
              </a:solidFill>
            </a:rPr>
            <a:t>赤枠・黄色に着色したセル</a:t>
          </a:r>
          <a:r>
            <a:rPr kumimoji="1" lang="ja-JP" altLang="en-US" sz="1000">
              <a:solidFill>
                <a:schemeClr val="accent5">
                  <a:lumMod val="50000"/>
                </a:schemeClr>
              </a:solidFill>
            </a:rPr>
            <a:t>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a:t>
          </a:r>
          <a:r>
            <a:rPr kumimoji="1" lang="ja-JP" altLang="en-US" sz="1000">
              <a:solidFill>
                <a:srgbClr val="FF0000"/>
              </a:solidFill>
            </a:rPr>
            <a:t>行・列・シートの挿入・削除、シート名の変更はしないように</a:t>
          </a:r>
          <a:r>
            <a:rPr kumimoji="1" lang="ja-JP" altLang="en-US" sz="1000">
              <a:solidFill>
                <a:schemeClr val="accent5">
                  <a:lumMod val="50000"/>
                </a:schemeClr>
              </a:solidFill>
            </a:rPr>
            <a:t>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◆下表の書類の添付がある場合は、「添付の有無」の欄に、プルダウンメニューから「○」を選んで記入してください</a:t>
          </a:r>
          <a:endParaRPr kumimoji="1" lang="en-US" altLang="ja-JP" sz="1000">
            <a:solidFill>
              <a:schemeClr val="accent5">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38100</xdr:colOff>
      <xdr:row>0</xdr:row>
      <xdr:rowOff>38100</xdr:rowOff>
    </xdr:from>
    <xdr:to xmlns:xdr="http://schemas.openxmlformats.org/drawingml/2006/spreadsheetDrawing">
      <xdr:col>44</xdr:col>
      <xdr:colOff>266700</xdr:colOff>
      <xdr:row>5</xdr:row>
      <xdr:rowOff>180975</xdr:rowOff>
    </xdr:to>
    <xdr:sp macro="" textlink="">
      <xdr:nvSpPr>
        <xdr:cNvPr id="3" name="テキスト ボックス 2"/>
        <xdr:cNvSpPr txBox="1"/>
      </xdr:nvSpPr>
      <xdr:spPr>
        <a:xfrm>
          <a:off x="38100" y="38100"/>
          <a:ext cx="10191750" cy="133350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rgbClr val="002060"/>
              </a:solidFill>
            </a:rPr>
            <a:t>◆子ども・子育て支援新制度においては、従来の認可権者による監査（児童福祉法第</a:t>
          </a:r>
          <a:r>
            <a:rPr kumimoji="1" lang="en-US" altLang="ja-JP" sz="1000">
              <a:solidFill>
                <a:srgbClr val="002060"/>
              </a:solidFill>
            </a:rPr>
            <a:t>46</a:t>
          </a:r>
          <a:r>
            <a:rPr kumimoji="1" lang="ja-JP" altLang="en-US" sz="1000">
              <a:solidFill>
                <a:srgbClr val="002060"/>
              </a:solidFill>
            </a:rPr>
            <a:t>条）のほか、確認権者による監査（子ども・子育て支援法第</a:t>
          </a:r>
          <a:r>
            <a:rPr kumimoji="1" lang="en-US" altLang="ja-JP" sz="1000">
              <a:solidFill>
                <a:srgbClr val="002060"/>
              </a:solidFill>
            </a:rPr>
            <a:t>14</a:t>
          </a:r>
          <a:r>
            <a:rPr kumimoji="1" lang="ja-JP" altLang="en-US" sz="1000">
              <a:solidFill>
                <a:srgbClr val="002060"/>
              </a:solidFill>
            </a:rPr>
            <a:t>条・第</a:t>
          </a:r>
          <a:r>
            <a:rPr kumimoji="1" lang="en-US" altLang="ja-JP" sz="1000">
              <a:solidFill>
                <a:srgbClr val="002060"/>
              </a:solidFill>
            </a:rPr>
            <a:t>38</a:t>
          </a:r>
          <a:r>
            <a:rPr kumimoji="1" lang="ja-JP" altLang="en-US" sz="1000">
              <a:solidFill>
                <a:srgbClr val="002060"/>
              </a:solidFill>
            </a:rPr>
            <a:t>条）を行うこととなり、監査事項が一部重複することなどから、統一の監査調書を用いています。</a:t>
          </a:r>
          <a:r>
            <a:rPr kumimoji="1" lang="en-US" altLang="ja-JP" sz="1000">
              <a:solidFill>
                <a:srgbClr val="002060"/>
              </a:solidFill>
            </a:rPr>
            <a:t>※</a:t>
          </a:r>
          <a:r>
            <a:rPr kumimoji="1" lang="ja-JP" altLang="en-US" sz="1000">
              <a:solidFill>
                <a:srgbClr val="002060"/>
              </a:solidFill>
            </a:rPr>
            <a:t>いずれの監査事項に該当であるかについては、各設問において明示しています。　⇒　○：監査、□：確認監査、◎：監査・確認監査</a:t>
          </a:r>
          <a:endParaRPr kumimoji="1" lang="en-US" altLang="ja-JP" sz="1000">
            <a:solidFill>
              <a:srgbClr val="002060"/>
            </a:solidFill>
          </a:endParaRPr>
        </a:p>
        <a:p>
          <a:r>
            <a:rPr kumimoji="1" lang="ja-JP" altLang="en-US" sz="1000">
              <a:solidFill>
                <a:srgbClr val="002060"/>
              </a:solidFill>
            </a:rPr>
            <a:t>◆調書の作成にあたっては、該当する記入欄（赤枠・黄色に着色したセル）に記入またはプルダウンメニューより選択し、記入漏れのないようにしてください。</a:t>
          </a:r>
          <a:endParaRPr kumimoji="1" lang="en-US" altLang="ja-JP" sz="1000">
            <a:solidFill>
              <a:srgbClr val="002060"/>
            </a:solidFill>
          </a:endParaRPr>
        </a:p>
        <a:p>
          <a:r>
            <a:rPr kumimoji="1" lang="ja-JP" altLang="en-US" sz="1000">
              <a:solidFill>
                <a:srgbClr val="002060"/>
              </a:solidFill>
            </a:rPr>
            <a:t>◆行・列・シートの挿入・削除・シート名の変更は行わないようにお願いします。</a:t>
          </a:r>
          <a:endParaRPr kumimoji="1" lang="en-US" altLang="ja-JP" sz="1000">
            <a:solidFill>
              <a:srgbClr val="002060"/>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57</xdr:row>
          <xdr:rowOff>0</xdr:rowOff>
        </xdr:from>
        <xdr:to xmlns:xdr="http://schemas.openxmlformats.org/drawingml/2006/spreadsheetDrawing">
          <xdr:col>13</xdr:col>
          <xdr:colOff>161925</xdr:colOff>
          <xdr:row>58</xdr:row>
          <xdr:rowOff>0</xdr:rowOff>
        </xdr:to>
        <xdr:sp textlink="">
          <xdr:nvSpPr>
            <xdr:cNvPr id="2053" name="チェック 5" hidden="1">
              <a:extLst>
                <a:ext uri="{63B3BB69-23CF-44E3-9099-C40C66FF867C}">
                  <a14:compatExt spid="_x0000_s2053"/>
                </a:ext>
              </a:extLst>
            </xdr:cNvPr>
            <xdr:cNvSpPr>
              <a:spLocks noRot="1" noChangeShapeType="1"/>
            </xdr:cNvSpPr>
          </xdr:nvSpPr>
          <xdr:spPr>
            <a:xfrm>
              <a:off x="1800225" y="13925550"/>
              <a:ext cx="9620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57</xdr:row>
          <xdr:rowOff>0</xdr:rowOff>
        </xdr:from>
        <xdr:to xmlns:xdr="http://schemas.openxmlformats.org/drawingml/2006/spreadsheetDrawing">
          <xdr:col>17</xdr:col>
          <xdr:colOff>161925</xdr:colOff>
          <xdr:row>58</xdr:row>
          <xdr:rowOff>0</xdr:rowOff>
        </xdr:to>
        <xdr:sp textlink="">
          <xdr:nvSpPr>
            <xdr:cNvPr id="2054" name="チェック 6" hidden="1">
              <a:extLst>
                <a:ext uri="{63B3BB69-23CF-44E3-9099-C40C66FF867C}">
                  <a14:compatExt spid="_x0000_s2054"/>
                </a:ext>
              </a:extLst>
            </xdr:cNvPr>
            <xdr:cNvSpPr>
              <a:spLocks noRot="1" noChangeShapeType="1"/>
            </xdr:cNvSpPr>
          </xdr:nvSpPr>
          <xdr:spPr>
            <a:xfrm>
              <a:off x="2771775" y="13925550"/>
              <a:ext cx="7905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57</xdr:row>
          <xdr:rowOff>0</xdr:rowOff>
        </xdr:from>
        <xdr:to xmlns:xdr="http://schemas.openxmlformats.org/drawingml/2006/spreadsheetDrawing">
          <xdr:col>21</xdr:col>
          <xdr:colOff>180975</xdr:colOff>
          <xdr:row>58</xdr:row>
          <xdr:rowOff>0</xdr:rowOff>
        </xdr:to>
        <xdr:sp textlink="">
          <xdr:nvSpPr>
            <xdr:cNvPr id="2055" name="チェック 7" hidden="1">
              <a:extLst>
                <a:ext uri="{63B3BB69-23CF-44E3-9099-C40C66FF867C}">
                  <a14:compatExt spid="_x0000_s2055"/>
                </a:ext>
              </a:extLst>
            </xdr:cNvPr>
            <xdr:cNvSpPr>
              <a:spLocks noRot="1" noChangeShapeType="1"/>
            </xdr:cNvSpPr>
          </xdr:nvSpPr>
          <xdr:spPr>
            <a:xfrm>
              <a:off x="3800475" y="13925550"/>
              <a:ext cx="5810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669</xdr:row>
          <xdr:rowOff>18415</xdr:rowOff>
        </xdr:from>
        <xdr:to xmlns:xdr="http://schemas.openxmlformats.org/drawingml/2006/spreadsheetDrawing">
          <xdr:col>39</xdr:col>
          <xdr:colOff>190500</xdr:colOff>
          <xdr:row>670</xdr:row>
          <xdr:rowOff>0</xdr:rowOff>
        </xdr:to>
        <xdr:sp textlink="">
          <xdr:nvSpPr>
            <xdr:cNvPr id="2089" name="チェック 41" hidden="1">
              <a:extLst>
                <a:ext uri="{63B3BB69-23CF-44E3-9099-C40C66FF867C}">
                  <a14:compatExt spid="_x0000_s2089"/>
                </a:ext>
              </a:extLst>
            </xdr:cNvPr>
            <xdr:cNvSpPr>
              <a:spLocks noRot="1" noChangeShapeType="1"/>
            </xdr:cNvSpPr>
          </xdr:nvSpPr>
          <xdr:spPr>
            <a:xfrm>
              <a:off x="7486650" y="16885348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668</xdr:row>
          <xdr:rowOff>200025</xdr:rowOff>
        </xdr:from>
        <xdr:to xmlns:xdr="http://schemas.openxmlformats.org/drawingml/2006/spreadsheetDrawing">
          <xdr:col>37</xdr:col>
          <xdr:colOff>28575</xdr:colOff>
          <xdr:row>669</xdr:row>
          <xdr:rowOff>219710</xdr:rowOff>
        </xdr:to>
        <xdr:sp textlink="">
          <xdr:nvSpPr>
            <xdr:cNvPr id="2090" name="チェック 42" hidden="1">
              <a:extLst>
                <a:ext uri="{63B3BB69-23CF-44E3-9099-C40C66FF867C}">
                  <a14:compatExt spid="_x0000_s2090"/>
                </a:ext>
              </a:extLst>
            </xdr:cNvPr>
            <xdr:cNvSpPr>
              <a:spLocks noRot="1" noChangeShapeType="1"/>
            </xdr:cNvSpPr>
          </xdr:nvSpPr>
          <xdr:spPr>
            <a:xfrm>
              <a:off x="7000875" y="168787445"/>
              <a:ext cx="35242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669</xdr:row>
          <xdr:rowOff>200025</xdr:rowOff>
        </xdr:from>
        <xdr:to xmlns:xdr="http://schemas.openxmlformats.org/drawingml/2006/spreadsheetDrawing">
          <xdr:col>37</xdr:col>
          <xdr:colOff>28575</xdr:colOff>
          <xdr:row>670</xdr:row>
          <xdr:rowOff>228600</xdr:rowOff>
        </xdr:to>
        <xdr:sp textlink="">
          <xdr:nvSpPr>
            <xdr:cNvPr id="2091" name="チェック 43" hidden="1">
              <a:extLst>
                <a:ext uri="{63B3BB69-23CF-44E3-9099-C40C66FF867C}">
                  <a14:compatExt spid="_x0000_s2091"/>
                </a:ext>
              </a:extLst>
            </xdr:cNvPr>
            <xdr:cNvSpPr>
              <a:spLocks noRot="1" noChangeShapeType="1"/>
            </xdr:cNvSpPr>
          </xdr:nvSpPr>
          <xdr:spPr>
            <a:xfrm>
              <a:off x="7000875" y="169035095"/>
              <a:ext cx="3524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670</xdr:row>
          <xdr:rowOff>200025</xdr:rowOff>
        </xdr:from>
        <xdr:to xmlns:xdr="http://schemas.openxmlformats.org/drawingml/2006/spreadsheetDrawing">
          <xdr:col>37</xdr:col>
          <xdr:colOff>28575</xdr:colOff>
          <xdr:row>672</xdr:row>
          <xdr:rowOff>0</xdr:rowOff>
        </xdr:to>
        <xdr:sp textlink="">
          <xdr:nvSpPr>
            <xdr:cNvPr id="2093" name="チェック 45" hidden="1">
              <a:extLst>
                <a:ext uri="{63B3BB69-23CF-44E3-9099-C40C66FF867C}">
                  <a14:compatExt spid="_x0000_s2093"/>
                </a:ext>
              </a:extLst>
            </xdr:cNvPr>
            <xdr:cNvSpPr>
              <a:spLocks noRot="1" noChangeShapeType="1"/>
            </xdr:cNvSpPr>
          </xdr:nvSpPr>
          <xdr:spPr>
            <a:xfrm>
              <a:off x="7000875" y="169273220"/>
              <a:ext cx="3524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671</xdr:row>
          <xdr:rowOff>200025</xdr:rowOff>
        </xdr:from>
        <xdr:to xmlns:xdr="http://schemas.openxmlformats.org/drawingml/2006/spreadsheetDrawing">
          <xdr:col>37</xdr:col>
          <xdr:colOff>28575</xdr:colOff>
          <xdr:row>672</xdr:row>
          <xdr:rowOff>228600</xdr:rowOff>
        </xdr:to>
        <xdr:sp textlink="">
          <xdr:nvSpPr>
            <xdr:cNvPr id="2094" name="チェック 46" hidden="1">
              <a:extLst>
                <a:ext uri="{63B3BB69-23CF-44E3-9099-C40C66FF867C}">
                  <a14:compatExt spid="_x0000_s2094"/>
                </a:ext>
              </a:extLst>
            </xdr:cNvPr>
            <xdr:cNvSpPr>
              <a:spLocks noRot="1" noChangeShapeType="1"/>
            </xdr:cNvSpPr>
          </xdr:nvSpPr>
          <xdr:spPr>
            <a:xfrm>
              <a:off x="7000875" y="169511345"/>
              <a:ext cx="3524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668</xdr:row>
          <xdr:rowOff>190500</xdr:rowOff>
        </xdr:from>
        <xdr:to xmlns:xdr="http://schemas.openxmlformats.org/drawingml/2006/spreadsheetDrawing">
          <xdr:col>33</xdr:col>
          <xdr:colOff>152400</xdr:colOff>
          <xdr:row>670</xdr:row>
          <xdr:rowOff>18415</xdr:rowOff>
        </xdr:to>
        <xdr:sp textlink="">
          <xdr:nvSpPr>
            <xdr:cNvPr id="2095" name="チェック 47" hidden="1">
              <a:extLst>
                <a:ext uri="{63B3BB69-23CF-44E3-9099-C40C66FF867C}">
                  <a14:compatExt spid="_x0000_s2095"/>
                </a:ext>
              </a:extLst>
            </xdr:cNvPr>
            <xdr:cNvSpPr>
              <a:spLocks noRot="1" noChangeShapeType="1"/>
            </xdr:cNvSpPr>
          </xdr:nvSpPr>
          <xdr:spPr>
            <a:xfrm>
              <a:off x="6400800" y="168777920"/>
              <a:ext cx="3524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669</xdr:row>
          <xdr:rowOff>190500</xdr:rowOff>
        </xdr:from>
        <xdr:to xmlns:xdr="http://schemas.openxmlformats.org/drawingml/2006/spreadsheetDrawing">
          <xdr:col>33</xdr:col>
          <xdr:colOff>152400</xdr:colOff>
          <xdr:row>671</xdr:row>
          <xdr:rowOff>29210</xdr:rowOff>
        </xdr:to>
        <xdr:sp textlink="">
          <xdr:nvSpPr>
            <xdr:cNvPr id="2096" name="チェック 48" hidden="1">
              <a:extLst>
                <a:ext uri="{63B3BB69-23CF-44E3-9099-C40C66FF867C}">
                  <a14:compatExt spid="_x0000_s2096"/>
                </a:ext>
              </a:extLst>
            </xdr:cNvPr>
            <xdr:cNvSpPr>
              <a:spLocks noRot="1" noChangeShapeType="1"/>
            </xdr:cNvSpPr>
          </xdr:nvSpPr>
          <xdr:spPr>
            <a:xfrm>
              <a:off x="6400800" y="169025570"/>
              <a:ext cx="3524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672</xdr:row>
          <xdr:rowOff>200025</xdr:rowOff>
        </xdr:from>
        <xdr:to xmlns:xdr="http://schemas.openxmlformats.org/drawingml/2006/spreadsheetDrawing">
          <xdr:col>37</xdr:col>
          <xdr:colOff>28575</xdr:colOff>
          <xdr:row>674</xdr:row>
          <xdr:rowOff>0</xdr:rowOff>
        </xdr:to>
        <xdr:sp textlink="">
          <xdr:nvSpPr>
            <xdr:cNvPr id="2097" name="チェック 49" hidden="1">
              <a:extLst>
                <a:ext uri="{63B3BB69-23CF-44E3-9099-C40C66FF867C}">
                  <a14:compatExt spid="_x0000_s2097"/>
                </a:ext>
              </a:extLst>
            </xdr:cNvPr>
            <xdr:cNvSpPr>
              <a:spLocks noRot="1" noChangeShapeType="1"/>
            </xdr:cNvSpPr>
          </xdr:nvSpPr>
          <xdr:spPr>
            <a:xfrm>
              <a:off x="7000875" y="169749470"/>
              <a:ext cx="3524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669</xdr:row>
          <xdr:rowOff>18415</xdr:rowOff>
        </xdr:from>
        <xdr:to xmlns:xdr="http://schemas.openxmlformats.org/drawingml/2006/spreadsheetDrawing">
          <xdr:col>39</xdr:col>
          <xdr:colOff>190500</xdr:colOff>
          <xdr:row>670</xdr:row>
          <xdr:rowOff>0</xdr:rowOff>
        </xdr:to>
        <xdr:sp textlink="">
          <xdr:nvSpPr>
            <xdr:cNvPr id="2098" name="チェック 50" hidden="1">
              <a:extLst>
                <a:ext uri="{63B3BB69-23CF-44E3-9099-C40C66FF867C}">
                  <a14:compatExt spid="_x0000_s2098"/>
                </a:ext>
              </a:extLst>
            </xdr:cNvPr>
            <xdr:cNvSpPr>
              <a:spLocks noRot="1" noChangeShapeType="1"/>
            </xdr:cNvSpPr>
          </xdr:nvSpPr>
          <xdr:spPr>
            <a:xfrm>
              <a:off x="7486650" y="16885348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670</xdr:row>
          <xdr:rowOff>18415</xdr:rowOff>
        </xdr:from>
        <xdr:to xmlns:xdr="http://schemas.openxmlformats.org/drawingml/2006/spreadsheetDrawing">
          <xdr:col>39</xdr:col>
          <xdr:colOff>190500</xdr:colOff>
          <xdr:row>671</xdr:row>
          <xdr:rowOff>0</xdr:rowOff>
        </xdr:to>
        <xdr:sp textlink="">
          <xdr:nvSpPr>
            <xdr:cNvPr id="2099" name="チェック 51" hidden="1">
              <a:extLst>
                <a:ext uri="{63B3BB69-23CF-44E3-9099-C40C66FF867C}">
                  <a14:compatExt spid="_x0000_s2099"/>
                </a:ext>
              </a:extLst>
            </xdr:cNvPr>
            <xdr:cNvSpPr>
              <a:spLocks noRot="1" noChangeShapeType="1"/>
            </xdr:cNvSpPr>
          </xdr:nvSpPr>
          <xdr:spPr>
            <a:xfrm>
              <a:off x="7486650" y="169091610"/>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670</xdr:row>
          <xdr:rowOff>18415</xdr:rowOff>
        </xdr:from>
        <xdr:to xmlns:xdr="http://schemas.openxmlformats.org/drawingml/2006/spreadsheetDrawing">
          <xdr:col>39</xdr:col>
          <xdr:colOff>190500</xdr:colOff>
          <xdr:row>671</xdr:row>
          <xdr:rowOff>0</xdr:rowOff>
        </xdr:to>
        <xdr:sp textlink="">
          <xdr:nvSpPr>
            <xdr:cNvPr id="2100" name="チェック 52" hidden="1">
              <a:extLst>
                <a:ext uri="{63B3BB69-23CF-44E3-9099-C40C66FF867C}">
                  <a14:compatExt spid="_x0000_s2100"/>
                </a:ext>
              </a:extLst>
            </xdr:cNvPr>
            <xdr:cNvSpPr>
              <a:spLocks noRot="1" noChangeShapeType="1"/>
            </xdr:cNvSpPr>
          </xdr:nvSpPr>
          <xdr:spPr>
            <a:xfrm>
              <a:off x="7486650" y="169091610"/>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671</xdr:row>
          <xdr:rowOff>18415</xdr:rowOff>
        </xdr:from>
        <xdr:to xmlns:xdr="http://schemas.openxmlformats.org/drawingml/2006/spreadsheetDrawing">
          <xdr:col>39</xdr:col>
          <xdr:colOff>190500</xdr:colOff>
          <xdr:row>672</xdr:row>
          <xdr:rowOff>0</xdr:rowOff>
        </xdr:to>
        <xdr:sp textlink="">
          <xdr:nvSpPr>
            <xdr:cNvPr id="2101" name="チェック 53" hidden="1">
              <a:extLst>
                <a:ext uri="{63B3BB69-23CF-44E3-9099-C40C66FF867C}">
                  <a14:compatExt spid="_x0000_s2101"/>
                </a:ext>
              </a:extLst>
            </xdr:cNvPr>
            <xdr:cNvSpPr>
              <a:spLocks noRot="1" noChangeShapeType="1"/>
            </xdr:cNvSpPr>
          </xdr:nvSpPr>
          <xdr:spPr>
            <a:xfrm>
              <a:off x="7486650" y="16932973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671</xdr:row>
          <xdr:rowOff>18415</xdr:rowOff>
        </xdr:from>
        <xdr:to xmlns:xdr="http://schemas.openxmlformats.org/drawingml/2006/spreadsheetDrawing">
          <xdr:col>39</xdr:col>
          <xdr:colOff>190500</xdr:colOff>
          <xdr:row>672</xdr:row>
          <xdr:rowOff>0</xdr:rowOff>
        </xdr:to>
        <xdr:sp textlink="">
          <xdr:nvSpPr>
            <xdr:cNvPr id="2102" name="チェック 54" hidden="1">
              <a:extLst>
                <a:ext uri="{63B3BB69-23CF-44E3-9099-C40C66FF867C}">
                  <a14:compatExt spid="_x0000_s2102"/>
                </a:ext>
              </a:extLst>
            </xdr:cNvPr>
            <xdr:cNvSpPr>
              <a:spLocks noRot="1" noChangeShapeType="1"/>
            </xdr:cNvSpPr>
          </xdr:nvSpPr>
          <xdr:spPr>
            <a:xfrm>
              <a:off x="7486650" y="16932973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672</xdr:row>
          <xdr:rowOff>18415</xdr:rowOff>
        </xdr:from>
        <xdr:to xmlns:xdr="http://schemas.openxmlformats.org/drawingml/2006/spreadsheetDrawing">
          <xdr:col>39</xdr:col>
          <xdr:colOff>190500</xdr:colOff>
          <xdr:row>673</xdr:row>
          <xdr:rowOff>0</xdr:rowOff>
        </xdr:to>
        <xdr:sp textlink="">
          <xdr:nvSpPr>
            <xdr:cNvPr id="2103" name="チェック 55" hidden="1">
              <a:extLst>
                <a:ext uri="{63B3BB69-23CF-44E3-9099-C40C66FF867C}">
                  <a14:compatExt spid="_x0000_s2103"/>
                </a:ext>
              </a:extLst>
            </xdr:cNvPr>
            <xdr:cNvSpPr>
              <a:spLocks noRot="1" noChangeShapeType="1"/>
            </xdr:cNvSpPr>
          </xdr:nvSpPr>
          <xdr:spPr>
            <a:xfrm>
              <a:off x="7486650" y="169567860"/>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672</xdr:row>
          <xdr:rowOff>18415</xdr:rowOff>
        </xdr:from>
        <xdr:to xmlns:xdr="http://schemas.openxmlformats.org/drawingml/2006/spreadsheetDrawing">
          <xdr:col>39</xdr:col>
          <xdr:colOff>190500</xdr:colOff>
          <xdr:row>673</xdr:row>
          <xdr:rowOff>0</xdr:rowOff>
        </xdr:to>
        <xdr:sp textlink="">
          <xdr:nvSpPr>
            <xdr:cNvPr id="2104" name="チェック 56" hidden="1">
              <a:extLst>
                <a:ext uri="{63B3BB69-23CF-44E3-9099-C40C66FF867C}">
                  <a14:compatExt spid="_x0000_s2104"/>
                </a:ext>
              </a:extLst>
            </xdr:cNvPr>
            <xdr:cNvSpPr>
              <a:spLocks noRot="1" noChangeShapeType="1"/>
            </xdr:cNvSpPr>
          </xdr:nvSpPr>
          <xdr:spPr>
            <a:xfrm>
              <a:off x="7486650" y="169567860"/>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673</xdr:row>
          <xdr:rowOff>19685</xdr:rowOff>
        </xdr:from>
        <xdr:to xmlns:xdr="http://schemas.openxmlformats.org/drawingml/2006/spreadsheetDrawing">
          <xdr:col>39</xdr:col>
          <xdr:colOff>190500</xdr:colOff>
          <xdr:row>674</xdr:row>
          <xdr:rowOff>0</xdr:rowOff>
        </xdr:to>
        <xdr:sp textlink="">
          <xdr:nvSpPr>
            <xdr:cNvPr id="2105" name="チェック 57" hidden="1">
              <a:extLst>
                <a:ext uri="{63B3BB69-23CF-44E3-9099-C40C66FF867C}">
                  <a14:compatExt spid="_x0000_s2105"/>
                </a:ext>
              </a:extLst>
            </xdr:cNvPr>
            <xdr:cNvSpPr>
              <a:spLocks noRot="1" noChangeShapeType="1"/>
            </xdr:cNvSpPr>
          </xdr:nvSpPr>
          <xdr:spPr>
            <a:xfrm>
              <a:off x="7486650" y="16980725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670</xdr:row>
          <xdr:rowOff>190500</xdr:rowOff>
        </xdr:from>
        <xdr:to xmlns:xdr="http://schemas.openxmlformats.org/drawingml/2006/spreadsheetDrawing">
          <xdr:col>33</xdr:col>
          <xdr:colOff>152400</xdr:colOff>
          <xdr:row>672</xdr:row>
          <xdr:rowOff>29210</xdr:rowOff>
        </xdr:to>
        <xdr:sp textlink="">
          <xdr:nvSpPr>
            <xdr:cNvPr id="2106" name="チェック 58" hidden="1">
              <a:extLst>
                <a:ext uri="{63B3BB69-23CF-44E3-9099-C40C66FF867C}">
                  <a14:compatExt spid="_x0000_s2106"/>
                </a:ext>
              </a:extLst>
            </xdr:cNvPr>
            <xdr:cNvSpPr>
              <a:spLocks noRot="1" noChangeShapeType="1"/>
            </xdr:cNvSpPr>
          </xdr:nvSpPr>
          <xdr:spPr>
            <a:xfrm>
              <a:off x="6400800" y="169263695"/>
              <a:ext cx="3524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671</xdr:row>
          <xdr:rowOff>190500</xdr:rowOff>
        </xdr:from>
        <xdr:to xmlns:xdr="http://schemas.openxmlformats.org/drawingml/2006/spreadsheetDrawing">
          <xdr:col>33</xdr:col>
          <xdr:colOff>152400</xdr:colOff>
          <xdr:row>673</xdr:row>
          <xdr:rowOff>27940</xdr:rowOff>
        </xdr:to>
        <xdr:sp textlink="">
          <xdr:nvSpPr>
            <xdr:cNvPr id="2107" name="チェック 59" hidden="1">
              <a:extLst>
                <a:ext uri="{63B3BB69-23CF-44E3-9099-C40C66FF867C}">
                  <a14:compatExt spid="_x0000_s2107"/>
                </a:ext>
              </a:extLst>
            </xdr:cNvPr>
            <xdr:cNvSpPr>
              <a:spLocks noRot="1" noChangeShapeType="1"/>
            </xdr:cNvSpPr>
          </xdr:nvSpPr>
          <xdr:spPr>
            <a:xfrm>
              <a:off x="6400800" y="169501820"/>
              <a:ext cx="3524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672</xdr:row>
          <xdr:rowOff>190500</xdr:rowOff>
        </xdr:from>
        <xdr:to xmlns:xdr="http://schemas.openxmlformats.org/drawingml/2006/spreadsheetDrawing">
          <xdr:col>33</xdr:col>
          <xdr:colOff>152400</xdr:colOff>
          <xdr:row>674</xdr:row>
          <xdr:rowOff>19050</xdr:rowOff>
        </xdr:to>
        <xdr:sp textlink="">
          <xdr:nvSpPr>
            <xdr:cNvPr id="2108" name="チェック 60" hidden="1">
              <a:extLst>
                <a:ext uri="{63B3BB69-23CF-44E3-9099-C40C66FF867C}">
                  <a14:compatExt spid="_x0000_s2108"/>
                </a:ext>
              </a:extLst>
            </xdr:cNvPr>
            <xdr:cNvSpPr>
              <a:spLocks noRot="1" noChangeShapeType="1"/>
            </xdr:cNvSpPr>
          </xdr:nvSpPr>
          <xdr:spPr>
            <a:xfrm>
              <a:off x="6400800" y="169739945"/>
              <a:ext cx="35242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668</xdr:row>
          <xdr:rowOff>190500</xdr:rowOff>
        </xdr:from>
        <xdr:to xmlns:xdr="http://schemas.openxmlformats.org/drawingml/2006/spreadsheetDrawing">
          <xdr:col>18</xdr:col>
          <xdr:colOff>152400</xdr:colOff>
          <xdr:row>670</xdr:row>
          <xdr:rowOff>18415</xdr:rowOff>
        </xdr:to>
        <xdr:sp textlink="">
          <xdr:nvSpPr>
            <xdr:cNvPr id="2109" name="チェック 61" hidden="1">
              <a:extLst>
                <a:ext uri="{63B3BB69-23CF-44E3-9099-C40C66FF867C}">
                  <a14:compatExt spid="_x0000_s2109"/>
                </a:ext>
              </a:extLst>
            </xdr:cNvPr>
            <xdr:cNvSpPr>
              <a:spLocks noRot="1" noChangeShapeType="1"/>
            </xdr:cNvSpPr>
          </xdr:nvSpPr>
          <xdr:spPr>
            <a:xfrm>
              <a:off x="3400425" y="168777920"/>
              <a:ext cx="3524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669</xdr:row>
          <xdr:rowOff>190500</xdr:rowOff>
        </xdr:from>
        <xdr:to xmlns:xdr="http://schemas.openxmlformats.org/drawingml/2006/spreadsheetDrawing">
          <xdr:col>18</xdr:col>
          <xdr:colOff>152400</xdr:colOff>
          <xdr:row>671</xdr:row>
          <xdr:rowOff>29210</xdr:rowOff>
        </xdr:to>
        <xdr:sp textlink="">
          <xdr:nvSpPr>
            <xdr:cNvPr id="2110" name="チェック 62" hidden="1">
              <a:extLst>
                <a:ext uri="{63B3BB69-23CF-44E3-9099-C40C66FF867C}">
                  <a14:compatExt spid="_x0000_s2110"/>
                </a:ext>
              </a:extLst>
            </xdr:cNvPr>
            <xdr:cNvSpPr>
              <a:spLocks noRot="1" noChangeShapeType="1"/>
            </xdr:cNvSpPr>
          </xdr:nvSpPr>
          <xdr:spPr>
            <a:xfrm>
              <a:off x="3400425" y="169025570"/>
              <a:ext cx="3524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670</xdr:row>
          <xdr:rowOff>190500</xdr:rowOff>
        </xdr:from>
        <xdr:to xmlns:xdr="http://schemas.openxmlformats.org/drawingml/2006/spreadsheetDrawing">
          <xdr:col>18</xdr:col>
          <xdr:colOff>152400</xdr:colOff>
          <xdr:row>672</xdr:row>
          <xdr:rowOff>29210</xdr:rowOff>
        </xdr:to>
        <xdr:sp textlink="">
          <xdr:nvSpPr>
            <xdr:cNvPr id="2111" name="チェック 63" hidden="1">
              <a:extLst>
                <a:ext uri="{63B3BB69-23CF-44E3-9099-C40C66FF867C}">
                  <a14:compatExt spid="_x0000_s2111"/>
                </a:ext>
              </a:extLst>
            </xdr:cNvPr>
            <xdr:cNvSpPr>
              <a:spLocks noRot="1" noChangeShapeType="1"/>
            </xdr:cNvSpPr>
          </xdr:nvSpPr>
          <xdr:spPr>
            <a:xfrm>
              <a:off x="3400425" y="169263695"/>
              <a:ext cx="3524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671</xdr:row>
          <xdr:rowOff>190500</xdr:rowOff>
        </xdr:from>
        <xdr:to xmlns:xdr="http://schemas.openxmlformats.org/drawingml/2006/spreadsheetDrawing">
          <xdr:col>18</xdr:col>
          <xdr:colOff>152400</xdr:colOff>
          <xdr:row>673</xdr:row>
          <xdr:rowOff>27940</xdr:rowOff>
        </xdr:to>
        <xdr:sp textlink="">
          <xdr:nvSpPr>
            <xdr:cNvPr id="2112" name="チェック 64" hidden="1">
              <a:extLst>
                <a:ext uri="{63B3BB69-23CF-44E3-9099-C40C66FF867C}">
                  <a14:compatExt spid="_x0000_s2112"/>
                </a:ext>
              </a:extLst>
            </xdr:cNvPr>
            <xdr:cNvSpPr>
              <a:spLocks noRot="1" noChangeShapeType="1"/>
            </xdr:cNvSpPr>
          </xdr:nvSpPr>
          <xdr:spPr>
            <a:xfrm>
              <a:off x="3400425" y="169501820"/>
              <a:ext cx="3524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672</xdr:row>
          <xdr:rowOff>190500</xdr:rowOff>
        </xdr:from>
        <xdr:to xmlns:xdr="http://schemas.openxmlformats.org/drawingml/2006/spreadsheetDrawing">
          <xdr:col>18</xdr:col>
          <xdr:colOff>152400</xdr:colOff>
          <xdr:row>674</xdr:row>
          <xdr:rowOff>19050</xdr:rowOff>
        </xdr:to>
        <xdr:sp textlink="">
          <xdr:nvSpPr>
            <xdr:cNvPr id="2113" name="チェック 65" hidden="1">
              <a:extLst>
                <a:ext uri="{63B3BB69-23CF-44E3-9099-C40C66FF867C}">
                  <a14:compatExt spid="_x0000_s2113"/>
                </a:ext>
              </a:extLst>
            </xdr:cNvPr>
            <xdr:cNvSpPr>
              <a:spLocks noRot="1" noChangeShapeType="1"/>
            </xdr:cNvSpPr>
          </xdr:nvSpPr>
          <xdr:spPr>
            <a:xfrm>
              <a:off x="3400425" y="169739945"/>
              <a:ext cx="35242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668</xdr:row>
          <xdr:rowOff>200025</xdr:rowOff>
        </xdr:from>
        <xdr:to xmlns:xdr="http://schemas.openxmlformats.org/drawingml/2006/spreadsheetDrawing">
          <xdr:col>22</xdr:col>
          <xdr:colOff>142875</xdr:colOff>
          <xdr:row>669</xdr:row>
          <xdr:rowOff>219710</xdr:rowOff>
        </xdr:to>
        <xdr:sp textlink="">
          <xdr:nvSpPr>
            <xdr:cNvPr id="2114" name="チェック 66" hidden="1">
              <a:extLst>
                <a:ext uri="{63B3BB69-23CF-44E3-9099-C40C66FF867C}">
                  <a14:compatExt spid="_x0000_s2114"/>
                </a:ext>
              </a:extLst>
            </xdr:cNvPr>
            <xdr:cNvSpPr>
              <a:spLocks noRot="1" noChangeShapeType="1"/>
            </xdr:cNvSpPr>
          </xdr:nvSpPr>
          <xdr:spPr>
            <a:xfrm>
              <a:off x="4200525" y="168787445"/>
              <a:ext cx="34290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669</xdr:row>
          <xdr:rowOff>200025</xdr:rowOff>
        </xdr:from>
        <xdr:to xmlns:xdr="http://schemas.openxmlformats.org/drawingml/2006/spreadsheetDrawing">
          <xdr:col>22</xdr:col>
          <xdr:colOff>142875</xdr:colOff>
          <xdr:row>670</xdr:row>
          <xdr:rowOff>228600</xdr:rowOff>
        </xdr:to>
        <xdr:sp textlink="">
          <xdr:nvSpPr>
            <xdr:cNvPr id="2115" name="チェック 67" hidden="1">
              <a:extLst>
                <a:ext uri="{63B3BB69-23CF-44E3-9099-C40C66FF867C}">
                  <a14:compatExt spid="_x0000_s2115"/>
                </a:ext>
              </a:extLst>
            </xdr:cNvPr>
            <xdr:cNvSpPr>
              <a:spLocks noRot="1" noChangeShapeType="1"/>
            </xdr:cNvSpPr>
          </xdr:nvSpPr>
          <xdr:spPr>
            <a:xfrm>
              <a:off x="4200525" y="169035095"/>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670</xdr:row>
          <xdr:rowOff>200025</xdr:rowOff>
        </xdr:from>
        <xdr:to xmlns:xdr="http://schemas.openxmlformats.org/drawingml/2006/spreadsheetDrawing">
          <xdr:col>22</xdr:col>
          <xdr:colOff>142875</xdr:colOff>
          <xdr:row>672</xdr:row>
          <xdr:rowOff>0</xdr:rowOff>
        </xdr:to>
        <xdr:sp textlink="">
          <xdr:nvSpPr>
            <xdr:cNvPr id="2116" name="チェック 68" hidden="1">
              <a:extLst>
                <a:ext uri="{63B3BB69-23CF-44E3-9099-C40C66FF867C}">
                  <a14:compatExt spid="_x0000_s2116"/>
                </a:ext>
              </a:extLst>
            </xdr:cNvPr>
            <xdr:cNvSpPr>
              <a:spLocks noRot="1" noChangeShapeType="1"/>
            </xdr:cNvSpPr>
          </xdr:nvSpPr>
          <xdr:spPr>
            <a:xfrm>
              <a:off x="4200525" y="169273220"/>
              <a:ext cx="3429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671</xdr:row>
          <xdr:rowOff>200025</xdr:rowOff>
        </xdr:from>
        <xdr:to xmlns:xdr="http://schemas.openxmlformats.org/drawingml/2006/spreadsheetDrawing">
          <xdr:col>22</xdr:col>
          <xdr:colOff>142875</xdr:colOff>
          <xdr:row>672</xdr:row>
          <xdr:rowOff>228600</xdr:rowOff>
        </xdr:to>
        <xdr:sp textlink="">
          <xdr:nvSpPr>
            <xdr:cNvPr id="2117" name="チェック 69" hidden="1">
              <a:extLst>
                <a:ext uri="{63B3BB69-23CF-44E3-9099-C40C66FF867C}">
                  <a14:compatExt spid="_x0000_s2117"/>
                </a:ext>
              </a:extLst>
            </xdr:cNvPr>
            <xdr:cNvSpPr>
              <a:spLocks noRot="1" noChangeShapeType="1"/>
            </xdr:cNvSpPr>
          </xdr:nvSpPr>
          <xdr:spPr>
            <a:xfrm>
              <a:off x="4200525" y="169511345"/>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672</xdr:row>
          <xdr:rowOff>200025</xdr:rowOff>
        </xdr:from>
        <xdr:to xmlns:xdr="http://schemas.openxmlformats.org/drawingml/2006/spreadsheetDrawing">
          <xdr:col>22</xdr:col>
          <xdr:colOff>142875</xdr:colOff>
          <xdr:row>674</xdr:row>
          <xdr:rowOff>0</xdr:rowOff>
        </xdr:to>
        <xdr:sp textlink="">
          <xdr:nvSpPr>
            <xdr:cNvPr id="2118" name="チェック 70" hidden="1">
              <a:extLst>
                <a:ext uri="{63B3BB69-23CF-44E3-9099-C40C66FF867C}">
                  <a14:compatExt spid="_x0000_s2118"/>
                </a:ext>
              </a:extLst>
            </xdr:cNvPr>
            <xdr:cNvSpPr>
              <a:spLocks noRot="1" noChangeShapeType="1"/>
            </xdr:cNvSpPr>
          </xdr:nvSpPr>
          <xdr:spPr>
            <a:xfrm>
              <a:off x="4200525" y="169749470"/>
              <a:ext cx="3429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52</xdr:row>
          <xdr:rowOff>0</xdr:rowOff>
        </xdr:from>
        <xdr:to xmlns:xdr="http://schemas.openxmlformats.org/drawingml/2006/spreadsheetDrawing">
          <xdr:col>8</xdr:col>
          <xdr:colOff>161925</xdr:colOff>
          <xdr:row>52</xdr:row>
          <xdr:rowOff>238125</xdr:rowOff>
        </xdr:to>
        <xdr:sp textlink="">
          <xdr:nvSpPr>
            <xdr:cNvPr id="2120" name="チェック 72" hidden="1">
              <a:extLst>
                <a:ext uri="{63B3BB69-23CF-44E3-9099-C40C66FF867C}">
                  <a14:compatExt spid="_x0000_s2120"/>
                </a:ext>
              </a:extLst>
            </xdr:cNvPr>
            <xdr:cNvSpPr>
              <a:spLocks noRot="1" noChangeShapeType="1"/>
            </xdr:cNvSpPr>
          </xdr:nvSpPr>
          <xdr:spPr>
            <a:xfrm>
              <a:off x="1200150" y="12639675"/>
              <a:ext cx="5619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28575</xdr:colOff>
          <xdr:row>52</xdr:row>
          <xdr:rowOff>0</xdr:rowOff>
        </xdr:from>
        <xdr:to xmlns:xdr="http://schemas.openxmlformats.org/drawingml/2006/spreadsheetDrawing">
          <xdr:col>14</xdr:col>
          <xdr:colOff>0</xdr:colOff>
          <xdr:row>52</xdr:row>
          <xdr:rowOff>248285</xdr:rowOff>
        </xdr:to>
        <xdr:sp textlink="">
          <xdr:nvSpPr>
            <xdr:cNvPr id="2121" name="チェック 73" hidden="1">
              <a:extLst>
                <a:ext uri="{63B3BB69-23CF-44E3-9099-C40C66FF867C}">
                  <a14:compatExt spid="_x0000_s2121"/>
                </a:ext>
              </a:extLst>
            </xdr:cNvPr>
            <xdr:cNvSpPr>
              <a:spLocks noRot="1" noChangeShapeType="1"/>
            </xdr:cNvSpPr>
          </xdr:nvSpPr>
          <xdr:spPr>
            <a:xfrm>
              <a:off x="2028825" y="12639675"/>
              <a:ext cx="7715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52</xdr:row>
          <xdr:rowOff>0</xdr:rowOff>
        </xdr:from>
        <xdr:to xmlns:xdr="http://schemas.openxmlformats.org/drawingml/2006/spreadsheetDrawing">
          <xdr:col>18</xdr:col>
          <xdr:colOff>161925</xdr:colOff>
          <xdr:row>52</xdr:row>
          <xdr:rowOff>248285</xdr:rowOff>
        </xdr:to>
        <xdr:sp textlink="">
          <xdr:nvSpPr>
            <xdr:cNvPr id="2122" name="チェック 74" hidden="1">
              <a:extLst>
                <a:ext uri="{63B3BB69-23CF-44E3-9099-C40C66FF867C}">
                  <a14:compatExt spid="_x0000_s2122"/>
                </a:ext>
              </a:extLst>
            </xdr:cNvPr>
            <xdr:cNvSpPr>
              <a:spLocks noRot="1" noChangeShapeType="1"/>
            </xdr:cNvSpPr>
          </xdr:nvSpPr>
          <xdr:spPr>
            <a:xfrm>
              <a:off x="2971800" y="12639675"/>
              <a:ext cx="790575" cy="24828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21</xdr:col>
      <xdr:colOff>0</xdr:colOff>
      <xdr:row>0</xdr:row>
      <xdr:rowOff>0</xdr:rowOff>
    </xdr:from>
    <xdr:to xmlns:xdr="http://schemas.openxmlformats.org/drawingml/2006/spreadsheetDrawing">
      <xdr:col>26</xdr:col>
      <xdr:colOff>0</xdr:colOff>
      <xdr:row>5</xdr:row>
      <xdr:rowOff>168910</xdr:rowOff>
    </xdr:to>
    <xdr:sp macro="" textlink="">
      <xdr:nvSpPr>
        <xdr:cNvPr id="2" name="テキスト ボックス 1"/>
        <xdr:cNvSpPr txBox="1"/>
      </xdr:nvSpPr>
      <xdr:spPr>
        <a:xfrm>
          <a:off x="9715500" y="0"/>
          <a:ext cx="3429000" cy="144526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a:t>
          </a:r>
          <a:r>
            <a:rPr kumimoji="1" lang="ja-JP" altLang="en-US" sz="1000">
              <a:solidFill>
                <a:srgbClr val="FF0000"/>
              </a:solidFill>
            </a:rPr>
            <a:t>さ</a:t>
          </a:r>
          <a:r>
            <a:rPr kumimoji="1" lang="ja-JP" altLang="en-US" sz="1000">
              <a:solidFill>
                <a:schemeClr val="accent5">
                  <a:lumMod val="50000"/>
                </a:schemeClr>
              </a:solidFill>
            </a:rPr>
            <a:t>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12</xdr:col>
      <xdr:colOff>10795</xdr:colOff>
      <xdr:row>1</xdr:row>
      <xdr:rowOff>116840</xdr:rowOff>
    </xdr:from>
    <xdr:to xmlns:xdr="http://schemas.openxmlformats.org/drawingml/2006/spreadsheetDrawing">
      <xdr:col>16</xdr:col>
      <xdr:colOff>10795</xdr:colOff>
      <xdr:row>6</xdr:row>
      <xdr:rowOff>135890</xdr:rowOff>
    </xdr:to>
    <xdr:sp macro="" textlink="">
      <xdr:nvSpPr>
        <xdr:cNvPr id="2" name="テキスト ボックス 1"/>
        <xdr:cNvSpPr txBox="1"/>
      </xdr:nvSpPr>
      <xdr:spPr>
        <a:xfrm>
          <a:off x="10497820" y="183515"/>
          <a:ext cx="2743200" cy="141986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◆赤枠・黄色に着色したセルに記入してください。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12</xdr:col>
      <xdr:colOff>655955</xdr:colOff>
      <xdr:row>1</xdr:row>
      <xdr:rowOff>74295</xdr:rowOff>
    </xdr:from>
    <xdr:to xmlns:xdr="http://schemas.openxmlformats.org/drawingml/2006/spreadsheetDrawing">
      <xdr:col>18</xdr:col>
      <xdr:colOff>0</xdr:colOff>
      <xdr:row>5</xdr:row>
      <xdr:rowOff>466090</xdr:rowOff>
    </xdr:to>
    <xdr:sp macro="" textlink="">
      <xdr:nvSpPr>
        <xdr:cNvPr id="2" name="テキスト ボックス 1"/>
        <xdr:cNvSpPr txBox="1"/>
      </xdr:nvSpPr>
      <xdr:spPr>
        <a:xfrm>
          <a:off x="9771380" y="188595"/>
          <a:ext cx="3487420" cy="148526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◆赤枠・黄色に着色したセルに記入してください。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18</xdr:col>
      <xdr:colOff>651510</xdr:colOff>
      <xdr:row>1</xdr:row>
      <xdr:rowOff>170180</xdr:rowOff>
    </xdr:from>
    <xdr:to xmlns:xdr="http://schemas.openxmlformats.org/drawingml/2006/spreadsheetDrawing">
      <xdr:col>23</xdr:col>
      <xdr:colOff>662305</xdr:colOff>
      <xdr:row>6</xdr:row>
      <xdr:rowOff>31750</xdr:rowOff>
    </xdr:to>
    <xdr:sp macro="" textlink="">
      <xdr:nvSpPr>
        <xdr:cNvPr id="2" name="テキスト ボックス 1"/>
        <xdr:cNvSpPr txBox="1"/>
      </xdr:nvSpPr>
      <xdr:spPr>
        <a:xfrm>
          <a:off x="8843010" y="379730"/>
          <a:ext cx="3439795" cy="113792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11</xdr:col>
      <xdr:colOff>179070</xdr:colOff>
      <xdr:row>3</xdr:row>
      <xdr:rowOff>113030</xdr:rowOff>
    </xdr:from>
    <xdr:to xmlns:xdr="http://schemas.openxmlformats.org/drawingml/2006/spreadsheetDrawing">
      <xdr:col>16</xdr:col>
      <xdr:colOff>147955</xdr:colOff>
      <xdr:row>5</xdr:row>
      <xdr:rowOff>306070</xdr:rowOff>
    </xdr:to>
    <xdr:sp macro="" textlink="">
      <xdr:nvSpPr>
        <xdr:cNvPr id="2" name="テキスト ボックス 1"/>
        <xdr:cNvSpPr txBox="1"/>
      </xdr:nvSpPr>
      <xdr:spPr>
        <a:xfrm>
          <a:off x="9713595" y="908685"/>
          <a:ext cx="3426460" cy="100076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200">
              <a:solidFill>
                <a:schemeClr val="accent5">
                  <a:lumMod val="50000"/>
                </a:schemeClr>
              </a:solidFill>
            </a:rPr>
            <a:t>【</a:t>
          </a:r>
          <a:r>
            <a:rPr kumimoji="1" lang="ja-JP" altLang="en-US" sz="1200">
              <a:solidFill>
                <a:schemeClr val="accent5">
                  <a:lumMod val="50000"/>
                </a:schemeClr>
              </a:solidFill>
            </a:rPr>
            <a:t>留意事項</a:t>
          </a:r>
          <a:r>
            <a:rPr kumimoji="1" lang="en-US" altLang="ja-JP" sz="1200">
              <a:solidFill>
                <a:schemeClr val="accent5">
                  <a:lumMod val="50000"/>
                </a:schemeClr>
              </a:solidFill>
            </a:rPr>
            <a:t>】</a:t>
          </a:r>
          <a:endParaRPr kumimoji="1" lang="en-US" altLang="ja-JP" sz="1200">
            <a:solidFill>
              <a:schemeClr val="accent5">
                <a:lumMod val="50000"/>
              </a:schemeClr>
            </a:solidFill>
          </a:endParaRPr>
        </a:p>
        <a:p>
          <a:r>
            <a:rPr kumimoji="1" lang="ja-JP" altLang="en-US" sz="1200">
              <a:solidFill>
                <a:schemeClr val="accent5">
                  <a:lumMod val="50000"/>
                </a:schemeClr>
              </a:solidFill>
            </a:rPr>
            <a:t>◆会議等の実施状況が分かるものを別途添付でも可</a:t>
          </a:r>
          <a:endParaRPr kumimoji="1" lang="en-US" altLang="ja-JP" sz="1200">
            <a:solidFill>
              <a:schemeClr val="accent5">
                <a:lumMod val="50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14</xdr:col>
      <xdr:colOff>370205</xdr:colOff>
      <xdr:row>0</xdr:row>
      <xdr:rowOff>233680</xdr:rowOff>
    </xdr:from>
    <xdr:to xmlns:xdr="http://schemas.openxmlformats.org/drawingml/2006/spreadsheetDrawing">
      <xdr:col>18</xdr:col>
      <xdr:colOff>370205</xdr:colOff>
      <xdr:row>6</xdr:row>
      <xdr:rowOff>62230</xdr:rowOff>
    </xdr:to>
    <xdr:sp macro="" textlink="">
      <xdr:nvSpPr>
        <xdr:cNvPr id="2" name="テキスト ボックス 1"/>
        <xdr:cNvSpPr txBox="1"/>
      </xdr:nvSpPr>
      <xdr:spPr>
        <a:xfrm>
          <a:off x="10828655" y="233680"/>
          <a:ext cx="2743200" cy="201549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◆氏名を入力すると、整理番号が表示されます（自動計算）。</a:t>
          </a:r>
          <a:endParaRPr kumimoji="1" lang="en-US" altLang="ja-JP" sz="1000">
            <a:solidFill>
              <a:schemeClr val="accent5">
                <a:lumMod val="50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2</xdr:row>
      <xdr:rowOff>162560</xdr:rowOff>
    </xdr:from>
    <xdr:to xmlns:xdr="http://schemas.openxmlformats.org/drawingml/2006/spreadsheetDrawing">
      <xdr:col>13</xdr:col>
      <xdr:colOff>180340</xdr:colOff>
      <xdr:row>6</xdr:row>
      <xdr:rowOff>204470</xdr:rowOff>
    </xdr:to>
    <xdr:sp macro="" textlink="">
      <xdr:nvSpPr>
        <xdr:cNvPr id="2" name="テキスト ボックス 1"/>
        <xdr:cNvSpPr txBox="1"/>
      </xdr:nvSpPr>
      <xdr:spPr>
        <a:xfrm>
          <a:off x="6819265" y="638810"/>
          <a:ext cx="3429000" cy="100393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rgbClr val="FF0000"/>
              </a:solidFill>
            </a:rPr>
            <a:t>【</a:t>
          </a:r>
          <a:r>
            <a:rPr kumimoji="1" lang="ja-JP" altLang="en-US" sz="1000">
              <a:solidFill>
                <a:srgbClr val="FF0000"/>
              </a:solidFill>
            </a:rPr>
            <a:t>留意事項</a:t>
          </a:r>
          <a:r>
            <a:rPr kumimoji="1" lang="en-US" altLang="ja-JP" sz="1000">
              <a:solidFill>
                <a:srgbClr val="FF0000"/>
              </a:solidFill>
            </a:rPr>
            <a:t>】</a:t>
          </a:r>
          <a:endParaRPr kumimoji="1" lang="en-US" altLang="ja-JP" sz="1000">
            <a:solidFill>
              <a:srgbClr val="FF0000"/>
            </a:solidFill>
          </a:endParaRPr>
        </a:p>
        <a:p>
          <a:r>
            <a:rPr kumimoji="1" lang="ja-JP" altLang="en-US" sz="1000" b="1">
              <a:solidFill>
                <a:srgbClr val="FF0000"/>
              </a:solidFill>
            </a:rPr>
            <a:t>◆園で作成されている研修の状況がわかる記録を提出する場合は記入不要</a:t>
          </a:r>
          <a:endParaRPr kumimoji="1" lang="en-US" altLang="ja-JP" sz="10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3</xdr:row>
      <xdr:rowOff>0</xdr:rowOff>
    </xdr:from>
    <xdr:to xmlns:xdr="http://schemas.openxmlformats.org/drawingml/2006/spreadsheetDrawing">
      <xdr:col>9</xdr:col>
      <xdr:colOff>0</xdr:colOff>
      <xdr:row>4</xdr:row>
      <xdr:rowOff>0</xdr:rowOff>
    </xdr:to>
    <xdr:sp macro="" textlink="">
      <xdr:nvSpPr>
        <xdr:cNvPr id="2" name="テキスト ボックス 1"/>
        <xdr:cNvSpPr txBox="1"/>
      </xdr:nvSpPr>
      <xdr:spPr>
        <a:xfrm>
          <a:off x="276225" y="85725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１　運営・管理状況</a:t>
          </a:r>
        </a:p>
      </xdr:txBody>
    </xdr:sp>
    <xdr:clientData/>
  </xdr:twoCellAnchor>
  <xdr:twoCellAnchor>
    <xdr:from xmlns:xdr="http://schemas.openxmlformats.org/drawingml/2006/spreadsheetDrawing">
      <xdr:col>1</xdr:col>
      <xdr:colOff>0</xdr:colOff>
      <xdr:row>11</xdr:row>
      <xdr:rowOff>0</xdr:rowOff>
    </xdr:from>
    <xdr:to xmlns:xdr="http://schemas.openxmlformats.org/drawingml/2006/spreadsheetDrawing">
      <xdr:col>9</xdr:col>
      <xdr:colOff>0</xdr:colOff>
      <xdr:row>12</xdr:row>
      <xdr:rowOff>0</xdr:rowOff>
    </xdr:to>
    <xdr:sp macro="" textlink="">
      <xdr:nvSpPr>
        <xdr:cNvPr id="3" name="テキスト ボックス 2"/>
        <xdr:cNvSpPr txBox="1"/>
      </xdr:nvSpPr>
      <xdr:spPr>
        <a:xfrm>
          <a:off x="276225" y="276225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２　保育所の体制</a:t>
          </a:r>
        </a:p>
      </xdr:txBody>
    </xdr:sp>
    <xdr:clientData/>
  </xdr:twoCellAnchor>
  <xdr:twoCellAnchor>
    <xdr:from xmlns:xdr="http://schemas.openxmlformats.org/drawingml/2006/spreadsheetDrawing">
      <xdr:col>1</xdr:col>
      <xdr:colOff>0</xdr:colOff>
      <xdr:row>24</xdr:row>
      <xdr:rowOff>0</xdr:rowOff>
    </xdr:from>
    <xdr:to xmlns:xdr="http://schemas.openxmlformats.org/drawingml/2006/spreadsheetDrawing">
      <xdr:col>9</xdr:col>
      <xdr:colOff>0</xdr:colOff>
      <xdr:row>25</xdr:row>
      <xdr:rowOff>0</xdr:rowOff>
    </xdr:to>
    <xdr:sp macro="" textlink="">
      <xdr:nvSpPr>
        <xdr:cNvPr id="4" name="テキスト ボックス 3"/>
        <xdr:cNvSpPr txBox="1"/>
      </xdr:nvSpPr>
      <xdr:spPr>
        <a:xfrm>
          <a:off x="276225" y="5857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３　安全管理の状況</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9</xdr:col>
      <xdr:colOff>0</xdr:colOff>
      <xdr:row>33</xdr:row>
      <xdr:rowOff>0</xdr:rowOff>
    </xdr:to>
    <xdr:sp macro="" textlink="">
      <xdr:nvSpPr>
        <xdr:cNvPr id="5" name="テキスト ボックス 4"/>
        <xdr:cNvSpPr txBox="1"/>
      </xdr:nvSpPr>
      <xdr:spPr>
        <a:xfrm>
          <a:off x="276225" y="7762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４　保育の状況</a:t>
          </a:r>
        </a:p>
      </xdr:txBody>
    </xdr:sp>
    <xdr:clientData/>
  </xdr:twoCellAnchor>
  <xdr:twoCellAnchor>
    <xdr:from xmlns:xdr="http://schemas.openxmlformats.org/drawingml/2006/spreadsheetDrawing">
      <xdr:col>1</xdr:col>
      <xdr:colOff>0</xdr:colOff>
      <xdr:row>40</xdr:row>
      <xdr:rowOff>0</xdr:rowOff>
    </xdr:from>
    <xdr:to xmlns:xdr="http://schemas.openxmlformats.org/drawingml/2006/spreadsheetDrawing">
      <xdr:col>9</xdr:col>
      <xdr:colOff>0</xdr:colOff>
      <xdr:row>41</xdr:row>
      <xdr:rowOff>0</xdr:rowOff>
    </xdr:to>
    <xdr:sp macro="" textlink="">
      <xdr:nvSpPr>
        <xdr:cNvPr id="6" name="テキスト ボックス 5"/>
        <xdr:cNvSpPr txBox="1"/>
      </xdr:nvSpPr>
      <xdr:spPr>
        <a:xfrm>
          <a:off x="276225" y="9667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５　健康管理の状況</a:t>
          </a:r>
        </a:p>
      </xdr:txBody>
    </xdr:sp>
    <xdr:clientData/>
  </xdr:twoCellAnchor>
  <xdr:twoCellAnchor>
    <xdr:from xmlns:xdr="http://schemas.openxmlformats.org/drawingml/2006/spreadsheetDrawing">
      <xdr:col>1</xdr:col>
      <xdr:colOff>0</xdr:colOff>
      <xdr:row>47</xdr:row>
      <xdr:rowOff>0</xdr:rowOff>
    </xdr:from>
    <xdr:to xmlns:xdr="http://schemas.openxmlformats.org/drawingml/2006/spreadsheetDrawing">
      <xdr:col>9</xdr:col>
      <xdr:colOff>0</xdr:colOff>
      <xdr:row>48</xdr:row>
      <xdr:rowOff>0</xdr:rowOff>
    </xdr:to>
    <xdr:sp macro="" textlink="">
      <xdr:nvSpPr>
        <xdr:cNvPr id="7" name="テキスト ボックス 6"/>
        <xdr:cNvSpPr txBox="1"/>
      </xdr:nvSpPr>
      <xdr:spPr>
        <a:xfrm>
          <a:off x="276225" y="1133475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６　給食の状況</a:t>
          </a:r>
        </a:p>
      </xdr:txBody>
    </xdr:sp>
    <xdr:clientData/>
  </xdr:twoCellAnchor>
  <xdr:twoCellAnchor>
    <xdr:from xmlns:xdr="http://schemas.openxmlformats.org/drawingml/2006/spreadsheetDrawing">
      <xdr:col>1</xdr:col>
      <xdr:colOff>0</xdr:colOff>
      <xdr:row>69</xdr:row>
      <xdr:rowOff>0</xdr:rowOff>
    </xdr:from>
    <xdr:to xmlns:xdr="http://schemas.openxmlformats.org/drawingml/2006/spreadsheetDrawing">
      <xdr:col>9</xdr:col>
      <xdr:colOff>0</xdr:colOff>
      <xdr:row>70</xdr:row>
      <xdr:rowOff>0</xdr:rowOff>
    </xdr:to>
    <xdr:sp macro="" textlink="">
      <xdr:nvSpPr>
        <xdr:cNvPr id="8" name="テキスト ボックス 7"/>
        <xdr:cNvSpPr txBox="1"/>
      </xdr:nvSpPr>
      <xdr:spPr>
        <a:xfrm>
          <a:off x="276225" y="1657350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９　月次報告</a:t>
          </a:r>
        </a:p>
      </xdr:txBody>
    </xdr:sp>
    <xdr:clientData/>
  </xdr:twoCellAnchor>
  <xdr:twoCellAnchor>
    <xdr:from xmlns:xdr="http://schemas.openxmlformats.org/drawingml/2006/spreadsheetDrawing">
      <xdr:col>1</xdr:col>
      <xdr:colOff>0</xdr:colOff>
      <xdr:row>60</xdr:row>
      <xdr:rowOff>0</xdr:rowOff>
    </xdr:from>
    <xdr:to xmlns:xdr="http://schemas.openxmlformats.org/drawingml/2006/spreadsheetDrawing">
      <xdr:col>9</xdr:col>
      <xdr:colOff>0</xdr:colOff>
      <xdr:row>61</xdr:row>
      <xdr:rowOff>0</xdr:rowOff>
    </xdr:to>
    <xdr:sp macro="" textlink="">
      <xdr:nvSpPr>
        <xdr:cNvPr id="9" name="テキスト ボックス 8"/>
        <xdr:cNvSpPr txBox="1"/>
      </xdr:nvSpPr>
      <xdr:spPr>
        <a:xfrm>
          <a:off x="276225" y="144303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７　会計経理</a:t>
          </a:r>
        </a:p>
      </xdr:txBody>
    </xdr:sp>
    <xdr:clientData/>
  </xdr:twoCellAnchor>
  <xdr:twoCellAnchor>
    <xdr:from xmlns:xdr="http://schemas.openxmlformats.org/drawingml/2006/spreadsheetDrawing">
      <xdr:col>1</xdr:col>
      <xdr:colOff>0</xdr:colOff>
      <xdr:row>65</xdr:row>
      <xdr:rowOff>0</xdr:rowOff>
    </xdr:from>
    <xdr:to xmlns:xdr="http://schemas.openxmlformats.org/drawingml/2006/spreadsheetDrawing">
      <xdr:col>9</xdr:col>
      <xdr:colOff>0</xdr:colOff>
      <xdr:row>66</xdr:row>
      <xdr:rowOff>0</xdr:rowOff>
    </xdr:to>
    <xdr:sp macro="" textlink="">
      <xdr:nvSpPr>
        <xdr:cNvPr id="10" name="テキスト ボックス 9"/>
        <xdr:cNvSpPr txBox="1"/>
      </xdr:nvSpPr>
      <xdr:spPr>
        <a:xfrm>
          <a:off x="276225" y="1562100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８　収入支出手続</a:t>
          </a:r>
        </a:p>
      </xdr:txBody>
    </xdr:sp>
    <xdr:clientData/>
  </xdr:twoCellAnchor>
  <xdr:twoCellAnchor>
    <xdr:from xmlns:xdr="http://schemas.openxmlformats.org/drawingml/2006/spreadsheetDrawing">
      <xdr:col>1</xdr:col>
      <xdr:colOff>0</xdr:colOff>
      <xdr:row>72</xdr:row>
      <xdr:rowOff>0</xdr:rowOff>
    </xdr:from>
    <xdr:to xmlns:xdr="http://schemas.openxmlformats.org/drawingml/2006/spreadsheetDrawing">
      <xdr:col>9</xdr:col>
      <xdr:colOff>0</xdr:colOff>
      <xdr:row>73</xdr:row>
      <xdr:rowOff>0</xdr:rowOff>
    </xdr:to>
    <xdr:sp macro="" textlink="">
      <xdr:nvSpPr>
        <xdr:cNvPr id="11" name="テキスト ボックス 10"/>
        <xdr:cNvSpPr txBox="1"/>
      </xdr:nvSpPr>
      <xdr:spPr>
        <a:xfrm>
          <a:off x="276225" y="17287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100" b="1">
              <a:solidFill>
                <a:schemeClr val="bg1"/>
              </a:solidFill>
            </a:rPr>
            <a:t>10</a:t>
          </a:r>
          <a:r>
            <a:rPr kumimoji="1" lang="ja-JP" altLang="en-US" sz="1100" b="1">
              <a:solidFill>
                <a:schemeClr val="bg1"/>
              </a:solidFill>
            </a:rPr>
            <a:t>　貸借対照表</a:t>
          </a:r>
        </a:p>
      </xdr:txBody>
    </xdr:sp>
    <xdr:clientData/>
  </xdr:twoCellAnchor>
  <xdr:twoCellAnchor>
    <xdr:from xmlns:xdr="http://schemas.openxmlformats.org/drawingml/2006/spreadsheetDrawing">
      <xdr:col>1</xdr:col>
      <xdr:colOff>0</xdr:colOff>
      <xdr:row>79</xdr:row>
      <xdr:rowOff>0</xdr:rowOff>
    </xdr:from>
    <xdr:to xmlns:xdr="http://schemas.openxmlformats.org/drawingml/2006/spreadsheetDrawing">
      <xdr:col>9</xdr:col>
      <xdr:colOff>0</xdr:colOff>
      <xdr:row>80</xdr:row>
      <xdr:rowOff>0</xdr:rowOff>
    </xdr:to>
    <xdr:sp macro="" textlink="">
      <xdr:nvSpPr>
        <xdr:cNvPr id="12" name="テキスト ボックス 11"/>
        <xdr:cNvSpPr txBox="1"/>
      </xdr:nvSpPr>
      <xdr:spPr>
        <a:xfrm>
          <a:off x="276225" y="1895475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100" b="1">
              <a:solidFill>
                <a:schemeClr val="bg1"/>
              </a:solidFill>
            </a:rPr>
            <a:t>11-1</a:t>
          </a:r>
          <a:r>
            <a:rPr kumimoji="1" lang="ja-JP" altLang="en-US" sz="1100" b="1">
              <a:solidFill>
                <a:schemeClr val="bg1"/>
              </a:solidFill>
            </a:rPr>
            <a:t>　委託費の経理（認定こども園以外）</a:t>
          </a:r>
        </a:p>
      </xdr:txBody>
    </xdr:sp>
    <xdr:clientData/>
  </xdr:twoCellAnchor>
  <xdr:twoCellAnchor>
    <xdr:from xmlns:xdr="http://schemas.openxmlformats.org/drawingml/2006/spreadsheetDrawing">
      <xdr:col>1</xdr:col>
      <xdr:colOff>0</xdr:colOff>
      <xdr:row>88</xdr:row>
      <xdr:rowOff>0</xdr:rowOff>
    </xdr:from>
    <xdr:to xmlns:xdr="http://schemas.openxmlformats.org/drawingml/2006/spreadsheetDrawing">
      <xdr:col>9</xdr:col>
      <xdr:colOff>0</xdr:colOff>
      <xdr:row>89</xdr:row>
      <xdr:rowOff>0</xdr:rowOff>
    </xdr:to>
    <xdr:sp macro="" textlink="">
      <xdr:nvSpPr>
        <xdr:cNvPr id="13" name="テキスト ボックス 12"/>
        <xdr:cNvSpPr txBox="1"/>
      </xdr:nvSpPr>
      <xdr:spPr>
        <a:xfrm>
          <a:off x="276225" y="21097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100" b="1">
              <a:solidFill>
                <a:schemeClr val="bg1"/>
              </a:solidFill>
            </a:rPr>
            <a:t>11-2</a:t>
          </a:r>
          <a:r>
            <a:rPr kumimoji="1" lang="ja-JP" altLang="en-US" sz="1100" b="1">
              <a:solidFill>
                <a:schemeClr val="bg1"/>
              </a:solidFill>
            </a:rPr>
            <a:t>　施設型給付費等の経理（保育所型認定こども園）</a:t>
          </a:r>
        </a:p>
      </xdr:txBody>
    </xdr:sp>
    <xdr:clientData/>
  </xdr:twoCellAnchor>
  <xdr:twoCellAnchor>
    <xdr:from xmlns:xdr="http://schemas.openxmlformats.org/drawingml/2006/spreadsheetDrawing">
      <xdr:col>11</xdr:col>
      <xdr:colOff>0</xdr:colOff>
      <xdr:row>3</xdr:row>
      <xdr:rowOff>0</xdr:rowOff>
    </xdr:from>
    <xdr:to xmlns:xdr="http://schemas.openxmlformats.org/drawingml/2006/spreadsheetDrawing">
      <xdr:col>13</xdr:col>
      <xdr:colOff>0</xdr:colOff>
      <xdr:row>4</xdr:row>
      <xdr:rowOff>0</xdr:rowOff>
    </xdr:to>
    <xdr:sp macro="" textlink="">
      <xdr:nvSpPr>
        <xdr:cNvPr id="14" name="テキスト ボックス 13">
          <a:hlinkClick xmlns:r="http://schemas.openxmlformats.org/officeDocument/2006/relationships" r:id="rId1"/>
        </xdr:cNvPr>
        <xdr:cNvSpPr txBox="1"/>
      </xdr:nvSpPr>
      <xdr:spPr>
        <a:xfrm>
          <a:off x="6467475" y="85725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11</xdr:row>
      <xdr:rowOff>0</xdr:rowOff>
    </xdr:from>
    <xdr:to xmlns:xdr="http://schemas.openxmlformats.org/drawingml/2006/spreadsheetDrawing">
      <xdr:col>12</xdr:col>
      <xdr:colOff>685800</xdr:colOff>
      <xdr:row>12</xdr:row>
      <xdr:rowOff>0</xdr:rowOff>
    </xdr:to>
    <xdr:sp macro="" textlink="">
      <xdr:nvSpPr>
        <xdr:cNvPr id="15" name="テキスト ボックス 14">
          <a:hlinkClick xmlns:r="http://schemas.openxmlformats.org/officeDocument/2006/relationships" r:id="rId2"/>
        </xdr:cNvPr>
        <xdr:cNvSpPr txBox="1"/>
      </xdr:nvSpPr>
      <xdr:spPr>
        <a:xfrm>
          <a:off x="6467475" y="276225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24</xdr:row>
      <xdr:rowOff>0</xdr:rowOff>
    </xdr:from>
    <xdr:to xmlns:xdr="http://schemas.openxmlformats.org/drawingml/2006/spreadsheetDrawing">
      <xdr:col>12</xdr:col>
      <xdr:colOff>685800</xdr:colOff>
      <xdr:row>25</xdr:row>
      <xdr:rowOff>0</xdr:rowOff>
    </xdr:to>
    <xdr:sp macro="" textlink="">
      <xdr:nvSpPr>
        <xdr:cNvPr id="16" name="テキスト ボックス 15">
          <a:hlinkClick xmlns:r="http://schemas.openxmlformats.org/officeDocument/2006/relationships" r:id="rId3"/>
        </xdr:cNvPr>
        <xdr:cNvSpPr txBox="1"/>
      </xdr:nvSpPr>
      <xdr:spPr>
        <a:xfrm>
          <a:off x="6467475" y="5857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32</xdr:row>
      <xdr:rowOff>0</xdr:rowOff>
    </xdr:from>
    <xdr:to xmlns:xdr="http://schemas.openxmlformats.org/drawingml/2006/spreadsheetDrawing">
      <xdr:col>12</xdr:col>
      <xdr:colOff>685800</xdr:colOff>
      <xdr:row>33</xdr:row>
      <xdr:rowOff>0</xdr:rowOff>
    </xdr:to>
    <xdr:sp macro="" textlink="">
      <xdr:nvSpPr>
        <xdr:cNvPr id="17" name="テキスト ボックス 16">
          <a:hlinkClick xmlns:r="http://schemas.openxmlformats.org/officeDocument/2006/relationships" r:id="rId4"/>
        </xdr:cNvPr>
        <xdr:cNvSpPr txBox="1"/>
      </xdr:nvSpPr>
      <xdr:spPr>
        <a:xfrm>
          <a:off x="6467475" y="7762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40</xdr:row>
      <xdr:rowOff>0</xdr:rowOff>
    </xdr:from>
    <xdr:to xmlns:xdr="http://schemas.openxmlformats.org/drawingml/2006/spreadsheetDrawing">
      <xdr:col>12</xdr:col>
      <xdr:colOff>685800</xdr:colOff>
      <xdr:row>41</xdr:row>
      <xdr:rowOff>0</xdr:rowOff>
    </xdr:to>
    <xdr:sp macro="" textlink="">
      <xdr:nvSpPr>
        <xdr:cNvPr id="18" name="テキスト ボックス 17">
          <a:hlinkClick xmlns:r="http://schemas.openxmlformats.org/officeDocument/2006/relationships" r:id="rId5"/>
        </xdr:cNvPr>
        <xdr:cNvSpPr txBox="1"/>
      </xdr:nvSpPr>
      <xdr:spPr>
        <a:xfrm>
          <a:off x="6467475" y="9667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47</xdr:row>
      <xdr:rowOff>0</xdr:rowOff>
    </xdr:from>
    <xdr:to xmlns:xdr="http://schemas.openxmlformats.org/drawingml/2006/spreadsheetDrawing">
      <xdr:col>12</xdr:col>
      <xdr:colOff>685800</xdr:colOff>
      <xdr:row>48</xdr:row>
      <xdr:rowOff>0</xdr:rowOff>
    </xdr:to>
    <xdr:sp macro="" textlink="">
      <xdr:nvSpPr>
        <xdr:cNvPr id="19" name="テキスト ボックス 18">
          <a:hlinkClick xmlns:r="http://schemas.openxmlformats.org/officeDocument/2006/relationships" r:id="rId6"/>
        </xdr:cNvPr>
        <xdr:cNvSpPr txBox="1"/>
      </xdr:nvSpPr>
      <xdr:spPr>
        <a:xfrm>
          <a:off x="6467475" y="1133475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60</xdr:row>
      <xdr:rowOff>0</xdr:rowOff>
    </xdr:from>
    <xdr:to xmlns:xdr="http://schemas.openxmlformats.org/drawingml/2006/spreadsheetDrawing">
      <xdr:col>12</xdr:col>
      <xdr:colOff>685800</xdr:colOff>
      <xdr:row>61</xdr:row>
      <xdr:rowOff>0</xdr:rowOff>
    </xdr:to>
    <xdr:sp macro="" textlink="">
      <xdr:nvSpPr>
        <xdr:cNvPr id="20" name="テキスト ボックス 19">
          <a:hlinkClick xmlns:r="http://schemas.openxmlformats.org/officeDocument/2006/relationships" r:id="rId7"/>
        </xdr:cNvPr>
        <xdr:cNvSpPr txBox="1"/>
      </xdr:nvSpPr>
      <xdr:spPr>
        <a:xfrm>
          <a:off x="6467475" y="144303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65</xdr:row>
      <xdr:rowOff>0</xdr:rowOff>
    </xdr:from>
    <xdr:to xmlns:xdr="http://schemas.openxmlformats.org/drawingml/2006/spreadsheetDrawing">
      <xdr:col>12</xdr:col>
      <xdr:colOff>685800</xdr:colOff>
      <xdr:row>66</xdr:row>
      <xdr:rowOff>0</xdr:rowOff>
    </xdr:to>
    <xdr:sp macro="" textlink="">
      <xdr:nvSpPr>
        <xdr:cNvPr id="21" name="テキスト ボックス 20">
          <a:hlinkClick xmlns:r="http://schemas.openxmlformats.org/officeDocument/2006/relationships" r:id="rId8"/>
        </xdr:cNvPr>
        <xdr:cNvSpPr txBox="1"/>
      </xdr:nvSpPr>
      <xdr:spPr>
        <a:xfrm>
          <a:off x="6467475" y="1562100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69</xdr:row>
      <xdr:rowOff>0</xdr:rowOff>
    </xdr:from>
    <xdr:to xmlns:xdr="http://schemas.openxmlformats.org/drawingml/2006/spreadsheetDrawing">
      <xdr:col>12</xdr:col>
      <xdr:colOff>685800</xdr:colOff>
      <xdr:row>70</xdr:row>
      <xdr:rowOff>0</xdr:rowOff>
    </xdr:to>
    <xdr:sp macro="" textlink="">
      <xdr:nvSpPr>
        <xdr:cNvPr id="22" name="テキスト ボックス 21">
          <a:hlinkClick xmlns:r="http://schemas.openxmlformats.org/officeDocument/2006/relationships" r:id="rId9"/>
        </xdr:cNvPr>
        <xdr:cNvSpPr txBox="1"/>
      </xdr:nvSpPr>
      <xdr:spPr>
        <a:xfrm>
          <a:off x="6467475" y="1657350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72</xdr:row>
      <xdr:rowOff>0</xdr:rowOff>
    </xdr:from>
    <xdr:to xmlns:xdr="http://schemas.openxmlformats.org/drawingml/2006/spreadsheetDrawing">
      <xdr:col>12</xdr:col>
      <xdr:colOff>685800</xdr:colOff>
      <xdr:row>73</xdr:row>
      <xdr:rowOff>0</xdr:rowOff>
    </xdr:to>
    <xdr:sp macro="" textlink="">
      <xdr:nvSpPr>
        <xdr:cNvPr id="23" name="テキスト ボックス 22">
          <a:hlinkClick xmlns:r="http://schemas.openxmlformats.org/officeDocument/2006/relationships" r:id="rId10"/>
        </xdr:cNvPr>
        <xdr:cNvSpPr txBox="1"/>
      </xdr:nvSpPr>
      <xdr:spPr>
        <a:xfrm>
          <a:off x="6467475" y="17287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79</xdr:row>
      <xdr:rowOff>0</xdr:rowOff>
    </xdr:from>
    <xdr:to xmlns:xdr="http://schemas.openxmlformats.org/drawingml/2006/spreadsheetDrawing">
      <xdr:col>12</xdr:col>
      <xdr:colOff>685800</xdr:colOff>
      <xdr:row>80</xdr:row>
      <xdr:rowOff>0</xdr:rowOff>
    </xdr:to>
    <xdr:sp macro="" textlink="">
      <xdr:nvSpPr>
        <xdr:cNvPr id="24" name="テキスト ボックス 23">
          <a:hlinkClick xmlns:r="http://schemas.openxmlformats.org/officeDocument/2006/relationships" r:id="rId11"/>
        </xdr:cNvPr>
        <xdr:cNvSpPr txBox="1"/>
      </xdr:nvSpPr>
      <xdr:spPr>
        <a:xfrm>
          <a:off x="6467475" y="1895475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88</xdr:row>
      <xdr:rowOff>0</xdr:rowOff>
    </xdr:from>
    <xdr:to xmlns:xdr="http://schemas.openxmlformats.org/drawingml/2006/spreadsheetDrawing">
      <xdr:col>12</xdr:col>
      <xdr:colOff>685800</xdr:colOff>
      <xdr:row>89</xdr:row>
      <xdr:rowOff>0</xdr:rowOff>
    </xdr:to>
    <xdr:sp macro="" textlink="">
      <xdr:nvSpPr>
        <xdr:cNvPr id="25" name="テキスト ボックス 24">
          <a:hlinkClick xmlns:r="http://schemas.openxmlformats.org/officeDocument/2006/relationships" r:id="rId12"/>
        </xdr:cNvPr>
        <xdr:cNvSpPr txBox="1"/>
      </xdr:nvSpPr>
      <xdr:spPr>
        <a:xfrm>
          <a:off x="6467475" y="21097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14</xdr:row>
      <xdr:rowOff>0</xdr:rowOff>
    </xdr:from>
    <xdr:to xmlns:xdr="http://schemas.openxmlformats.org/drawingml/2006/spreadsheetDrawing">
      <xdr:col>12</xdr:col>
      <xdr:colOff>685800</xdr:colOff>
      <xdr:row>15</xdr:row>
      <xdr:rowOff>0</xdr:rowOff>
    </xdr:to>
    <xdr:sp macro="" textlink="">
      <xdr:nvSpPr>
        <xdr:cNvPr id="26" name="テキスト ボックス 25">
          <a:hlinkClick xmlns:r="http://schemas.openxmlformats.org/officeDocument/2006/relationships" r:id="rId13"/>
        </xdr:cNvPr>
        <xdr:cNvSpPr txBox="1"/>
      </xdr:nvSpPr>
      <xdr:spPr>
        <a:xfrm>
          <a:off x="6467475" y="3476625"/>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表１へ⇒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16</xdr:row>
      <xdr:rowOff>0</xdr:rowOff>
    </xdr:from>
    <xdr:to xmlns:xdr="http://schemas.openxmlformats.org/drawingml/2006/spreadsheetDrawing">
      <xdr:col>12</xdr:col>
      <xdr:colOff>685800</xdr:colOff>
      <xdr:row>17</xdr:row>
      <xdr:rowOff>0</xdr:rowOff>
    </xdr:to>
    <xdr:sp macro="" textlink="">
      <xdr:nvSpPr>
        <xdr:cNvPr id="28" name="テキスト ボックス 27">
          <a:hlinkClick xmlns:r="http://schemas.openxmlformats.org/officeDocument/2006/relationships" r:id="rId14"/>
        </xdr:cNvPr>
        <xdr:cNvSpPr txBox="1"/>
      </xdr:nvSpPr>
      <xdr:spPr>
        <a:xfrm>
          <a:off x="6467475" y="3952875"/>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表２へ⇒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18</xdr:row>
      <xdr:rowOff>0</xdr:rowOff>
    </xdr:from>
    <xdr:to xmlns:xdr="http://schemas.openxmlformats.org/drawingml/2006/spreadsheetDrawing">
      <xdr:col>12</xdr:col>
      <xdr:colOff>685800</xdr:colOff>
      <xdr:row>19</xdr:row>
      <xdr:rowOff>0</xdr:rowOff>
    </xdr:to>
    <xdr:sp macro="" textlink="">
      <xdr:nvSpPr>
        <xdr:cNvPr id="29" name="テキスト ボックス 28">
          <a:hlinkClick xmlns:r="http://schemas.openxmlformats.org/officeDocument/2006/relationships" r:id="rId15"/>
        </xdr:cNvPr>
        <xdr:cNvSpPr txBox="1"/>
      </xdr:nvSpPr>
      <xdr:spPr>
        <a:xfrm>
          <a:off x="6467475" y="4429125"/>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表３へ⇒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27</xdr:row>
      <xdr:rowOff>0</xdr:rowOff>
    </xdr:from>
    <xdr:to xmlns:xdr="http://schemas.openxmlformats.org/drawingml/2006/spreadsheetDrawing">
      <xdr:col>12</xdr:col>
      <xdr:colOff>685800</xdr:colOff>
      <xdr:row>28</xdr:row>
      <xdr:rowOff>0</xdr:rowOff>
    </xdr:to>
    <xdr:sp macro="" textlink="">
      <xdr:nvSpPr>
        <xdr:cNvPr id="30" name="テキスト ボックス 29">
          <a:hlinkClick xmlns:r="http://schemas.openxmlformats.org/officeDocument/2006/relationships" r:id="rId16"/>
        </xdr:cNvPr>
        <xdr:cNvSpPr txBox="1"/>
      </xdr:nvSpPr>
      <xdr:spPr>
        <a:xfrm>
          <a:off x="6467475" y="6572250"/>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表４へ⇒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20</xdr:row>
      <xdr:rowOff>0</xdr:rowOff>
    </xdr:from>
    <xdr:to xmlns:xdr="http://schemas.openxmlformats.org/drawingml/2006/spreadsheetDrawing">
      <xdr:col>12</xdr:col>
      <xdr:colOff>685800</xdr:colOff>
      <xdr:row>21</xdr:row>
      <xdr:rowOff>0</xdr:rowOff>
    </xdr:to>
    <xdr:sp macro="" textlink="">
      <xdr:nvSpPr>
        <xdr:cNvPr id="31" name="テキスト ボックス 30">
          <a:hlinkClick xmlns:r="http://schemas.openxmlformats.org/officeDocument/2006/relationships" r:id="rId17"/>
        </xdr:cNvPr>
        <xdr:cNvSpPr txBox="1"/>
      </xdr:nvSpPr>
      <xdr:spPr>
        <a:xfrm>
          <a:off x="6467475" y="4905375"/>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職員名簿へ⇒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xdr:row>
      <xdr:rowOff>0</xdr:rowOff>
    </xdr:from>
    <xdr:to xmlns:xdr="http://schemas.openxmlformats.org/drawingml/2006/spreadsheetDrawing">
      <xdr:col>12</xdr:col>
      <xdr:colOff>685800</xdr:colOff>
      <xdr:row>1</xdr:row>
      <xdr:rowOff>237490</xdr:rowOff>
    </xdr:to>
    <xdr:sp macro="" textlink="">
      <xdr:nvSpPr>
        <xdr:cNvPr id="32" name="テキスト ボックス 31">
          <a:hlinkClick xmlns:r="http://schemas.openxmlformats.org/officeDocument/2006/relationships" r:id="rId18"/>
        </xdr:cNvPr>
        <xdr:cNvSpPr txBox="1"/>
      </xdr:nvSpPr>
      <xdr:spPr>
        <a:xfrm>
          <a:off x="6467475" y="238125"/>
          <a:ext cx="1371600" cy="237490"/>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表紙へ戻る</a:t>
          </a:r>
          <a:endParaRPr kumimoji="1" lang="ja-JP" altLang="en-US" sz="1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9.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0.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F38"/>
  <sheetViews>
    <sheetView showGridLines="0" tabSelected="1" view="pageBreakPreview" zoomScale="90" zoomScaleNormal="90" zoomScaleSheetLayoutView="90" workbookViewId="0">
      <selection activeCell="C43" sqref="C43"/>
    </sheetView>
  </sheetViews>
  <sheetFormatPr defaultRowHeight="18.75"/>
  <cols>
    <col min="1" max="1" width="1.75" style="1" customWidth="1"/>
    <col min="2" max="2" width="26.5" style="1" customWidth="1"/>
    <col min="3" max="3" width="37" style="1" customWidth="1"/>
    <col min="4" max="4" width="28.75" style="1" customWidth="1"/>
    <col min="5" max="5" width="9.875" style="1" customWidth="1"/>
    <col min="6" max="16384" width="9" style="1" customWidth="1"/>
  </cols>
  <sheetData>
    <row r="1" spans="1:6" ht="34.5" customHeight="1">
      <c r="A1" s="2" t="s">
        <v>1101</v>
      </c>
      <c r="B1" s="2"/>
      <c r="C1" s="2"/>
      <c r="D1" s="2"/>
      <c r="E1" s="2"/>
      <c r="F1" s="2"/>
    </row>
    <row r="2" spans="1:6" ht="54.75" customHeight="1">
      <c r="A2" s="3" t="s">
        <v>189</v>
      </c>
      <c r="B2" s="4"/>
      <c r="C2" s="4"/>
      <c r="D2" s="4"/>
      <c r="E2" s="4"/>
      <c r="F2" s="4"/>
    </row>
    <row r="3" spans="1:6" ht="24" customHeight="1">
      <c r="B3" s="5" t="s">
        <v>365</v>
      </c>
      <c r="C3" s="15"/>
      <c r="D3" s="15"/>
    </row>
    <row r="4" spans="1:6" ht="24" customHeight="1">
      <c r="B4" s="5" t="s">
        <v>901</v>
      </c>
      <c r="C4" s="15"/>
      <c r="D4" s="15"/>
    </row>
    <row r="5" spans="1:6" ht="24" customHeight="1">
      <c r="B5" s="5" t="s">
        <v>571</v>
      </c>
      <c r="C5" s="15"/>
      <c r="D5" s="15"/>
    </row>
    <row r="6" spans="1:6" ht="24" customHeight="1">
      <c r="B6" s="5" t="s">
        <v>283</v>
      </c>
      <c r="C6" s="15"/>
      <c r="D6" s="15"/>
    </row>
    <row r="7" spans="1:6" ht="24" customHeight="1">
      <c r="B7" s="5" t="s">
        <v>903</v>
      </c>
      <c r="C7" s="15"/>
      <c r="D7" s="15"/>
    </row>
    <row r="8" spans="1:6" ht="24" customHeight="1">
      <c r="B8" s="5" t="s">
        <v>744</v>
      </c>
      <c r="C8" s="15"/>
      <c r="D8" s="15"/>
    </row>
    <row r="9" spans="1:6" ht="24" customHeight="1">
      <c r="B9" s="5" t="s">
        <v>658</v>
      </c>
      <c r="C9" s="15"/>
      <c r="D9" s="15"/>
    </row>
    <row r="10" spans="1:6" ht="24" customHeight="1">
      <c r="B10" s="5" t="s">
        <v>905</v>
      </c>
      <c r="C10" s="15"/>
      <c r="D10" s="15"/>
    </row>
    <row r="11" spans="1:6" ht="10.5" customHeight="1"/>
    <row r="12" spans="1:6" ht="30" customHeight="1">
      <c r="B12" s="6" t="s">
        <v>906</v>
      </c>
      <c r="C12" s="16"/>
      <c r="D12" s="22"/>
      <c r="E12" s="28" t="s">
        <v>440</v>
      </c>
    </row>
    <row r="13" spans="1:6" ht="21" customHeight="1">
      <c r="B13" s="7" t="s">
        <v>781</v>
      </c>
      <c r="C13" s="17"/>
      <c r="D13" s="23"/>
      <c r="E13" s="29"/>
    </row>
    <row r="14" spans="1:6" ht="80.25" customHeight="1">
      <c r="B14" s="8" t="s">
        <v>1012</v>
      </c>
      <c r="C14" s="8"/>
      <c r="D14" s="8"/>
      <c r="E14" s="29"/>
    </row>
    <row r="15" spans="1:6" ht="21" customHeight="1">
      <c r="B15" s="8" t="s">
        <v>1102</v>
      </c>
      <c r="C15" s="9"/>
      <c r="D15" s="9"/>
      <c r="E15" s="29"/>
    </row>
    <row r="16" spans="1:6" ht="21" customHeight="1">
      <c r="B16" s="9" t="s">
        <v>1103</v>
      </c>
      <c r="C16" s="9"/>
      <c r="D16" s="9"/>
      <c r="E16" s="29"/>
    </row>
    <row r="17" spans="2:5" ht="21" customHeight="1">
      <c r="B17" s="9" t="s">
        <v>477</v>
      </c>
      <c r="C17" s="9"/>
      <c r="D17" s="9"/>
      <c r="E17" s="29"/>
    </row>
    <row r="18" spans="2:5" ht="21" customHeight="1">
      <c r="B18" s="9" t="s">
        <v>651</v>
      </c>
      <c r="C18" s="9"/>
      <c r="D18" s="9"/>
      <c r="E18" s="29"/>
    </row>
    <row r="19" spans="2:5" ht="21" customHeight="1">
      <c r="B19" s="10" t="s">
        <v>1104</v>
      </c>
      <c r="C19" s="10"/>
      <c r="D19" s="10"/>
      <c r="E19" s="29"/>
    </row>
    <row r="20" spans="2:5" ht="34.5" customHeight="1">
      <c r="B20" s="8" t="s">
        <v>1044</v>
      </c>
      <c r="C20" s="8"/>
      <c r="D20" s="8"/>
      <c r="E20" s="29"/>
    </row>
    <row r="21" spans="2:5" ht="21" customHeight="1">
      <c r="B21" s="7" t="s">
        <v>715</v>
      </c>
      <c r="C21" s="17"/>
      <c r="D21" s="23"/>
      <c r="E21" s="29"/>
    </row>
    <row r="22" spans="2:5" ht="21" customHeight="1">
      <c r="B22" s="7" t="s">
        <v>907</v>
      </c>
      <c r="C22" s="17"/>
      <c r="D22" s="23"/>
      <c r="E22" s="29"/>
    </row>
    <row r="23" spans="2:5" ht="21" customHeight="1">
      <c r="B23" s="7" t="s">
        <v>953</v>
      </c>
      <c r="C23" s="17"/>
      <c r="D23" s="23"/>
      <c r="E23" s="29"/>
    </row>
    <row r="24" spans="2:5">
      <c r="B24" s="1" t="s">
        <v>425</v>
      </c>
    </row>
    <row r="25" spans="2:5">
      <c r="B25" s="1" t="s">
        <v>902</v>
      </c>
    </row>
    <row r="26" spans="2:5">
      <c r="B26" s="11" t="s">
        <v>1061</v>
      </c>
      <c r="C26" s="18"/>
      <c r="D26" s="24" t="s">
        <v>352</v>
      </c>
      <c r="E26" s="30"/>
    </row>
    <row r="27" spans="2:5">
      <c r="B27" s="12" t="s">
        <v>999</v>
      </c>
      <c r="C27" s="19"/>
      <c r="D27" s="25" t="s">
        <v>1062</v>
      </c>
      <c r="E27" s="31"/>
    </row>
    <row r="28" spans="2:5">
      <c r="B28" s="12" t="s">
        <v>1054</v>
      </c>
      <c r="C28" s="19"/>
      <c r="D28" s="25" t="s">
        <v>1063</v>
      </c>
      <c r="E28" s="31"/>
    </row>
    <row r="29" spans="2:5">
      <c r="B29" s="13" t="s">
        <v>124</v>
      </c>
      <c r="C29" s="20"/>
      <c r="D29" s="26" t="s">
        <v>657</v>
      </c>
      <c r="E29" s="32"/>
    </row>
    <row r="30" spans="2:5">
      <c r="B30" s="13" t="s">
        <v>1064</v>
      </c>
      <c r="C30" s="20"/>
      <c r="D30" s="25" t="s">
        <v>717</v>
      </c>
      <c r="E30" s="31"/>
    </row>
    <row r="31" spans="2:5">
      <c r="B31" s="13" t="s">
        <v>196</v>
      </c>
      <c r="C31" s="20"/>
      <c r="D31" s="25" t="s">
        <v>373</v>
      </c>
      <c r="E31" s="31"/>
    </row>
    <row r="32" spans="2:5">
      <c r="B32" s="13" t="s">
        <v>374</v>
      </c>
      <c r="C32" s="20"/>
      <c r="D32" s="25" t="s">
        <v>1065</v>
      </c>
      <c r="E32" s="31"/>
    </row>
    <row r="33" spans="2:5">
      <c r="B33" s="13" t="s">
        <v>1066</v>
      </c>
      <c r="C33" s="20"/>
      <c r="D33" s="25" t="s">
        <v>1067</v>
      </c>
      <c r="E33" s="31"/>
    </row>
    <row r="34" spans="2:5">
      <c r="B34" s="13" t="s">
        <v>1068</v>
      </c>
      <c r="C34" s="20"/>
      <c r="D34" s="25" t="s">
        <v>1069</v>
      </c>
      <c r="E34" s="31"/>
    </row>
    <row r="35" spans="2:5">
      <c r="B35" s="13" t="s">
        <v>487</v>
      </c>
      <c r="C35" s="20"/>
      <c r="D35" s="25" t="s">
        <v>463</v>
      </c>
      <c r="E35" s="31"/>
    </row>
    <row r="36" spans="2:5">
      <c r="B36" s="13" t="s">
        <v>494</v>
      </c>
      <c r="C36" s="20"/>
      <c r="D36" s="25" t="s">
        <v>1070</v>
      </c>
      <c r="E36" s="31"/>
    </row>
    <row r="37" spans="2:5">
      <c r="B37" s="13" t="s">
        <v>1071</v>
      </c>
      <c r="C37" s="20"/>
      <c r="D37" s="25" t="s">
        <v>102</v>
      </c>
      <c r="E37" s="31"/>
    </row>
    <row r="38" spans="2:5">
      <c r="B38" s="14" t="s">
        <v>1072</v>
      </c>
      <c r="C38" s="21"/>
      <c r="D38" s="27"/>
      <c r="E38" s="33"/>
    </row>
  </sheetData>
  <mergeCells count="34">
    <mergeCell ref="A1:F1"/>
    <mergeCell ref="A2:F2"/>
    <mergeCell ref="C3:D3"/>
    <mergeCell ref="C4:D4"/>
    <mergeCell ref="C5:D5"/>
    <mergeCell ref="C6:D6"/>
    <mergeCell ref="C7:D7"/>
    <mergeCell ref="C8:D8"/>
    <mergeCell ref="C9:D9"/>
    <mergeCell ref="C10:D10"/>
    <mergeCell ref="B12:D12"/>
    <mergeCell ref="B13:D13"/>
    <mergeCell ref="B14:D14"/>
    <mergeCell ref="B15:D15"/>
    <mergeCell ref="B16:D16"/>
    <mergeCell ref="B17:D17"/>
    <mergeCell ref="B18:D18"/>
    <mergeCell ref="B19:D19"/>
    <mergeCell ref="B20:D20"/>
    <mergeCell ref="D26:E26"/>
    <mergeCell ref="D27:E27"/>
    <mergeCell ref="D28:E28"/>
    <mergeCell ref="B29:C29"/>
    <mergeCell ref="D29:E29"/>
    <mergeCell ref="B30:C30"/>
    <mergeCell ref="D30:E30"/>
    <mergeCell ref="B31:C31"/>
    <mergeCell ref="B32:C32"/>
    <mergeCell ref="B33:C33"/>
    <mergeCell ref="B34:C34"/>
    <mergeCell ref="B35:C35"/>
    <mergeCell ref="B36:C36"/>
    <mergeCell ref="B37:C37"/>
    <mergeCell ref="B38:C38"/>
  </mergeCells>
  <phoneticPr fontId="1"/>
  <dataValidations count="1">
    <dataValidation type="list" allowBlank="1" showDropDown="0" showInputMessage="1" showErrorMessage="1" prompt="プルダウンメニューから選んでください_x000a_添付した場合は：有_x000a_添付が無い場合は：無" sqref="E13:E23">
      <formula1>"有,無,"</formula1>
    </dataValidation>
  </dataValidations>
  <printOptions horizontalCentered="1"/>
  <pageMargins left="0.51181102362204722" right="0.51181102362204722" top="0.35433070866141736" bottom="0.35433070866141736" header="0.11811023622047245" footer="0.11811023622047245"/>
  <pageSetup paperSize="9" scale="75"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rgb="FFFF0000"/>
  </sheetPr>
  <dimension ref="B2:E28"/>
  <sheetViews>
    <sheetView showGridLines="0" topLeftCell="A4" zoomScale="95" zoomScaleNormal="95" workbookViewId="0">
      <selection activeCell="E16" sqref="E16"/>
    </sheetView>
  </sheetViews>
  <sheetFormatPr defaultRowHeight="18.75"/>
  <cols>
    <col min="1" max="1" width="3.625" customWidth="1"/>
    <col min="2" max="2" width="20.25" customWidth="1"/>
    <col min="3" max="3" width="8.125" customWidth="1"/>
    <col min="4" max="4" width="35.625" customWidth="1"/>
    <col min="5" max="5" width="8.125" customWidth="1"/>
    <col min="6" max="6" width="3.625" customWidth="1"/>
  </cols>
  <sheetData>
    <row r="2" spans="2:5" ht="30">
      <c r="B2" s="34" t="s">
        <v>503</v>
      </c>
      <c r="C2" s="44">
        <v>2</v>
      </c>
      <c r="D2" s="51" t="s">
        <v>623</v>
      </c>
    </row>
    <row r="3" spans="2:5" ht="46.5">
      <c r="B3" s="35" t="s">
        <v>0</v>
      </c>
      <c r="C3" s="35"/>
      <c r="D3" s="35"/>
      <c r="E3" s="35"/>
    </row>
    <row r="4" spans="2:5" ht="26.25" customHeight="1">
      <c r="B4" s="36" t="s">
        <v>2</v>
      </c>
      <c r="C4" s="45"/>
      <c r="D4" s="52"/>
      <c r="E4" s="56"/>
    </row>
    <row r="5" spans="2:5" ht="26.25" customHeight="1">
      <c r="B5" s="36" t="s">
        <v>19</v>
      </c>
      <c r="C5" s="46"/>
      <c r="D5" s="53"/>
      <c r="E5" s="57"/>
    </row>
    <row r="6" spans="2:5" ht="26.25" customHeight="1">
      <c r="B6" s="36" t="s">
        <v>314</v>
      </c>
      <c r="C6" s="46"/>
      <c r="D6" s="53"/>
      <c r="E6" s="57"/>
    </row>
    <row r="7" spans="2:5" ht="26.25" customHeight="1">
      <c r="B7" s="36" t="s">
        <v>9</v>
      </c>
      <c r="C7" s="46"/>
      <c r="D7" s="53"/>
      <c r="E7" s="57"/>
    </row>
    <row r="8" spans="2:5" ht="26.25" customHeight="1">
      <c r="B8" s="36" t="s">
        <v>15</v>
      </c>
      <c r="C8" s="46"/>
      <c r="D8" s="53"/>
      <c r="E8" s="57"/>
    </row>
    <row r="9" spans="2:5" ht="26.25" customHeight="1">
      <c r="B9" s="36" t="s">
        <v>21</v>
      </c>
      <c r="C9" s="46"/>
      <c r="D9" s="53"/>
      <c r="E9" s="57"/>
    </row>
    <row r="10" spans="2:5" ht="26.25" customHeight="1">
      <c r="B10" s="36" t="s">
        <v>22</v>
      </c>
      <c r="C10" s="46"/>
      <c r="D10" s="53"/>
      <c r="E10" s="57"/>
    </row>
    <row r="11" spans="2:5" ht="26.25" customHeight="1">
      <c r="B11" s="37" t="s">
        <v>658</v>
      </c>
      <c r="C11" s="46"/>
      <c r="D11" s="53"/>
      <c r="E11" s="57"/>
    </row>
    <row r="12" spans="2:5" ht="26.25" customHeight="1">
      <c r="B12" s="37" t="s">
        <v>1</v>
      </c>
      <c r="C12" s="47"/>
      <c r="D12" s="54"/>
      <c r="E12" s="58"/>
    </row>
    <row r="13" spans="2:5" ht="18.75" customHeight="1">
      <c r="B13" s="38"/>
    </row>
    <row r="14" spans="2:5" ht="18.75" customHeight="1"/>
    <row r="15" spans="2:5" ht="21.75" customHeight="1">
      <c r="B15" s="39" t="s">
        <v>6</v>
      </c>
      <c r="C15" s="48"/>
      <c r="D15" s="55"/>
      <c r="E15" s="59" t="s">
        <v>440</v>
      </c>
    </row>
    <row r="16" spans="2:5" ht="21.75" customHeight="1">
      <c r="B16" s="40" t="s">
        <v>319</v>
      </c>
      <c r="C16" s="48"/>
      <c r="D16" s="48"/>
      <c r="E16" s="60"/>
    </row>
    <row r="17" spans="2:5" ht="21.75" customHeight="1">
      <c r="B17" s="41" t="s">
        <v>622</v>
      </c>
      <c r="C17" s="48"/>
      <c r="D17" s="48"/>
      <c r="E17" s="61"/>
    </row>
    <row r="18" spans="2:5" ht="21.75" customHeight="1">
      <c r="B18" s="41" t="str">
        <f>"◇"&amp;表紙!B2&amp;DBCS(表紙!C2-1)&amp;"年度保育所収支決算関係書類の写し(決算付属明細書を含む）"</f>
        <v>◇令和１年度保育所収支決算関係書類の写し(決算付属明細書を含む）</v>
      </c>
      <c r="C18" s="48"/>
      <c r="D18" s="48"/>
      <c r="E18" s="61"/>
    </row>
    <row r="19" spans="2:5" ht="21.75" customHeight="1">
      <c r="B19" s="41" t="str">
        <f>"◇"&amp;表紙!B2&amp;DBCS(表紙!C2)&amp;"年度保育所収支予算書の写し"</f>
        <v>◇令和２年度保育所収支予算書の写し</v>
      </c>
      <c r="C19" s="48"/>
      <c r="D19" s="48"/>
      <c r="E19" s="61"/>
    </row>
    <row r="20" spans="2:5" ht="21.75" customHeight="1">
      <c r="B20" s="41" t="s">
        <v>264</v>
      </c>
      <c r="C20" s="48"/>
      <c r="D20" s="48"/>
      <c r="E20" s="61"/>
    </row>
    <row r="21" spans="2:5" ht="21.75" customHeight="1">
      <c r="B21" s="42" t="s">
        <v>270</v>
      </c>
      <c r="C21" s="49"/>
      <c r="D21" s="49"/>
      <c r="E21" s="61"/>
    </row>
    <row r="22" spans="2:5" ht="21.75" customHeight="1">
      <c r="B22" s="43" t="s">
        <v>360</v>
      </c>
      <c r="C22" s="50"/>
      <c r="D22" s="50"/>
      <c r="E22" s="61"/>
    </row>
    <row r="23" spans="2:5" ht="21.75" customHeight="1">
      <c r="B23" s="41" t="s">
        <v>262</v>
      </c>
      <c r="C23" s="48"/>
      <c r="D23" s="48"/>
      <c r="E23" s="61"/>
    </row>
    <row r="24" spans="2:5" ht="21.75" customHeight="1">
      <c r="B24" s="41" t="s">
        <v>278</v>
      </c>
      <c r="C24" s="48"/>
      <c r="D24" s="48"/>
      <c r="E24" s="61"/>
    </row>
    <row r="25" spans="2:5" ht="21.75" customHeight="1">
      <c r="B25" s="41" t="s">
        <v>447</v>
      </c>
      <c r="C25" s="48"/>
      <c r="D25" s="48"/>
      <c r="E25" s="61"/>
    </row>
    <row r="26" spans="2:5" ht="21.75" customHeight="1">
      <c r="B26" s="41" t="s">
        <v>254</v>
      </c>
      <c r="C26" s="48"/>
      <c r="D26" s="48"/>
      <c r="E26" s="61"/>
    </row>
    <row r="27" spans="2:5" ht="21.75" customHeight="1">
      <c r="B27" s="42" t="s">
        <v>448</v>
      </c>
      <c r="C27" s="49"/>
      <c r="D27" s="49"/>
      <c r="E27" s="61"/>
    </row>
    <row r="28" spans="2:5" ht="21.75" customHeight="1">
      <c r="B28" s="43" t="s">
        <v>14</v>
      </c>
      <c r="C28" s="50"/>
      <c r="D28" s="50"/>
      <c r="E28" s="62"/>
    </row>
    <row r="29" spans="2:5" ht="19.5"/>
  </sheetData>
  <sheetProtection sheet="1" selectLockedCells="1"/>
  <mergeCells count="12">
    <mergeCell ref="B3:E3"/>
    <mergeCell ref="C4:E4"/>
    <mergeCell ref="C5:E5"/>
    <mergeCell ref="C6:E6"/>
    <mergeCell ref="C7:E7"/>
    <mergeCell ref="C8:E8"/>
    <mergeCell ref="C9:E9"/>
    <mergeCell ref="C10:E10"/>
    <mergeCell ref="C11:E11"/>
    <mergeCell ref="C12:E12"/>
    <mergeCell ref="E21:E22"/>
    <mergeCell ref="E27:E28"/>
  </mergeCells>
  <phoneticPr fontId="1"/>
  <dataValidations count="6">
    <dataValidation imeMode="on" allowBlank="1" showDropDown="0" showInputMessage="1" showErrorMessage="1" sqref="C12:D12 C4:D5 C8:D8"/>
    <dataValidation imeMode="off" allowBlank="1" showDropDown="0" showInputMessage="1" showErrorMessage="1" sqref="C9:D11"/>
    <dataValidation type="list" allowBlank="1" showDropDown="0" showInputMessage="1" showErrorMessage="1" sqref="C15:D15">
      <formula1>#REF!</formula1>
    </dataValidation>
    <dataValidation type="list" imeMode="on" allowBlank="1" showDropDown="0" showInputMessage="1" showErrorMessage="1" prompt="プルダウンメニューから選んでください" sqref="C6:E6">
      <formula1>"松江市,浜田市,出雲市,益田市,大田市,安来市,江津市,雲南市,奥出雲町,飯南町,川本町,美郷町,邑南町,津和野町,吉賀町,海士町,西ノ島町,知夫村,隠岐の島町"</formula1>
    </dataValidation>
    <dataValidation imeMode="on" allowBlank="1" showDropDown="0" showInputMessage="1" showErrorMessage="1" prompt="市町村以降の所在地を記入してください" sqref="C7:E7"/>
    <dataValidation type="list" allowBlank="1" showDropDown="0" showInputMessage="1" showErrorMessage="1" sqref="E16:E28">
      <formula1>"○"</formula1>
    </dataValidation>
  </dataValidations>
  <pageMargins left="0.7" right="0.7" top="0.75" bottom="0.75" header="0.3" footer="0.3"/>
  <pageSetup paperSize="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rgb="FFFF0000"/>
    <pageSetUpPr fitToPage="1"/>
  </sheetPr>
  <dimension ref="A2:AO842"/>
  <sheetViews>
    <sheetView showGridLines="0" view="pageBreakPreview" zoomScaleSheetLayoutView="100" workbookViewId="0">
      <selection activeCell="AP231" sqref="AP231"/>
    </sheetView>
  </sheetViews>
  <sheetFormatPr defaultRowHeight="18.75"/>
  <cols>
    <col min="1" max="35" width="2.625" style="63" customWidth="1"/>
    <col min="36" max="39" width="2.125" style="63" customWidth="1"/>
    <col min="40" max="40" width="2.625" style="63" customWidth="1"/>
    <col min="41" max="41" width="0.75" style="63" customWidth="1"/>
    <col min="42" max="16384" width="9" style="63" customWidth="1"/>
  </cols>
  <sheetData>
    <row r="2" spans="1:40">
      <c r="B2" s="80"/>
      <c r="C2" s="80"/>
    </row>
    <row r="3" spans="1:40" ht="18.75" customHeight="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row>
    <row r="4" spans="1:40" ht="18.75" customHeight="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row>
    <row r="5" spans="1:40">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row>
    <row r="6" spans="1:40">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row>
    <row r="7" spans="1:40" ht="18.75" customHeight="1">
      <c r="A7" s="1"/>
      <c r="B7" s="1"/>
      <c r="C7" s="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row>
    <row r="8" spans="1:40" ht="19.5">
      <c r="A8" s="66" t="s">
        <v>185</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1"/>
      <c r="AJ8" s="1"/>
      <c r="AK8" s="1"/>
      <c r="AL8" s="1"/>
      <c r="AM8" s="1"/>
      <c r="AN8" s="1"/>
    </row>
    <row r="9" spans="1:40">
      <c r="A9" s="1" t="s">
        <v>454</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row>
    <row r="10" spans="1:40" ht="18.75" customHeight="1">
      <c r="A10" s="1"/>
      <c r="B10" s="82" t="s">
        <v>747</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77"/>
      <c r="AK10" s="1"/>
      <c r="AL10" s="1"/>
      <c r="AM10" s="1"/>
      <c r="AN10" s="1"/>
    </row>
    <row r="11" spans="1:40" ht="18.75" customHeight="1">
      <c r="A11" s="1"/>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498"/>
      <c r="AK11" s="541"/>
      <c r="AL11" s="541"/>
      <c r="AM11" s="541"/>
      <c r="AN11" s="575"/>
    </row>
    <row r="12" spans="1:40" ht="19.5">
      <c r="A12" s="1"/>
      <c r="B12" s="1" t="s">
        <v>457</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321"/>
      <c r="AK12" s="331"/>
      <c r="AL12" s="331"/>
      <c r="AM12" s="331"/>
      <c r="AN12" s="556"/>
    </row>
    <row r="13" spans="1:40">
      <c r="A13" s="1"/>
      <c r="B13" s="1" t="s">
        <v>675</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67"/>
      <c r="AJ13" s="322"/>
      <c r="AK13" s="332"/>
      <c r="AL13" s="332"/>
      <c r="AM13" s="332"/>
      <c r="AN13" s="557"/>
    </row>
    <row r="14" spans="1:40">
      <c r="A14" s="1"/>
      <c r="B14" s="1" t="s">
        <v>339</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67"/>
      <c r="AJ14" s="322"/>
      <c r="AK14" s="332"/>
      <c r="AL14" s="332"/>
      <c r="AM14" s="332"/>
      <c r="AN14" s="557"/>
    </row>
    <row r="15" spans="1:40">
      <c r="A15" s="1"/>
      <c r="B15" s="1" t="s">
        <v>620</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67"/>
      <c r="AJ15" s="322"/>
      <c r="AK15" s="332"/>
      <c r="AL15" s="332"/>
      <c r="AM15" s="332"/>
      <c r="AN15" s="557"/>
    </row>
    <row r="16" spans="1:40">
      <c r="A16" s="1"/>
      <c r="B16" s="1" t="s">
        <v>618</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67"/>
      <c r="AJ16" s="322"/>
      <c r="AK16" s="332"/>
      <c r="AL16" s="332"/>
      <c r="AM16" s="332"/>
      <c r="AN16" s="557"/>
    </row>
    <row r="17" spans="1:40">
      <c r="A17" s="1"/>
      <c r="B17" s="1" t="s">
        <v>673</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67"/>
      <c r="AJ17" s="322"/>
      <c r="AK17" s="332"/>
      <c r="AL17" s="332"/>
      <c r="AM17" s="332"/>
      <c r="AN17" s="557"/>
    </row>
    <row r="18" spans="1:40">
      <c r="A18" s="1"/>
      <c r="B18" s="1" t="s">
        <v>804</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67"/>
      <c r="AJ18" s="322"/>
      <c r="AK18" s="332"/>
      <c r="AL18" s="332"/>
      <c r="AM18" s="332"/>
      <c r="AN18" s="557"/>
    </row>
    <row r="19" spans="1:40">
      <c r="A19" s="1"/>
      <c r="B19" s="1" t="s">
        <v>538</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67"/>
      <c r="AJ19" s="322"/>
      <c r="AK19" s="332"/>
      <c r="AL19" s="332"/>
      <c r="AM19" s="332"/>
      <c r="AN19" s="557"/>
    </row>
    <row r="20" spans="1:40">
      <c r="A20" s="1"/>
      <c r="B20" s="1" t="s">
        <v>235</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67"/>
      <c r="AJ20" s="322"/>
      <c r="AK20" s="332"/>
      <c r="AL20" s="332"/>
      <c r="AM20" s="332"/>
      <c r="AN20" s="557"/>
    </row>
    <row r="21" spans="1:40">
      <c r="A21" s="1"/>
      <c r="B21" s="1" t="s">
        <v>676</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67"/>
      <c r="AJ21" s="322"/>
      <c r="AK21" s="332"/>
      <c r="AL21" s="332"/>
      <c r="AM21" s="332"/>
      <c r="AN21" s="557"/>
    </row>
    <row r="22" spans="1:40" ht="19.5">
      <c r="A22" s="1"/>
      <c r="B22" s="1" t="s">
        <v>1120</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67"/>
      <c r="AJ22" s="323"/>
      <c r="AK22" s="333"/>
      <c r="AL22" s="333"/>
      <c r="AM22" s="333"/>
      <c r="AN22" s="558"/>
    </row>
    <row r="23" spans="1:40" ht="18.75" customHeight="1">
      <c r="A23" s="1"/>
      <c r="B23" s="82" t="s">
        <v>91</v>
      </c>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77"/>
      <c r="AK23" s="1"/>
      <c r="AL23" s="1"/>
      <c r="AM23" s="1"/>
      <c r="AN23" s="1"/>
    </row>
    <row r="24" spans="1:40" ht="19.5">
      <c r="A24" s="1"/>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499"/>
      <c r="AK24" s="499"/>
      <c r="AL24" s="499"/>
      <c r="AM24" s="499"/>
      <c r="AN24" s="499"/>
    </row>
    <row r="25" spans="1:40" ht="19.5">
      <c r="A25" s="1"/>
      <c r="B25" s="77" t="s">
        <v>790</v>
      </c>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82"/>
      <c r="AI25" s="82"/>
      <c r="AJ25" s="288"/>
      <c r="AK25" s="306"/>
      <c r="AL25" s="306"/>
      <c r="AM25" s="306"/>
      <c r="AN25" s="338"/>
    </row>
    <row r="26" spans="1:40" ht="19.5">
      <c r="A26" s="1"/>
      <c r="B26" s="82" t="s">
        <v>1121</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1"/>
      <c r="AJ26" s="289"/>
      <c r="AK26" s="307"/>
      <c r="AL26" s="307"/>
      <c r="AM26" s="307"/>
      <c r="AN26" s="339"/>
    </row>
    <row r="27" spans="1:40" ht="20.25">
      <c r="A27" s="1"/>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1"/>
      <c r="AJ27" s="499"/>
      <c r="AK27" s="499"/>
      <c r="AL27" s="499"/>
      <c r="AM27" s="499"/>
      <c r="AN27" s="499"/>
    </row>
    <row r="28" spans="1:40" ht="20.25">
      <c r="A28" s="1"/>
      <c r="B28" s="82" t="s">
        <v>1095</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1"/>
      <c r="AJ28" s="313"/>
      <c r="AK28" s="326"/>
      <c r="AL28" s="326"/>
      <c r="AM28" s="326"/>
      <c r="AN28" s="365"/>
    </row>
    <row r="29" spans="1:40" ht="19.5">
      <c r="A29" s="1"/>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1"/>
      <c r="AJ29" s="1"/>
      <c r="AK29" s="1"/>
      <c r="AL29" s="1"/>
      <c r="AM29" s="1"/>
      <c r="AN29" s="1"/>
    </row>
    <row r="30" spans="1:40">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row>
    <row r="31" spans="1:40" ht="19.5">
      <c r="A31" s="1" t="s">
        <v>460</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row>
    <row r="32" spans="1:40" ht="20.25">
      <c r="A32" s="1"/>
      <c r="B32" s="1" t="s">
        <v>562</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67"/>
      <c r="AJ32" s="313"/>
      <c r="AK32" s="326"/>
      <c r="AL32" s="326"/>
      <c r="AM32" s="326"/>
      <c r="AN32" s="365"/>
    </row>
    <row r="33" spans="1:40" ht="20.25">
      <c r="A33" s="1"/>
      <c r="B33" s="83" t="s">
        <v>633</v>
      </c>
      <c r="C33" s="83"/>
      <c r="D33" s="83"/>
      <c r="E33" s="83"/>
      <c r="F33" s="83"/>
      <c r="G33" s="83"/>
      <c r="H33" s="83"/>
      <c r="I33" s="203"/>
      <c r="J33" s="189"/>
      <c r="K33" s="199"/>
      <c r="L33" s="199"/>
      <c r="M33" s="199"/>
      <c r="N33" s="199"/>
      <c r="O33" s="199"/>
      <c r="P33" s="199"/>
      <c r="Q33" s="199"/>
      <c r="R33" s="205"/>
      <c r="S33" s="318" t="s">
        <v>3</v>
      </c>
      <c r="T33" s="83"/>
      <c r="U33" s="203"/>
      <c r="V33" s="189"/>
      <c r="W33" s="199"/>
      <c r="X33" s="199"/>
      <c r="Y33" s="199"/>
      <c r="Z33" s="199"/>
      <c r="AA33" s="199"/>
      <c r="AB33" s="199"/>
      <c r="AC33" s="199"/>
      <c r="AD33" s="199"/>
      <c r="AE33" s="199"/>
      <c r="AF33" s="199"/>
      <c r="AG33" s="205"/>
      <c r="AH33" s="92"/>
      <c r="AI33" s="92"/>
      <c r="AJ33" s="500"/>
      <c r="AK33" s="542"/>
      <c r="AL33" s="542"/>
      <c r="AM33" s="542"/>
      <c r="AN33" s="576"/>
    </row>
    <row r="34" spans="1:40" ht="18.75" customHeight="1">
      <c r="A34" s="1"/>
      <c r="B34" s="82" t="s">
        <v>739</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313"/>
      <c r="AK34" s="326"/>
      <c r="AL34" s="326"/>
      <c r="AM34" s="326"/>
      <c r="AN34" s="365"/>
    </row>
    <row r="35" spans="1:40" ht="18.75" customHeight="1">
      <c r="A35" s="1"/>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1"/>
      <c r="AK35" s="92"/>
      <c r="AL35" s="92"/>
      <c r="AM35" s="92"/>
      <c r="AN35" s="92"/>
    </row>
    <row r="36" spans="1:40" ht="18.75" customHeight="1">
      <c r="A36" s="1"/>
      <c r="B36" s="82" t="s">
        <v>689</v>
      </c>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1"/>
      <c r="AK36" s="1"/>
      <c r="AL36" s="1"/>
      <c r="AM36" s="1"/>
      <c r="AN36" s="1"/>
    </row>
    <row r="37" spans="1:40">
      <c r="A37" s="1"/>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1"/>
      <c r="AK37" s="1"/>
      <c r="AL37" s="1"/>
      <c r="AM37" s="1"/>
      <c r="AN37" s="1"/>
    </row>
    <row r="38" spans="1:40">
      <c r="A38" s="1"/>
      <c r="B38" s="1"/>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1"/>
      <c r="AK38" s="1"/>
      <c r="AL38" s="1"/>
      <c r="AM38" s="1"/>
      <c r="AN38" s="1"/>
    </row>
    <row r="39" spans="1:40" ht="19.5">
      <c r="A39" s="1" t="s">
        <v>462</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pans="1:40" ht="19.5">
      <c r="A40" s="1"/>
      <c r="B40" s="1" t="s">
        <v>187</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425"/>
      <c r="AK40" s="431"/>
      <c r="AL40" s="431"/>
      <c r="AM40" s="431"/>
      <c r="AN40" s="577"/>
    </row>
    <row r="41" spans="1:40" ht="19.5">
      <c r="A41" s="1"/>
      <c r="B41" s="1" t="s">
        <v>190</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289"/>
      <c r="AK41" s="307"/>
      <c r="AL41" s="307"/>
      <c r="AM41" s="307"/>
      <c r="AN41" s="339"/>
    </row>
    <row r="42" spans="1:40" ht="20.25">
      <c r="A42" s="1"/>
      <c r="B42" s="1" t="s">
        <v>192</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501"/>
      <c r="AK42" s="543"/>
      <c r="AL42" s="543"/>
      <c r="AM42" s="543"/>
      <c r="AN42" s="578"/>
    </row>
    <row r="43" spans="1:40" ht="19.5">
      <c r="A43" s="1"/>
      <c r="B43" s="1" t="s">
        <v>197</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425"/>
      <c r="AK43" s="431"/>
      <c r="AL43" s="431"/>
      <c r="AM43" s="431"/>
      <c r="AN43" s="577"/>
    </row>
    <row r="44" spans="1:40">
      <c r="A44" s="1"/>
      <c r="B44" s="1" t="s">
        <v>198</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426"/>
      <c r="AK44" s="432"/>
      <c r="AL44" s="432"/>
      <c r="AM44" s="432"/>
      <c r="AN44" s="579"/>
    </row>
    <row r="45" spans="1:40">
      <c r="A45" s="1"/>
      <c r="B45" s="1" t="s">
        <v>110</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426"/>
      <c r="AK45" s="432"/>
      <c r="AL45" s="432"/>
      <c r="AM45" s="432"/>
      <c r="AN45" s="579"/>
    </row>
    <row r="46" spans="1:40">
      <c r="A46" s="1"/>
      <c r="B46" s="1" t="s">
        <v>203</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426"/>
      <c r="AK46" s="432"/>
      <c r="AL46" s="432"/>
      <c r="AM46" s="432"/>
      <c r="AN46" s="579"/>
    </row>
    <row r="47" spans="1:40" ht="19.5">
      <c r="A47" s="1"/>
      <c r="B47" s="1" t="s">
        <v>205</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289"/>
      <c r="AK47" s="307"/>
      <c r="AL47" s="307"/>
      <c r="AM47" s="307"/>
      <c r="AN47" s="339"/>
    </row>
    <row r="48" spans="1:40" ht="19.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92"/>
      <c r="AK48" s="92"/>
      <c r="AL48" s="92"/>
      <c r="AM48" s="92"/>
      <c r="AN48" s="92"/>
    </row>
    <row r="49" spans="1:40">
      <c r="A49" s="1" t="s">
        <v>1106</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40" ht="19.5">
      <c r="A50" s="1"/>
      <c r="B50" s="1" t="s">
        <v>1122</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499"/>
      <c r="AK50" s="499"/>
      <c r="AL50" s="499"/>
      <c r="AM50" s="499"/>
      <c r="AN50" s="499"/>
    </row>
    <row r="51" spans="1:40" ht="19.5">
      <c r="A51" s="1"/>
      <c r="B51" s="1" t="s">
        <v>208</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425"/>
      <c r="AK51" s="431"/>
      <c r="AL51" s="431"/>
      <c r="AM51" s="431"/>
      <c r="AN51" s="577"/>
    </row>
    <row r="52" spans="1:40" ht="19.5">
      <c r="A52" s="1"/>
      <c r="B52" s="1" t="s">
        <v>897</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502"/>
      <c r="AK52" s="544"/>
      <c r="AL52" s="544"/>
      <c r="AM52" s="544"/>
      <c r="AN52" s="580"/>
    </row>
    <row r="53" spans="1:40" ht="20.25">
      <c r="A53" s="1"/>
      <c r="B53" s="1"/>
      <c r="C53" s="1" t="s">
        <v>967</v>
      </c>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503"/>
      <c r="AK53" s="503"/>
      <c r="AL53" s="503"/>
      <c r="AM53" s="503"/>
      <c r="AN53" s="503"/>
    </row>
    <row r="54" spans="1:40" ht="20.25">
      <c r="A54" s="1"/>
      <c r="B54" s="1" t="s">
        <v>1123</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504"/>
      <c r="AK54" s="545"/>
      <c r="AL54" s="545"/>
      <c r="AM54" s="545"/>
      <c r="AN54" s="581"/>
    </row>
    <row r="55" spans="1:40" ht="20.25">
      <c r="A55" s="1"/>
      <c r="B55" s="1"/>
      <c r="C55" s="1" t="s">
        <v>968</v>
      </c>
      <c r="D55" s="1"/>
      <c r="E55" s="1"/>
      <c r="F55" s="1"/>
      <c r="G55" s="218"/>
      <c r="H55" s="234"/>
      <c r="I55" s="234"/>
      <c r="J55" s="261"/>
      <c r="K55" s="1" t="s">
        <v>488</v>
      </c>
      <c r="L55" s="1"/>
      <c r="M55" s="218"/>
      <c r="N55" s="234"/>
      <c r="O55" s="234"/>
      <c r="P55" s="261"/>
      <c r="Q55" s="1" t="s">
        <v>290</v>
      </c>
      <c r="R55" s="1"/>
      <c r="S55" s="218"/>
      <c r="T55" s="234"/>
      <c r="U55" s="234"/>
      <c r="V55" s="261"/>
      <c r="W55" s="1" t="s">
        <v>491</v>
      </c>
      <c r="X55" s="1"/>
      <c r="Y55" s="1"/>
      <c r="Z55" s="1"/>
      <c r="AA55" s="1"/>
      <c r="AB55" s="1"/>
      <c r="AC55" s="1"/>
      <c r="AD55" s="1"/>
      <c r="AE55" s="1"/>
      <c r="AF55" s="1"/>
      <c r="AG55" s="1"/>
      <c r="AH55" s="1"/>
      <c r="AI55" s="1"/>
      <c r="AJ55" s="503"/>
      <c r="AK55" s="503"/>
      <c r="AL55" s="503"/>
      <c r="AM55" s="503"/>
      <c r="AN55" s="503"/>
    </row>
    <row r="56" spans="1:40" ht="19.5" customHeight="1">
      <c r="A56" s="1"/>
      <c r="B56" s="77" t="s">
        <v>1076</v>
      </c>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1"/>
      <c r="AJ56" s="505"/>
      <c r="AK56" s="350"/>
      <c r="AL56" s="350"/>
      <c r="AM56" s="350"/>
      <c r="AN56" s="582"/>
    </row>
    <row r="57" spans="1:40" ht="21" customHeight="1">
      <c r="A57" s="1"/>
      <c r="B57" s="77"/>
      <c r="C57" s="71" t="s">
        <v>106</v>
      </c>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1"/>
      <c r="AJ57" s="506"/>
      <c r="AK57" s="506"/>
      <c r="AL57" s="506"/>
      <c r="AM57" s="506"/>
      <c r="AN57" s="506"/>
    </row>
    <row r="58" spans="1:40" ht="19.5">
      <c r="A58" s="1"/>
      <c r="B58" s="71" t="s">
        <v>816</v>
      </c>
      <c r="C58" s="71"/>
      <c r="D58" s="71"/>
      <c r="E58" s="71"/>
      <c r="F58" s="71"/>
      <c r="G58" s="71"/>
      <c r="H58" s="71"/>
      <c r="I58" s="71"/>
      <c r="J58" s="71"/>
      <c r="K58" s="71"/>
      <c r="L58" s="71"/>
      <c r="M58" s="71"/>
      <c r="N58" s="71"/>
      <c r="O58" s="71"/>
      <c r="P58" s="71"/>
      <c r="Q58" s="71"/>
      <c r="R58" s="71"/>
      <c r="S58" s="71"/>
      <c r="T58" s="71"/>
      <c r="U58" s="71"/>
      <c r="V58" s="71" t="s">
        <v>626</v>
      </c>
      <c r="W58" s="1" t="s">
        <v>817</v>
      </c>
      <c r="X58" s="1"/>
      <c r="Y58" s="1"/>
      <c r="Z58" s="1"/>
      <c r="AA58" s="71"/>
      <c r="AB58" s="71"/>
      <c r="AC58" s="71"/>
      <c r="AD58" s="71"/>
      <c r="AE58" s="71"/>
      <c r="AF58" s="71"/>
      <c r="AG58" s="71"/>
      <c r="AH58" s="71"/>
      <c r="AI58" s="1"/>
      <c r="AJ58" s="85"/>
      <c r="AK58" s="85"/>
      <c r="AL58" s="85"/>
      <c r="AM58" s="85"/>
      <c r="AN58" s="85"/>
    </row>
    <row r="59" spans="1:40" ht="19.5">
      <c r="A59" s="1"/>
      <c r="B59" s="1" t="s">
        <v>473</v>
      </c>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425"/>
      <c r="AK59" s="431"/>
      <c r="AL59" s="431"/>
      <c r="AM59" s="431"/>
      <c r="AN59" s="577"/>
    </row>
    <row r="60" spans="1:40" ht="19.5">
      <c r="A60" s="1"/>
      <c r="B60" s="82" t="s">
        <v>1124</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1"/>
      <c r="AJ60" s="243"/>
      <c r="AK60" s="256"/>
      <c r="AL60" s="256"/>
      <c r="AM60" s="256"/>
      <c r="AN60" s="266"/>
    </row>
    <row r="61" spans="1:40" ht="19.5">
      <c r="A61" s="1"/>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1"/>
      <c r="AJ61" s="507"/>
      <c r="AK61" s="507"/>
      <c r="AL61" s="507"/>
      <c r="AM61" s="507"/>
      <c r="AN61" s="92"/>
    </row>
    <row r="62" spans="1:40" ht="19.5" customHeight="1">
      <c r="A62" s="1"/>
      <c r="B62" s="84" t="s">
        <v>8</v>
      </c>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1"/>
      <c r="AJ62" s="288"/>
      <c r="AK62" s="306"/>
      <c r="AL62" s="306"/>
      <c r="AM62" s="306"/>
      <c r="AN62" s="338"/>
    </row>
    <row r="63" spans="1:40" ht="19.5" customHeight="1">
      <c r="A63" s="1"/>
      <c r="B63" s="84" t="s">
        <v>868</v>
      </c>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1"/>
      <c r="AJ63" s="508"/>
      <c r="AK63" s="508"/>
      <c r="AL63" s="508"/>
      <c r="AM63" s="508"/>
      <c r="AN63" s="508"/>
    </row>
    <row r="64" spans="1:40" ht="19.5">
      <c r="A64" s="1"/>
      <c r="B64" s="1" t="s">
        <v>210</v>
      </c>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242"/>
      <c r="AK64" s="255"/>
      <c r="AL64" s="255"/>
      <c r="AM64" s="255"/>
      <c r="AN64" s="265"/>
    </row>
    <row r="65" spans="1:40">
      <c r="A65" s="1"/>
      <c r="B65" s="71" t="s">
        <v>380</v>
      </c>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1"/>
      <c r="AJ65" s="504"/>
      <c r="AK65" s="545"/>
      <c r="AL65" s="545"/>
      <c r="AM65" s="545"/>
      <c r="AN65" s="581"/>
    </row>
    <row r="66" spans="1:40">
      <c r="A66" s="1"/>
      <c r="B66" s="1" t="s">
        <v>213</v>
      </c>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366"/>
      <c r="AK66" s="171"/>
      <c r="AL66" s="171"/>
      <c r="AM66" s="171"/>
      <c r="AN66" s="395"/>
    </row>
    <row r="67" spans="1:40">
      <c r="A67" s="1"/>
      <c r="B67" s="1" t="s">
        <v>11</v>
      </c>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366"/>
      <c r="AK67" s="171"/>
      <c r="AL67" s="171"/>
      <c r="AM67" s="171"/>
      <c r="AN67" s="395"/>
    </row>
    <row r="68" spans="1:40" ht="19.5">
      <c r="A68" s="1"/>
      <c r="B68" s="71" t="s">
        <v>887</v>
      </c>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1"/>
      <c r="AJ68" s="509"/>
      <c r="AK68" s="546"/>
      <c r="AL68" s="546"/>
      <c r="AM68" s="546"/>
      <c r="AN68" s="583"/>
    </row>
    <row r="69" spans="1:40" ht="19.5">
      <c r="A69" s="1"/>
      <c r="B69" s="71" t="s">
        <v>794</v>
      </c>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1"/>
      <c r="AJ69" s="1"/>
      <c r="AK69" s="1"/>
      <c r="AL69" s="1"/>
      <c r="AM69" s="1"/>
      <c r="AN69" s="1"/>
    </row>
    <row r="70" spans="1:40" ht="20.25">
      <c r="A70" s="1"/>
      <c r="B70" s="1" t="s">
        <v>1111</v>
      </c>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313"/>
      <c r="AK70" s="326"/>
      <c r="AL70" s="326"/>
      <c r="AM70" s="326"/>
      <c r="AN70" s="365"/>
    </row>
    <row r="71" spans="1:40" ht="19.5">
      <c r="A71" s="1"/>
      <c r="B71" s="71" t="s">
        <v>1074</v>
      </c>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1"/>
      <c r="AJ71" s="507"/>
      <c r="AK71" s="507"/>
      <c r="AL71" s="507"/>
      <c r="AM71" s="507"/>
      <c r="AN71" s="507"/>
    </row>
    <row r="72" spans="1:40" ht="20.25">
      <c r="A72" s="1"/>
      <c r="B72" s="1" t="s">
        <v>690</v>
      </c>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313"/>
      <c r="AK72" s="326"/>
      <c r="AL72" s="326"/>
      <c r="AM72" s="326"/>
      <c r="AN72" s="365"/>
    </row>
    <row r="73" spans="1:40" ht="20.25">
      <c r="A73" s="1"/>
      <c r="B73" s="85" t="s">
        <v>218</v>
      </c>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1"/>
      <c r="AJ73" s="1"/>
      <c r="AK73" s="1"/>
      <c r="AL73" s="1"/>
      <c r="AM73" s="1"/>
      <c r="AN73" s="1"/>
    </row>
    <row r="74" spans="1:40" ht="30" customHeight="1">
      <c r="A74" s="1"/>
      <c r="B74" s="86"/>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478"/>
      <c r="AI74" s="92"/>
      <c r="AJ74" s="1"/>
      <c r="AK74" s="1"/>
      <c r="AL74" s="1"/>
      <c r="AM74" s="1"/>
      <c r="AN74" s="1"/>
    </row>
    <row r="75" spans="1:40" ht="30" customHeight="1">
      <c r="A75" s="1"/>
      <c r="B75" s="87"/>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479"/>
      <c r="AI75" s="92"/>
      <c r="AJ75" s="1"/>
      <c r="AK75" s="1"/>
      <c r="AL75" s="1"/>
      <c r="AM75" s="1"/>
      <c r="AN75" s="1"/>
    </row>
    <row r="76" spans="1:40" ht="20.25">
      <c r="A76" s="1"/>
      <c r="B76" s="1" t="s">
        <v>222</v>
      </c>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313"/>
      <c r="AK76" s="326"/>
      <c r="AL76" s="326"/>
      <c r="AM76" s="326"/>
      <c r="AN76" s="365"/>
    </row>
    <row r="77" spans="1:40" ht="19.5">
      <c r="A77" s="1"/>
      <c r="B77" s="1" t="s">
        <v>225</v>
      </c>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40" ht="30" customHeight="1">
      <c r="A78" s="67"/>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478"/>
      <c r="AI78" s="92"/>
      <c r="AJ78" s="1"/>
      <c r="AK78" s="1"/>
      <c r="AL78" s="1"/>
      <c r="AM78" s="1"/>
      <c r="AN78" s="1"/>
    </row>
    <row r="79" spans="1:40" ht="30" customHeight="1">
      <c r="A79" s="67"/>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480"/>
      <c r="AI79" s="92"/>
      <c r="AJ79" s="85"/>
      <c r="AK79" s="85"/>
      <c r="AL79" s="85"/>
      <c r="AM79" s="85"/>
      <c r="AN79" s="85"/>
    </row>
    <row r="80" spans="1:40" ht="19.5" customHeight="1">
      <c r="A80" s="1"/>
      <c r="B80" s="90" t="s">
        <v>824</v>
      </c>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2"/>
      <c r="AJ80" s="510"/>
      <c r="AK80" s="547"/>
      <c r="AL80" s="547"/>
      <c r="AM80" s="547"/>
      <c r="AN80" s="584"/>
    </row>
    <row r="81" spans="1:40" ht="19.5" customHeight="1">
      <c r="A81" s="1"/>
      <c r="B81" s="91" t="s">
        <v>740</v>
      </c>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2"/>
      <c r="AJ81" s="511"/>
      <c r="AK81" s="511"/>
      <c r="AL81" s="511"/>
      <c r="AM81" s="511"/>
      <c r="AN81" s="511"/>
    </row>
    <row r="82" spans="1:40" ht="19.5" customHeight="1">
      <c r="A82" s="1"/>
      <c r="B82" s="91" t="s">
        <v>1039</v>
      </c>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2"/>
      <c r="AJ82" s="510"/>
      <c r="AK82" s="547"/>
      <c r="AL82" s="547"/>
      <c r="AM82" s="547"/>
      <c r="AN82" s="584"/>
    </row>
    <row r="83" spans="1:40" ht="19.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1:40">
      <c r="A84" s="1" t="s">
        <v>312</v>
      </c>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ht="19.5">
      <c r="A85" s="1"/>
      <c r="B85" s="1" t="s">
        <v>229</v>
      </c>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289"/>
      <c r="AK85" s="307"/>
      <c r="AL85" s="307"/>
      <c r="AM85" s="307"/>
      <c r="AN85" s="339"/>
    </row>
    <row r="86" spans="1:40" ht="20.25">
      <c r="A86" s="1"/>
      <c r="B86" s="1" t="s">
        <v>1032</v>
      </c>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512"/>
      <c r="AK86" s="548"/>
      <c r="AL86" s="548"/>
      <c r="AM86" s="548"/>
      <c r="AN86" s="585"/>
    </row>
    <row r="87" spans="1:40" ht="19.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92"/>
      <c r="AK87" s="92"/>
      <c r="AL87" s="92"/>
      <c r="AM87" s="92"/>
      <c r="AN87" s="92"/>
    </row>
    <row r="88" spans="1:40" ht="19.5">
      <c r="A88" s="1" t="s">
        <v>659</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1:40" ht="20.25">
      <c r="A89" s="1"/>
      <c r="B89" s="1" t="s">
        <v>470</v>
      </c>
      <c r="C89" s="67"/>
      <c r="D89" s="189"/>
      <c r="E89" s="199"/>
      <c r="F89" s="205"/>
      <c r="G89" s="1" t="s">
        <v>104</v>
      </c>
      <c r="H89" s="235"/>
      <c r="I89" s="235"/>
      <c r="J89" s="235"/>
      <c r="K89" s="235"/>
      <c r="L89" s="235"/>
      <c r="M89" s="235"/>
      <c r="N89" s="235"/>
      <c r="O89" s="235"/>
      <c r="P89" s="235"/>
      <c r="Q89" s="235"/>
      <c r="R89" s="235"/>
      <c r="S89" s="235"/>
      <c r="T89" s="235"/>
      <c r="U89" s="235"/>
      <c r="V89" s="235"/>
      <c r="W89" s="235"/>
      <c r="X89" s="235"/>
      <c r="Y89" s="423"/>
      <c r="Z89" s="423"/>
      <c r="AA89" s="423"/>
      <c r="AB89" s="423"/>
      <c r="AC89" s="423"/>
      <c r="AD89" s="423"/>
      <c r="AE89" s="423"/>
      <c r="AF89" s="423"/>
      <c r="AG89" s="423"/>
      <c r="AH89" s="423"/>
      <c r="AI89" s="1"/>
      <c r="AJ89" s="513"/>
      <c r="AK89" s="513"/>
      <c r="AL89" s="513"/>
      <c r="AM89" s="568"/>
      <c r="AN89" s="513"/>
    </row>
    <row r="90" spans="1:40" ht="20.25">
      <c r="A90" s="1"/>
      <c r="B90" s="71" t="s">
        <v>825</v>
      </c>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67"/>
      <c r="AJ90" s="189"/>
      <c r="AK90" s="199"/>
      <c r="AL90" s="199"/>
      <c r="AM90" s="199"/>
      <c r="AN90" s="205"/>
    </row>
    <row r="91" spans="1:40" ht="19.5">
      <c r="A91" s="1"/>
      <c r="B91" s="71" t="s">
        <v>207</v>
      </c>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92"/>
      <c r="AJ91" s="504"/>
      <c r="AK91" s="545"/>
      <c r="AL91" s="545"/>
      <c r="AM91" s="545"/>
      <c r="AN91" s="581"/>
    </row>
    <row r="92" spans="1:40" ht="19.5">
      <c r="A92" s="1"/>
      <c r="B92" s="71" t="s">
        <v>750</v>
      </c>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92"/>
      <c r="AJ92" s="289"/>
      <c r="AK92" s="307"/>
      <c r="AL92" s="307"/>
      <c r="AM92" s="307"/>
      <c r="AN92" s="339"/>
    </row>
    <row r="93" spans="1:40" ht="21.75" customHeight="1">
      <c r="A93" s="1"/>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1"/>
      <c r="AK93" s="1"/>
      <c r="AL93" s="1"/>
      <c r="AM93" s="1"/>
      <c r="AN93" s="1"/>
    </row>
    <row r="94" spans="1:40">
      <c r="A94" s="68" t="s">
        <v>1004</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1"/>
      <c r="AJ94" s="1"/>
      <c r="AK94" s="1"/>
      <c r="AL94" s="1"/>
      <c r="AM94" s="1"/>
      <c r="AN94" s="1"/>
    </row>
    <row r="95" spans="1:40">
      <c r="A95" s="1" t="s">
        <v>1003</v>
      </c>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row>
    <row r="96" spans="1:40">
      <c r="A96" s="1"/>
      <c r="B96" s="1" t="s">
        <v>661</v>
      </c>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row>
    <row r="97" spans="1:40" ht="19.5">
      <c r="A97" s="1"/>
      <c r="B97" s="93"/>
      <c r="C97" s="93"/>
      <c r="D97" s="93"/>
      <c r="E97" s="93"/>
      <c r="F97" s="93"/>
      <c r="G97" s="93"/>
      <c r="H97" s="236">
        <v>45017</v>
      </c>
      <c r="I97" s="251"/>
      <c r="J97" s="251"/>
      <c r="K97" s="251"/>
      <c r="L97" s="287"/>
      <c r="M97" s="304">
        <v>45383</v>
      </c>
      <c r="N97" s="304"/>
      <c r="O97" s="304"/>
      <c r="P97" s="304"/>
      <c r="Q97" s="304"/>
      <c r="R97" s="304">
        <v>45748</v>
      </c>
      <c r="S97" s="304"/>
      <c r="T97" s="304"/>
      <c r="U97" s="304"/>
      <c r="V97" s="304"/>
      <c r="W97" s="1"/>
      <c r="X97" s="1"/>
      <c r="Y97" s="1"/>
      <c r="Z97" s="1"/>
      <c r="AA97" s="1"/>
      <c r="AB97" s="1"/>
      <c r="AC97" s="1"/>
      <c r="AD97" s="1"/>
      <c r="AE97" s="1"/>
      <c r="AF97" s="1"/>
      <c r="AG97" s="1"/>
      <c r="AH97" s="1"/>
      <c r="AI97" s="1"/>
      <c r="AJ97" s="1"/>
      <c r="AK97" s="1"/>
      <c r="AL97" s="1"/>
      <c r="AM97" s="1"/>
      <c r="AN97" s="1"/>
    </row>
    <row r="98" spans="1:40" ht="19.5">
      <c r="A98" s="1"/>
      <c r="B98" s="28" t="s">
        <v>223</v>
      </c>
      <c r="C98" s="28"/>
      <c r="D98" s="28"/>
      <c r="E98" s="28"/>
      <c r="F98" s="28"/>
      <c r="G98" s="105"/>
      <c r="H98" s="237"/>
      <c r="I98" s="252"/>
      <c r="J98" s="252"/>
      <c r="K98" s="252"/>
      <c r="L98" s="252"/>
      <c r="M98" s="252"/>
      <c r="N98" s="252"/>
      <c r="O98" s="252"/>
      <c r="P98" s="252"/>
      <c r="Q98" s="252"/>
      <c r="R98" s="252"/>
      <c r="S98" s="252"/>
      <c r="T98" s="252"/>
      <c r="U98" s="252"/>
      <c r="V98" s="406"/>
      <c r="W98" s="1"/>
      <c r="X98" s="1"/>
      <c r="Y98" s="1"/>
      <c r="Z98" s="1"/>
      <c r="AA98" s="1"/>
      <c r="AB98" s="1"/>
      <c r="AC98" s="1"/>
      <c r="AD98" s="1"/>
      <c r="AE98" s="1"/>
      <c r="AF98" s="1"/>
      <c r="AG98" s="1"/>
      <c r="AH98" s="1"/>
      <c r="AI98" s="1"/>
      <c r="AJ98" s="1"/>
      <c r="AK98" s="1"/>
      <c r="AL98" s="1"/>
      <c r="AM98" s="1"/>
      <c r="AN98" s="1"/>
    </row>
    <row r="99" spans="1:40" ht="19.5">
      <c r="A99" s="1"/>
      <c r="B99" s="28" t="s">
        <v>232</v>
      </c>
      <c r="C99" s="28"/>
      <c r="D99" s="28"/>
      <c r="E99" s="28"/>
      <c r="F99" s="28"/>
      <c r="G99" s="105"/>
      <c r="H99" s="238"/>
      <c r="I99" s="253"/>
      <c r="J99" s="253"/>
      <c r="K99" s="253"/>
      <c r="L99" s="253"/>
      <c r="M99" s="253"/>
      <c r="N99" s="253"/>
      <c r="O99" s="253"/>
      <c r="P99" s="253"/>
      <c r="Q99" s="253"/>
      <c r="R99" s="253"/>
      <c r="S99" s="253"/>
      <c r="T99" s="253"/>
      <c r="U99" s="253"/>
      <c r="V99" s="407"/>
      <c r="W99" s="1"/>
      <c r="X99" s="1"/>
      <c r="Y99" s="1"/>
      <c r="Z99" s="1"/>
      <c r="AA99" s="1"/>
      <c r="AB99" s="1"/>
      <c r="AC99" s="1"/>
      <c r="AD99" s="1"/>
      <c r="AE99" s="1"/>
      <c r="AF99" s="1"/>
      <c r="AG99" s="1"/>
      <c r="AH99" s="1"/>
      <c r="AI99" s="1"/>
      <c r="AJ99" s="1"/>
      <c r="AK99" s="1"/>
      <c r="AL99" s="1"/>
      <c r="AM99" s="1"/>
      <c r="AN99" s="1"/>
    </row>
    <row r="100" spans="1:40" ht="20.25">
      <c r="A100" s="1"/>
      <c r="B100" s="85" t="s">
        <v>280</v>
      </c>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1"/>
      <c r="AJ100" s="1"/>
      <c r="AK100" s="1"/>
      <c r="AL100" s="1"/>
      <c r="AM100" s="1"/>
      <c r="AN100" s="1"/>
    </row>
    <row r="101" spans="1:40" ht="30" customHeight="1">
      <c r="A101" s="1"/>
      <c r="B101" s="86"/>
      <c r="C101" s="150"/>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c r="AG101" s="150"/>
      <c r="AH101" s="415"/>
      <c r="AI101" s="92"/>
      <c r="AJ101" s="1"/>
      <c r="AK101" s="1"/>
      <c r="AL101" s="1"/>
      <c r="AM101" s="1"/>
      <c r="AN101" s="1"/>
    </row>
    <row r="102" spans="1:40" ht="30" customHeight="1">
      <c r="A102" s="1"/>
      <c r="B102" s="94"/>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481"/>
      <c r="AI102" s="92"/>
      <c r="AJ102" s="1"/>
      <c r="AK102" s="1"/>
      <c r="AL102" s="1"/>
      <c r="AM102" s="1"/>
      <c r="AN102" s="1"/>
    </row>
    <row r="103" spans="1:40">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spans="1:40">
      <c r="A104" s="1" t="s">
        <v>831</v>
      </c>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spans="1:40">
      <c r="A105" s="1"/>
      <c r="B105" s="1" t="s">
        <v>1002</v>
      </c>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spans="1:40" ht="19.5">
      <c r="A106" s="1"/>
      <c r="B106" s="93"/>
      <c r="C106" s="93"/>
      <c r="D106" s="93"/>
      <c r="E106" s="93"/>
      <c r="F106" s="93"/>
      <c r="G106" s="93"/>
      <c r="H106" s="236">
        <v>45017</v>
      </c>
      <c r="I106" s="251"/>
      <c r="J106" s="251"/>
      <c r="K106" s="251"/>
      <c r="L106" s="287"/>
      <c r="M106" s="304">
        <v>45383</v>
      </c>
      <c r="N106" s="304"/>
      <c r="O106" s="304"/>
      <c r="P106" s="304"/>
      <c r="Q106" s="304"/>
      <c r="R106" s="304">
        <v>45748</v>
      </c>
      <c r="S106" s="304"/>
      <c r="T106" s="304"/>
      <c r="U106" s="304"/>
      <c r="V106" s="304"/>
      <c r="W106" s="1"/>
      <c r="X106" s="1"/>
      <c r="Y106" s="1"/>
      <c r="Z106" s="1"/>
      <c r="AA106" s="1"/>
      <c r="AB106" s="1"/>
      <c r="AC106" s="1"/>
      <c r="AD106" s="1"/>
      <c r="AE106" s="1"/>
      <c r="AF106" s="1"/>
      <c r="AG106" s="1"/>
      <c r="AH106" s="1"/>
      <c r="AI106" s="1"/>
      <c r="AJ106" s="1"/>
      <c r="AK106" s="1"/>
      <c r="AL106" s="1"/>
      <c r="AM106" s="1"/>
      <c r="AN106" s="1"/>
    </row>
    <row r="107" spans="1:40" ht="19.5">
      <c r="A107" s="1"/>
      <c r="B107" s="28" t="s">
        <v>223</v>
      </c>
      <c r="C107" s="28"/>
      <c r="D107" s="28"/>
      <c r="E107" s="28"/>
      <c r="F107" s="28"/>
      <c r="G107" s="105"/>
      <c r="H107" s="237"/>
      <c r="I107" s="252"/>
      <c r="J107" s="252"/>
      <c r="K107" s="252"/>
      <c r="L107" s="252"/>
      <c r="M107" s="252"/>
      <c r="N107" s="252"/>
      <c r="O107" s="252"/>
      <c r="P107" s="252"/>
      <c r="Q107" s="252"/>
      <c r="R107" s="252"/>
      <c r="S107" s="252"/>
      <c r="T107" s="252"/>
      <c r="U107" s="252"/>
      <c r="V107" s="406"/>
      <c r="W107" s="1"/>
      <c r="X107" s="1"/>
      <c r="Y107" s="1"/>
      <c r="Z107" s="1"/>
      <c r="AA107" s="1"/>
      <c r="AB107" s="1"/>
      <c r="AC107" s="1"/>
      <c r="AD107" s="1"/>
      <c r="AE107" s="1"/>
      <c r="AF107" s="1"/>
      <c r="AG107" s="1"/>
      <c r="AH107" s="1"/>
      <c r="AI107" s="1"/>
      <c r="AJ107" s="1"/>
      <c r="AK107" s="1"/>
      <c r="AL107" s="1"/>
      <c r="AM107" s="1"/>
      <c r="AN107" s="1"/>
    </row>
    <row r="108" spans="1:40" ht="19.5">
      <c r="A108" s="1"/>
      <c r="B108" s="28" t="s">
        <v>232</v>
      </c>
      <c r="C108" s="28"/>
      <c r="D108" s="28"/>
      <c r="E108" s="28"/>
      <c r="F108" s="28"/>
      <c r="G108" s="105"/>
      <c r="H108" s="238"/>
      <c r="I108" s="253"/>
      <c r="J108" s="253"/>
      <c r="K108" s="253"/>
      <c r="L108" s="253"/>
      <c r="M108" s="253"/>
      <c r="N108" s="253"/>
      <c r="O108" s="253"/>
      <c r="P108" s="253"/>
      <c r="Q108" s="253"/>
      <c r="R108" s="253"/>
      <c r="S108" s="253"/>
      <c r="T108" s="253"/>
      <c r="U108" s="253"/>
      <c r="V108" s="407"/>
      <c r="W108" s="1"/>
      <c r="X108" s="1"/>
      <c r="Y108" s="1"/>
      <c r="Z108" s="1"/>
      <c r="AA108" s="1"/>
      <c r="AB108" s="1"/>
      <c r="AC108" s="1"/>
      <c r="AD108" s="1"/>
      <c r="AE108" s="1"/>
      <c r="AF108" s="1"/>
      <c r="AG108" s="1"/>
      <c r="AH108" s="1"/>
      <c r="AI108" s="1"/>
      <c r="AJ108" s="1"/>
      <c r="AK108" s="1"/>
      <c r="AL108" s="1"/>
      <c r="AM108" s="1"/>
      <c r="AN108" s="1"/>
    </row>
    <row r="109" spans="1:40" ht="20.25">
      <c r="A109" s="1"/>
      <c r="B109" s="85" t="s">
        <v>280</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1"/>
      <c r="AJ109" s="1"/>
      <c r="AK109" s="1"/>
      <c r="AL109" s="1"/>
      <c r="AM109" s="1"/>
      <c r="AN109" s="1"/>
    </row>
    <row r="110" spans="1:40" ht="30" customHeight="1">
      <c r="A110" s="1"/>
      <c r="B110" s="95"/>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482"/>
      <c r="AI110" s="92"/>
      <c r="AJ110" s="1"/>
      <c r="AK110" s="1"/>
      <c r="AL110" s="1"/>
      <c r="AM110" s="1"/>
      <c r="AN110" s="1"/>
    </row>
    <row r="111" spans="1:40" ht="30" customHeight="1">
      <c r="A111" s="1"/>
      <c r="B111" s="96"/>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483"/>
      <c r="AI111" s="92"/>
      <c r="AJ111" s="1"/>
      <c r="AK111" s="1"/>
      <c r="AL111" s="1"/>
      <c r="AM111" s="1"/>
      <c r="AN111" s="1"/>
    </row>
    <row r="112" spans="1:40" ht="24.75" customHeight="1">
      <c r="A112" s="1"/>
      <c r="B112" s="1"/>
      <c r="C112" s="74"/>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spans="1:40" ht="19.5">
      <c r="A113" s="1" t="s">
        <v>240</v>
      </c>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spans="1:40" ht="19.5">
      <c r="A114" s="1"/>
      <c r="B114" s="1" t="s">
        <v>70</v>
      </c>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425"/>
      <c r="AK114" s="431"/>
      <c r="AL114" s="431"/>
      <c r="AM114" s="431"/>
      <c r="AN114" s="577"/>
    </row>
    <row r="115" spans="1:40" ht="19.5">
      <c r="A115" s="1"/>
      <c r="B115" s="71" t="s">
        <v>627</v>
      </c>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99"/>
      <c r="AJ115" s="289"/>
      <c r="AK115" s="307"/>
      <c r="AL115" s="307"/>
      <c r="AM115" s="307"/>
      <c r="AN115" s="339"/>
    </row>
    <row r="116" spans="1:40" ht="19.5">
      <c r="A116" s="1"/>
      <c r="B116" s="74"/>
      <c r="C116" s="74"/>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ht="19.5">
      <c r="A117" s="1" t="s">
        <v>721</v>
      </c>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row>
    <row r="118" spans="1:40" ht="20.25">
      <c r="A118" s="1"/>
      <c r="B118" s="1" t="s">
        <v>350</v>
      </c>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313"/>
      <c r="AK118" s="326"/>
      <c r="AL118" s="326"/>
      <c r="AM118" s="326"/>
      <c r="AN118" s="365"/>
    </row>
    <row r="119" spans="1:40" ht="20.25">
      <c r="A119" s="1"/>
      <c r="B119" s="1" t="s">
        <v>1041</v>
      </c>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row>
    <row r="120" spans="1:40" ht="20.25">
      <c r="A120" s="1"/>
      <c r="B120" s="1"/>
      <c r="C120" s="1"/>
      <c r="D120" s="1"/>
      <c r="E120" s="1"/>
      <c r="F120" s="1"/>
      <c r="G120" s="1"/>
      <c r="H120" s="71" t="s">
        <v>1042</v>
      </c>
      <c r="I120" s="71"/>
      <c r="J120" s="71"/>
      <c r="K120" s="71" t="s">
        <v>1043</v>
      </c>
      <c r="L120" s="1"/>
      <c r="M120" s="305"/>
      <c r="N120" s="313"/>
      <c r="O120" s="326"/>
      <c r="P120" s="326"/>
      <c r="Q120" s="326"/>
      <c r="R120" s="365"/>
      <c r="S120" s="71"/>
      <c r="T120" s="71"/>
      <c r="U120" s="71" t="s">
        <v>3</v>
      </c>
      <c r="V120" s="1"/>
      <c r="W120" s="1"/>
      <c r="X120" s="313"/>
      <c r="Y120" s="326"/>
      <c r="Z120" s="326"/>
      <c r="AA120" s="326"/>
      <c r="AB120" s="365"/>
      <c r="AC120" s="1"/>
      <c r="AD120" s="1"/>
      <c r="AE120" s="1"/>
      <c r="AF120" s="1"/>
      <c r="AG120" s="1"/>
      <c r="AH120" s="1"/>
      <c r="AI120" s="1"/>
      <c r="AJ120" s="1"/>
      <c r="AK120" s="1"/>
      <c r="AL120" s="1"/>
      <c r="AM120" s="1"/>
      <c r="AN120" s="1"/>
    </row>
    <row r="121" spans="1:40" ht="19.5">
      <c r="A121" s="1"/>
      <c r="B121" s="1" t="s">
        <v>666</v>
      </c>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40">
      <c r="A122" s="1"/>
      <c r="B122" s="1" t="s">
        <v>693</v>
      </c>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40">
      <c r="A123" s="1"/>
      <c r="B123" s="1" t="s">
        <v>959</v>
      </c>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row>
    <row r="124" spans="1:40" ht="19.5">
      <c r="A124" s="1"/>
      <c r="B124" s="1" t="s">
        <v>577</v>
      </c>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1:40" ht="19.5">
      <c r="A125" s="1"/>
      <c r="B125" s="1" t="s">
        <v>1021</v>
      </c>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425"/>
      <c r="AK125" s="431"/>
      <c r="AL125" s="431"/>
      <c r="AM125" s="431"/>
      <c r="AN125" s="577"/>
    </row>
    <row r="126" spans="1:40" ht="19.5">
      <c r="A126" s="1"/>
      <c r="B126" s="1" t="s">
        <v>234</v>
      </c>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289"/>
      <c r="AK126" s="307"/>
      <c r="AL126" s="307"/>
      <c r="AM126" s="307"/>
      <c r="AN126" s="339"/>
    </row>
    <row r="127" spans="1:40" ht="19.5">
      <c r="A127" s="1"/>
      <c r="B127" s="1" t="s">
        <v>236</v>
      </c>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spans="1:40" ht="19.5">
      <c r="A128" s="1"/>
      <c r="B128" s="74"/>
      <c r="C128" s="74"/>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spans="1:40" ht="20.25">
      <c r="A129" s="1"/>
      <c r="B129" s="82" t="s">
        <v>572</v>
      </c>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1"/>
      <c r="AJ129" s="313"/>
      <c r="AK129" s="326"/>
      <c r="AL129" s="326"/>
      <c r="AM129" s="326"/>
      <c r="AN129" s="365"/>
    </row>
    <row r="130" spans="1:40" ht="19.5">
      <c r="A130" s="1"/>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1"/>
      <c r="AJ130" s="1"/>
      <c r="AK130" s="1"/>
      <c r="AL130" s="1"/>
      <c r="AM130" s="1"/>
      <c r="AN130" s="1"/>
    </row>
    <row r="131" spans="1:40">
      <c r="A131" s="1"/>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1"/>
      <c r="AJ131" s="1"/>
      <c r="AK131" s="1"/>
      <c r="AL131" s="1"/>
      <c r="AM131" s="1"/>
      <c r="AN131" s="1"/>
    </row>
    <row r="132" spans="1:40" ht="19.5">
      <c r="A132" s="1"/>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1"/>
      <c r="AJ132" s="1"/>
      <c r="AK132" s="1"/>
      <c r="AL132" s="1"/>
      <c r="AM132" s="1"/>
      <c r="AN132" s="1"/>
    </row>
    <row r="133" spans="1:40" ht="20.25">
      <c r="A133" s="1"/>
      <c r="B133" s="1" t="s">
        <v>237</v>
      </c>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313"/>
      <c r="AK133" s="326"/>
      <c r="AL133" s="326"/>
      <c r="AM133" s="326"/>
      <c r="AN133" s="365"/>
    </row>
    <row r="134" spans="1:40" ht="19.5">
      <c r="A134" s="1"/>
      <c r="B134" s="97" t="s">
        <v>492</v>
      </c>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1"/>
      <c r="AJ134" s="1"/>
      <c r="AK134" s="1"/>
      <c r="AL134" s="1"/>
      <c r="AM134" s="1"/>
      <c r="AN134" s="1"/>
    </row>
    <row r="135" spans="1:40">
      <c r="A135" s="1"/>
      <c r="B135" s="1" t="s">
        <v>41</v>
      </c>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spans="1:40" ht="19.5">
      <c r="A136" s="1"/>
      <c r="B136" s="74"/>
      <c r="C136" s="74"/>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spans="1:40" ht="19.5">
      <c r="A137" s="1"/>
      <c r="B137" s="1" t="s">
        <v>95</v>
      </c>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425"/>
      <c r="AK137" s="431"/>
      <c r="AL137" s="431"/>
      <c r="AM137" s="431"/>
      <c r="AN137" s="577"/>
    </row>
    <row r="138" spans="1:40">
      <c r="A138" s="1"/>
      <c r="B138" s="1" t="s">
        <v>239</v>
      </c>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426"/>
      <c r="AK138" s="432"/>
      <c r="AL138" s="432"/>
      <c r="AM138" s="432"/>
      <c r="AN138" s="579"/>
    </row>
    <row r="139" spans="1:40" ht="19.5" customHeight="1">
      <c r="A139" s="1"/>
      <c r="B139" s="82" t="s">
        <v>82</v>
      </c>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1"/>
      <c r="AJ139" s="289"/>
      <c r="AK139" s="307"/>
      <c r="AL139" s="307"/>
      <c r="AM139" s="307"/>
      <c r="AN139" s="339"/>
    </row>
    <row r="140" spans="1:40" ht="19.5">
      <c r="A140" s="1"/>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1"/>
      <c r="AJ140" s="1"/>
      <c r="AK140" s="1"/>
      <c r="AL140" s="1"/>
      <c r="AM140" s="1"/>
      <c r="AN140" s="1"/>
    </row>
    <row r="141" spans="1:40">
      <c r="A141" s="1"/>
      <c r="B141" s="1" t="s">
        <v>242</v>
      </c>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row>
    <row r="142" spans="1:40" ht="14.25" customHeight="1">
      <c r="A142" s="1"/>
      <c r="B142" s="1"/>
      <c r="C142" s="74"/>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row>
    <row r="143" spans="1:40" ht="20.25">
      <c r="A143" s="1"/>
      <c r="B143" s="82" t="s">
        <v>695</v>
      </c>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1"/>
      <c r="AJ143" s="313"/>
      <c r="AK143" s="326"/>
      <c r="AL143" s="326"/>
      <c r="AM143" s="326"/>
      <c r="AN143" s="365"/>
    </row>
    <row r="144" spans="1:40" ht="20.25">
      <c r="A144" s="1"/>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1"/>
      <c r="AJ144" s="1"/>
      <c r="AK144" s="1"/>
      <c r="AL144" s="1"/>
      <c r="AM144" s="1"/>
      <c r="AN144" s="1"/>
    </row>
    <row r="145" spans="1:40" ht="19.5">
      <c r="A145" s="1"/>
      <c r="B145" s="1" t="s">
        <v>237</v>
      </c>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425"/>
      <c r="AK145" s="431"/>
      <c r="AL145" s="431"/>
      <c r="AM145" s="431"/>
      <c r="AN145" s="577"/>
    </row>
    <row r="146" spans="1:40" ht="19.5">
      <c r="A146" s="1"/>
      <c r="B146" s="1" t="s">
        <v>149</v>
      </c>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289"/>
      <c r="AK146" s="307"/>
      <c r="AL146" s="307"/>
      <c r="AM146" s="307"/>
      <c r="AN146" s="339"/>
    </row>
    <row r="147" spans="1:40" ht="19.5">
      <c r="A147" s="1"/>
      <c r="B147" s="1" t="s">
        <v>244</v>
      </c>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row>
    <row r="148" spans="1:40" ht="19.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row>
    <row r="149" spans="1:40" ht="19.5">
      <c r="A149" s="1"/>
      <c r="B149" s="1" t="s">
        <v>829</v>
      </c>
      <c r="C149" s="74"/>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425"/>
      <c r="AK149" s="431"/>
      <c r="AL149" s="431"/>
      <c r="AM149" s="431"/>
      <c r="AN149" s="577"/>
    </row>
    <row r="150" spans="1:40" ht="19.5">
      <c r="A150" s="1"/>
      <c r="B150" s="1" t="s">
        <v>247</v>
      </c>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512"/>
      <c r="AK150" s="548"/>
      <c r="AL150" s="548"/>
      <c r="AM150" s="548"/>
      <c r="AN150" s="585"/>
    </row>
    <row r="151" spans="1:40" ht="12.75" customHeight="1">
      <c r="A151" s="1"/>
      <c r="B151" s="1"/>
      <c r="C151" s="74"/>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1:40">
      <c r="A152" s="69" t="s">
        <v>171</v>
      </c>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1"/>
      <c r="AJ152" s="1"/>
      <c r="AK152" s="1"/>
      <c r="AL152" s="1"/>
      <c r="AM152" s="1"/>
      <c r="AN152" s="1"/>
    </row>
    <row r="153" spans="1:40" ht="16.5" customHeight="1">
      <c r="A153" s="69"/>
      <c r="B153" s="1"/>
      <c r="C153" s="74"/>
      <c r="D153" s="1"/>
      <c r="E153" s="1"/>
      <c r="F153" s="1"/>
      <c r="G153" s="1"/>
      <c r="H153" s="1"/>
      <c r="I153" s="1"/>
      <c r="J153" s="1"/>
      <c r="K153" s="1"/>
      <c r="L153" s="1"/>
      <c r="M153" s="1"/>
      <c r="N153" s="1"/>
      <c r="O153" s="1"/>
      <c r="P153" s="1"/>
      <c r="Q153" s="1"/>
      <c r="R153" s="1"/>
      <c r="S153" s="1"/>
      <c r="T153" s="1"/>
      <c r="U153" s="1"/>
      <c r="V153" s="1"/>
      <c r="W153" s="1"/>
      <c r="X153" s="1"/>
      <c r="Y153" s="1"/>
      <c r="Z153" s="69"/>
      <c r="AA153" s="69"/>
      <c r="AB153" s="1"/>
      <c r="AC153" s="1"/>
      <c r="AD153" s="1"/>
      <c r="AE153" s="1"/>
      <c r="AF153" s="1"/>
      <c r="AG153" s="1"/>
      <c r="AH153" s="1"/>
      <c r="AI153" s="1"/>
      <c r="AJ153" s="1"/>
      <c r="AK153" s="1"/>
      <c r="AL153" s="1"/>
      <c r="AM153" s="1"/>
      <c r="AN153" s="1"/>
    </row>
    <row r="154" spans="1:40">
      <c r="A154" s="1" t="s">
        <v>1022</v>
      </c>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row>
    <row r="155" spans="1:40" ht="19.5">
      <c r="A155" s="69"/>
      <c r="B155" s="71" t="s">
        <v>1125</v>
      </c>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1"/>
      <c r="AJ155" s="1"/>
      <c r="AK155" s="1"/>
      <c r="AL155" s="1"/>
      <c r="AM155" s="1"/>
      <c r="AN155" s="1"/>
    </row>
    <row r="156" spans="1:40" ht="19.5">
      <c r="A156" s="1"/>
      <c r="B156" s="1" t="s">
        <v>248</v>
      </c>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425"/>
      <c r="AK156" s="431"/>
      <c r="AL156" s="431"/>
      <c r="AM156" s="431"/>
      <c r="AN156" s="577"/>
    </row>
    <row r="157" spans="1:40">
      <c r="A157" s="1"/>
      <c r="B157" s="1" t="s">
        <v>249</v>
      </c>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426"/>
      <c r="AK157" s="432"/>
      <c r="AL157" s="432"/>
      <c r="AM157" s="432"/>
      <c r="AN157" s="579"/>
    </row>
    <row r="158" spans="1:40">
      <c r="A158" s="1"/>
      <c r="B158" s="1" t="s">
        <v>891</v>
      </c>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426"/>
      <c r="AK158" s="432"/>
      <c r="AL158" s="432"/>
      <c r="AM158" s="432"/>
      <c r="AN158" s="579"/>
    </row>
    <row r="159" spans="1:40">
      <c r="A159" s="1"/>
      <c r="B159" s="71" t="s">
        <v>741</v>
      </c>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1"/>
      <c r="AJ159" s="426"/>
      <c r="AK159" s="432"/>
      <c r="AL159" s="432"/>
      <c r="AM159" s="432"/>
      <c r="AN159" s="579"/>
    </row>
    <row r="160" spans="1:40">
      <c r="A160" s="1"/>
      <c r="B160" s="71" t="s">
        <v>1023</v>
      </c>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1"/>
      <c r="AJ160" s="426"/>
      <c r="AK160" s="432"/>
      <c r="AL160" s="432"/>
      <c r="AM160" s="432"/>
      <c r="AN160" s="579"/>
    </row>
    <row r="161" spans="1:40">
      <c r="A161" s="1"/>
      <c r="B161" s="71" t="s">
        <v>467</v>
      </c>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1"/>
      <c r="AJ161" s="426"/>
      <c r="AK161" s="432"/>
      <c r="AL161" s="432"/>
      <c r="AM161" s="432"/>
      <c r="AN161" s="579"/>
    </row>
    <row r="162" spans="1:40" ht="19.5">
      <c r="A162" s="1"/>
      <c r="B162" s="1" t="s">
        <v>253</v>
      </c>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289"/>
      <c r="AK162" s="307"/>
      <c r="AL162" s="307"/>
      <c r="AM162" s="307"/>
      <c r="AN162" s="339"/>
    </row>
    <row r="163" spans="1:40" ht="20.25">
      <c r="A163" s="1"/>
      <c r="B163" s="85" t="s">
        <v>256</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1"/>
      <c r="AJ163" s="1"/>
      <c r="AK163" s="1"/>
      <c r="AL163" s="1"/>
      <c r="AM163" s="1"/>
      <c r="AN163" s="1"/>
    </row>
    <row r="164" spans="1:40" ht="24.75" customHeight="1">
      <c r="A164" s="1"/>
      <c r="B164" s="86"/>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c r="AG164" s="150"/>
      <c r="AH164" s="415"/>
      <c r="AI164" s="92"/>
      <c r="AJ164" s="1"/>
      <c r="AK164" s="1"/>
      <c r="AL164" s="1"/>
      <c r="AM164" s="1"/>
      <c r="AN164" s="1"/>
    </row>
    <row r="165" spans="1:40" ht="30" customHeight="1">
      <c r="A165" s="1"/>
      <c r="B165" s="94"/>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481"/>
      <c r="AI165" s="92"/>
      <c r="AJ165" s="1"/>
      <c r="AK165" s="1"/>
      <c r="AL165" s="1"/>
      <c r="AM165" s="1"/>
      <c r="AN165" s="1"/>
    </row>
    <row r="166" spans="1:40" ht="20.25">
      <c r="A166" s="1"/>
      <c r="B166" s="1" t="s">
        <v>394</v>
      </c>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313"/>
      <c r="AK166" s="326"/>
      <c r="AL166" s="326"/>
      <c r="AM166" s="326"/>
      <c r="AN166" s="365"/>
    </row>
    <row r="167" spans="1:40" s="64" customFormat="1" ht="17.45" customHeight="1">
      <c r="A167" s="70"/>
      <c r="B167" s="98" t="s">
        <v>828</v>
      </c>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108"/>
      <c r="AJ167" s="70"/>
      <c r="AK167" s="70"/>
      <c r="AL167" s="70"/>
      <c r="AM167" s="70"/>
      <c r="AN167" s="70"/>
    </row>
    <row r="168" spans="1:40" ht="27" customHeight="1">
      <c r="A168" s="1"/>
      <c r="B168" s="86"/>
      <c r="C168" s="150"/>
      <c r="D168" s="150"/>
      <c r="E168" s="150"/>
      <c r="F168" s="150"/>
      <c r="G168" s="150"/>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415"/>
      <c r="AI168" s="92"/>
      <c r="AJ168" s="1"/>
      <c r="AK168" s="1"/>
      <c r="AL168" s="1"/>
      <c r="AM168" s="1"/>
      <c r="AN168" s="1"/>
    </row>
    <row r="169" spans="1:40" ht="30" customHeight="1">
      <c r="A169" s="1"/>
      <c r="B169" s="94"/>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481"/>
      <c r="AI169" s="92"/>
      <c r="AJ169" s="1"/>
      <c r="AK169" s="1"/>
      <c r="AL169" s="1"/>
      <c r="AM169" s="1"/>
      <c r="AN169" s="1"/>
    </row>
    <row r="170" spans="1:40" s="64" customFormat="1" ht="17.45" customHeight="1">
      <c r="A170" s="7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108"/>
      <c r="AJ170" s="70"/>
      <c r="AK170" s="70"/>
      <c r="AL170" s="70"/>
      <c r="AM170" s="70"/>
      <c r="AN170" s="70"/>
    </row>
    <row r="171" spans="1:40" ht="19.5">
      <c r="A171" s="1" t="s">
        <v>1107</v>
      </c>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row>
    <row r="172" spans="1:40" ht="19.5">
      <c r="A172" s="1"/>
      <c r="B172" s="1" t="s">
        <v>257</v>
      </c>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425"/>
      <c r="AK172" s="431"/>
      <c r="AL172" s="431"/>
      <c r="AM172" s="431"/>
      <c r="AN172" s="577"/>
    </row>
    <row r="173" spans="1:40" ht="19.5">
      <c r="A173" s="1"/>
      <c r="B173" s="1" t="s">
        <v>263</v>
      </c>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289"/>
      <c r="AK173" s="307"/>
      <c r="AL173" s="307"/>
      <c r="AM173" s="307"/>
      <c r="AN173" s="339"/>
    </row>
    <row r="174" spans="1:40" ht="20.25">
      <c r="A174" s="1"/>
      <c r="B174" s="1"/>
      <c r="C174" s="1" t="s">
        <v>1075</v>
      </c>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503"/>
      <c r="AK174" s="503"/>
      <c r="AL174" s="503"/>
      <c r="AM174" s="503"/>
      <c r="AN174" s="503"/>
    </row>
    <row r="175" spans="1:40" ht="20.25">
      <c r="A175" s="1"/>
      <c r="B175" s="1" t="s">
        <v>813</v>
      </c>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289"/>
      <c r="AK175" s="307"/>
      <c r="AL175" s="307"/>
      <c r="AM175" s="307"/>
      <c r="AN175" s="339"/>
    </row>
    <row r="176" spans="1:40"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514"/>
      <c r="AK176" s="514"/>
      <c r="AL176" s="514"/>
      <c r="AM176" s="514"/>
      <c r="AN176" s="514"/>
    </row>
    <row r="177" spans="1:40">
      <c r="A177" s="71" t="s">
        <v>268</v>
      </c>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1" t="s">
        <v>258</v>
      </c>
      <c r="AC177" s="1"/>
      <c r="AD177" s="1"/>
      <c r="AE177" s="1"/>
      <c r="AF177" s="1"/>
      <c r="AG177" s="1"/>
      <c r="AH177" s="1"/>
      <c r="AI177" s="1"/>
      <c r="AJ177" s="1"/>
      <c r="AK177" s="1"/>
      <c r="AL177" s="1"/>
      <c r="AM177" s="1"/>
      <c r="AN177" s="1"/>
    </row>
    <row r="178" spans="1:40" ht="20.25">
      <c r="A178" s="1"/>
      <c r="B178" s="1" t="s">
        <v>475</v>
      </c>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460" t="s">
        <v>573</v>
      </c>
      <c r="AF178" s="460"/>
      <c r="AG178" s="460"/>
      <c r="AH178" s="460"/>
      <c r="AI178" s="490"/>
      <c r="AJ178" s="425"/>
      <c r="AK178" s="431"/>
      <c r="AL178" s="431"/>
      <c r="AM178" s="431"/>
      <c r="AN178" s="577"/>
    </row>
    <row r="179" spans="1:40" ht="19.5">
      <c r="A179" s="1"/>
      <c r="B179" s="71" t="s">
        <v>1081</v>
      </c>
      <c r="C179" s="71"/>
      <c r="D179" s="71"/>
      <c r="E179" s="71"/>
      <c r="F179" s="71"/>
      <c r="G179" s="71"/>
      <c r="H179" s="71"/>
      <c r="I179" s="71"/>
      <c r="J179" s="71"/>
      <c r="K179" s="71"/>
      <c r="L179" s="71"/>
      <c r="M179" s="71"/>
      <c r="N179" s="71"/>
      <c r="O179" s="71"/>
      <c r="P179" s="71"/>
      <c r="Q179" s="305"/>
      <c r="R179" s="227"/>
      <c r="S179" s="244"/>
      <c r="T179" s="244"/>
      <c r="U179" s="244"/>
      <c r="V179" s="244"/>
      <c r="W179" s="244"/>
      <c r="X179" s="244"/>
      <c r="Y179" s="244"/>
      <c r="Z179" s="244"/>
      <c r="AA179" s="244"/>
      <c r="AB179" s="244"/>
      <c r="AC179" s="244"/>
      <c r="AD179" s="244"/>
      <c r="AE179" s="244"/>
      <c r="AF179" s="244"/>
      <c r="AG179" s="244"/>
      <c r="AH179" s="244"/>
      <c r="AI179" s="244"/>
      <c r="AJ179" s="515"/>
      <c r="AK179" s="515"/>
      <c r="AL179" s="515"/>
      <c r="AM179" s="515"/>
      <c r="AN179" s="586"/>
    </row>
    <row r="180" spans="1:40">
      <c r="A180" s="1"/>
      <c r="B180" s="71" t="s">
        <v>1082</v>
      </c>
      <c r="C180" s="71"/>
      <c r="D180" s="71"/>
      <c r="E180" s="71"/>
      <c r="F180" s="71"/>
      <c r="G180" s="71"/>
      <c r="H180" s="71"/>
      <c r="I180" s="71"/>
      <c r="J180" s="71"/>
      <c r="K180" s="71"/>
      <c r="L180" s="71"/>
      <c r="M180" s="71"/>
      <c r="N180" s="71"/>
      <c r="O180" s="71"/>
      <c r="P180" s="71"/>
      <c r="Q180" s="305"/>
      <c r="R180" s="228"/>
      <c r="S180" s="245"/>
      <c r="T180" s="245"/>
      <c r="U180" s="245"/>
      <c r="V180" s="245"/>
      <c r="W180" s="245"/>
      <c r="X180" s="245"/>
      <c r="Y180" s="245"/>
      <c r="Z180" s="245"/>
      <c r="AA180" s="245"/>
      <c r="AB180" s="245"/>
      <c r="AC180" s="245"/>
      <c r="AD180" s="245"/>
      <c r="AE180" s="245"/>
      <c r="AF180" s="245"/>
      <c r="AG180" s="245"/>
      <c r="AH180" s="245"/>
      <c r="AI180" s="245"/>
      <c r="AJ180" s="245"/>
      <c r="AK180" s="245"/>
      <c r="AL180" s="245"/>
      <c r="AM180" s="245"/>
      <c r="AN180" s="587"/>
    </row>
    <row r="181" spans="1:40" ht="19.5">
      <c r="A181" s="1"/>
      <c r="B181" s="71" t="s">
        <v>1083</v>
      </c>
      <c r="C181" s="71"/>
      <c r="D181" s="71"/>
      <c r="E181" s="71"/>
      <c r="F181" s="71"/>
      <c r="G181" s="71"/>
      <c r="H181" s="71"/>
      <c r="I181" s="71"/>
      <c r="J181" s="71"/>
      <c r="K181" s="71"/>
      <c r="L181" s="71"/>
      <c r="M181" s="71"/>
      <c r="N181" s="71"/>
      <c r="O181" s="71"/>
      <c r="P181" s="71"/>
      <c r="Q181" s="305"/>
      <c r="R181" s="229"/>
      <c r="S181" s="246"/>
      <c r="T181" s="246"/>
      <c r="U181" s="246"/>
      <c r="V181" s="246"/>
      <c r="W181" s="246"/>
      <c r="X181" s="246"/>
      <c r="Y181" s="246"/>
      <c r="Z181" s="246"/>
      <c r="AA181" s="246"/>
      <c r="AB181" s="246"/>
      <c r="AC181" s="246"/>
      <c r="AD181" s="246"/>
      <c r="AE181" s="246"/>
      <c r="AF181" s="246"/>
      <c r="AG181" s="246"/>
      <c r="AH181" s="246"/>
      <c r="AI181" s="246"/>
      <c r="AJ181" s="516"/>
      <c r="AK181" s="516"/>
      <c r="AL181" s="516"/>
      <c r="AM181" s="516"/>
      <c r="AN181" s="588"/>
    </row>
    <row r="182" spans="1:40" ht="20.25">
      <c r="A182" s="1"/>
      <c r="B182" s="71" t="s">
        <v>742</v>
      </c>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1"/>
      <c r="AJ182" s="289"/>
      <c r="AK182" s="307"/>
      <c r="AL182" s="307"/>
      <c r="AM182" s="307"/>
      <c r="AN182" s="339"/>
    </row>
    <row r="183" spans="1:40" ht="20.25">
      <c r="A183" s="1"/>
      <c r="B183" s="71" t="s">
        <v>743</v>
      </c>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1"/>
      <c r="AJ183" s="1"/>
      <c r="AK183" s="1"/>
      <c r="AL183" s="1"/>
      <c r="AM183" s="1"/>
      <c r="AN183" s="1"/>
    </row>
    <row r="184" spans="1:40" ht="20.25">
      <c r="A184" s="67"/>
      <c r="B184" s="100"/>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383"/>
      <c r="AI184" s="1"/>
      <c r="AJ184" s="1"/>
      <c r="AK184" s="1"/>
      <c r="AL184" s="1"/>
      <c r="AM184" s="1"/>
      <c r="AN184" s="1"/>
    </row>
    <row r="185" spans="1:40" ht="20.25">
      <c r="A185" s="1"/>
      <c r="B185" s="82" t="s">
        <v>957</v>
      </c>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1"/>
      <c r="AJ185" s="1"/>
      <c r="AK185" s="1"/>
      <c r="AL185" s="1"/>
      <c r="AM185" s="1"/>
      <c r="AN185" s="1"/>
    </row>
    <row r="186" spans="1:40" ht="20.25">
      <c r="A186" s="1"/>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1"/>
      <c r="AJ186" s="517"/>
      <c r="AK186" s="549"/>
      <c r="AL186" s="549"/>
      <c r="AM186" s="549"/>
      <c r="AN186" s="589"/>
    </row>
    <row r="187" spans="1:40" ht="10.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92"/>
      <c r="AL187" s="92"/>
      <c r="AM187" s="92"/>
      <c r="AN187" s="92"/>
    </row>
    <row r="188" spans="1:40" ht="10.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92"/>
      <c r="AL188" s="92"/>
      <c r="AM188" s="92"/>
      <c r="AN188" s="92"/>
    </row>
    <row r="189" spans="1:40" ht="19.5">
      <c r="A189" s="1" t="s">
        <v>1108</v>
      </c>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spans="1:40" ht="19.5">
      <c r="A190" s="1"/>
      <c r="B190" s="1" t="s">
        <v>266</v>
      </c>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425"/>
      <c r="AK190" s="431"/>
      <c r="AL190" s="431"/>
      <c r="AM190" s="431"/>
      <c r="AN190" s="577"/>
    </row>
    <row r="191" spans="1:40" ht="19.5">
      <c r="A191" s="1"/>
      <c r="B191" s="1" t="s">
        <v>271</v>
      </c>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289"/>
      <c r="AK191" s="307"/>
      <c r="AL191" s="307"/>
      <c r="AM191" s="307"/>
      <c r="AN191" s="339"/>
    </row>
    <row r="192" spans="1:40" ht="19.5">
      <c r="A192" s="1"/>
      <c r="B192" s="83" t="s">
        <v>355</v>
      </c>
      <c r="C192" s="83"/>
      <c r="D192" s="83"/>
      <c r="E192" s="83"/>
      <c r="F192" s="83"/>
      <c r="G192" s="83"/>
      <c r="H192" s="83"/>
      <c r="I192" s="83"/>
      <c r="J192" s="83"/>
      <c r="K192" s="83"/>
      <c r="L192" s="83"/>
      <c r="M192" s="83"/>
      <c r="N192" s="83"/>
      <c r="O192" s="83"/>
      <c r="P192" s="83"/>
      <c r="Q192" s="203"/>
      <c r="R192" s="227"/>
      <c r="S192" s="244"/>
      <c r="T192" s="244"/>
      <c r="U192" s="244"/>
      <c r="V192" s="244"/>
      <c r="W192" s="244"/>
      <c r="X192" s="244"/>
      <c r="Y192" s="244"/>
      <c r="Z192" s="244"/>
      <c r="AA192" s="244"/>
      <c r="AB192" s="244"/>
      <c r="AC192" s="244"/>
      <c r="AD192" s="244"/>
      <c r="AE192" s="244"/>
      <c r="AF192" s="244"/>
      <c r="AG192" s="244"/>
      <c r="AH192" s="484"/>
      <c r="AI192" s="1"/>
      <c r="AJ192" s="1"/>
      <c r="AK192" s="1"/>
      <c r="AL192" s="1"/>
      <c r="AM192" s="1"/>
      <c r="AN192" s="1"/>
    </row>
    <row r="193" spans="1:41" ht="19.5">
      <c r="A193" s="1"/>
      <c r="B193" s="83" t="s">
        <v>284</v>
      </c>
      <c r="C193" s="83"/>
      <c r="D193" s="83"/>
      <c r="E193" s="83"/>
      <c r="F193" s="83"/>
      <c r="G193" s="83"/>
      <c r="H193" s="83"/>
      <c r="I193" s="83"/>
      <c r="J193" s="83"/>
      <c r="K193" s="83"/>
      <c r="L193" s="83"/>
      <c r="M193" s="83"/>
      <c r="N193" s="83"/>
      <c r="O193" s="83"/>
      <c r="P193" s="83"/>
      <c r="Q193" s="203"/>
      <c r="R193" s="229"/>
      <c r="S193" s="246"/>
      <c r="T193" s="246"/>
      <c r="U193" s="246"/>
      <c r="V193" s="246"/>
      <c r="W193" s="246"/>
      <c r="X193" s="246"/>
      <c r="Y193" s="246"/>
      <c r="Z193" s="246"/>
      <c r="AA193" s="246"/>
      <c r="AB193" s="246"/>
      <c r="AC193" s="246"/>
      <c r="AD193" s="246"/>
      <c r="AE193" s="246"/>
      <c r="AF193" s="246"/>
      <c r="AG193" s="246"/>
      <c r="AH193" s="485"/>
      <c r="AI193" s="1"/>
      <c r="AJ193" s="1"/>
      <c r="AK193" s="1"/>
      <c r="AL193" s="1"/>
      <c r="AM193" s="1"/>
      <c r="AN193" s="1"/>
    </row>
    <row r="194" spans="1:41" ht="19.5">
      <c r="A194" s="1"/>
      <c r="B194" s="1" t="s">
        <v>1126</v>
      </c>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288"/>
      <c r="AK194" s="306"/>
      <c r="AL194" s="306"/>
      <c r="AM194" s="306"/>
      <c r="AN194" s="338"/>
    </row>
    <row r="195" spans="1:41" ht="19.5">
      <c r="A195" s="1"/>
      <c r="B195" s="1" t="s">
        <v>734</v>
      </c>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506"/>
      <c r="AK195" s="506"/>
      <c r="AL195" s="506"/>
      <c r="AM195" s="506"/>
      <c r="AN195" s="506"/>
    </row>
    <row r="196" spans="1:41" s="65" customFormat="1" ht="19.5">
      <c r="A196" s="1"/>
      <c r="B196" s="1"/>
      <c r="C196" s="1"/>
      <c r="D196" s="1"/>
      <c r="E196" s="1" t="s">
        <v>1084</v>
      </c>
      <c r="F196" s="1"/>
      <c r="G196" s="1"/>
      <c r="H196" s="1"/>
      <c r="I196" s="1"/>
      <c r="J196" s="1"/>
      <c r="K196" s="1"/>
      <c r="L196" s="288"/>
      <c r="M196" s="306"/>
      <c r="N196" s="306"/>
      <c r="O196" s="306"/>
      <c r="P196" s="338"/>
      <c r="Q196" s="1"/>
      <c r="R196" s="1"/>
      <c r="S196" s="1"/>
      <c r="T196" s="1" t="s">
        <v>3</v>
      </c>
      <c r="U196" s="1"/>
      <c r="V196" s="1"/>
      <c r="W196" s="288"/>
      <c r="X196" s="306"/>
      <c r="Y196" s="306"/>
      <c r="Z196" s="306"/>
      <c r="AA196" s="338"/>
      <c r="AB196" s="1"/>
      <c r="AC196" s="1"/>
      <c r="AD196" s="1"/>
      <c r="AE196" s="1"/>
      <c r="AF196" s="1"/>
      <c r="AG196" s="1"/>
      <c r="AH196" s="1"/>
      <c r="AI196" s="1"/>
      <c r="AJ196" s="518"/>
      <c r="AK196" s="518"/>
      <c r="AL196" s="518"/>
      <c r="AM196" s="518"/>
      <c r="AN196" s="518"/>
      <c r="AO196" s="65"/>
    </row>
    <row r="197" spans="1:41" s="65" customFormat="1" ht="19.5">
      <c r="A197" s="1"/>
      <c r="B197" s="1"/>
      <c r="C197" s="1"/>
      <c r="D197" s="1"/>
      <c r="E197" s="1" t="s">
        <v>1084</v>
      </c>
      <c r="F197" s="1"/>
      <c r="G197" s="1"/>
      <c r="H197" s="1"/>
      <c r="I197" s="1"/>
      <c r="J197" s="1"/>
      <c r="K197" s="1"/>
      <c r="L197" s="289"/>
      <c r="M197" s="307"/>
      <c r="N197" s="307"/>
      <c r="O197" s="307"/>
      <c r="P197" s="339"/>
      <c r="Q197" s="1"/>
      <c r="R197" s="1"/>
      <c r="S197" s="1"/>
      <c r="T197" s="1" t="s">
        <v>3</v>
      </c>
      <c r="U197" s="1"/>
      <c r="V197" s="1"/>
      <c r="W197" s="289"/>
      <c r="X197" s="307"/>
      <c r="Y197" s="307"/>
      <c r="Z197" s="307"/>
      <c r="AA197" s="339"/>
      <c r="AB197" s="1"/>
      <c r="AC197" s="1"/>
      <c r="AD197" s="1"/>
      <c r="AE197" s="1"/>
      <c r="AF197" s="1"/>
      <c r="AG197" s="1"/>
      <c r="AH197" s="1"/>
      <c r="AI197" s="1"/>
      <c r="AJ197" s="519"/>
      <c r="AK197" s="519"/>
      <c r="AL197" s="519"/>
      <c r="AM197" s="519"/>
      <c r="AN197" s="519"/>
      <c r="AO197" s="65"/>
    </row>
    <row r="198" spans="1:41" ht="20.25">
      <c r="A198" s="1"/>
      <c r="B198" s="82" t="s">
        <v>1127</v>
      </c>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1"/>
      <c r="AJ198" s="289"/>
      <c r="AK198" s="307"/>
      <c r="AL198" s="307"/>
      <c r="AM198" s="307"/>
      <c r="AN198" s="339"/>
    </row>
    <row r="199" spans="1:41" ht="20.25">
      <c r="A199" s="1"/>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1"/>
      <c r="AJ199" s="1"/>
      <c r="AK199" s="1"/>
      <c r="AL199" s="1"/>
      <c r="AM199" s="1"/>
      <c r="AN199" s="1"/>
    </row>
    <row r="200" spans="1:41" ht="20.25">
      <c r="A200" s="1"/>
      <c r="B200" s="82"/>
      <c r="C200" s="82"/>
      <c r="D200" s="126" t="s">
        <v>612</v>
      </c>
      <c r="E200" s="126"/>
      <c r="F200" s="126"/>
      <c r="G200" s="126"/>
      <c r="H200" s="126"/>
      <c r="I200" s="126"/>
      <c r="J200" s="126"/>
      <c r="K200" s="126"/>
      <c r="L200" s="126"/>
      <c r="M200" s="126"/>
      <c r="N200" s="126"/>
      <c r="O200" s="210"/>
      <c r="P200" s="225"/>
      <c r="Q200" s="225"/>
      <c r="R200" s="225"/>
      <c r="S200" s="225"/>
      <c r="T200" s="225"/>
      <c r="U200" s="225"/>
      <c r="V200" s="225"/>
      <c r="W200" s="290"/>
      <c r="X200" s="82"/>
      <c r="Y200" s="82"/>
      <c r="Z200" s="82"/>
      <c r="AA200" s="82"/>
      <c r="AB200" s="82"/>
      <c r="AC200" s="82"/>
      <c r="AD200" s="82"/>
      <c r="AE200" s="82"/>
      <c r="AF200" s="82"/>
      <c r="AG200" s="82"/>
      <c r="AH200" s="82"/>
      <c r="AI200" s="1"/>
      <c r="AJ200" s="1"/>
      <c r="AK200" s="1"/>
      <c r="AL200" s="1"/>
      <c r="AM200" s="1"/>
      <c r="AN200" s="1"/>
    </row>
    <row r="201" spans="1:41" ht="19.5">
      <c r="A201" s="1"/>
      <c r="B201" s="1" t="s">
        <v>90</v>
      </c>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425"/>
      <c r="AK201" s="431"/>
      <c r="AL201" s="431"/>
      <c r="AM201" s="431"/>
      <c r="AN201" s="577"/>
    </row>
    <row r="202" spans="1:41" ht="19.5">
      <c r="A202" s="1"/>
      <c r="B202" s="1" t="s">
        <v>276</v>
      </c>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289"/>
      <c r="AK202" s="307"/>
      <c r="AL202" s="307"/>
      <c r="AM202" s="307"/>
      <c r="AN202" s="339"/>
    </row>
    <row r="203" spans="1:41" ht="20.25">
      <c r="A203" s="1"/>
      <c r="B203" s="1" t="s">
        <v>1128</v>
      </c>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row>
    <row r="204" spans="1:41" ht="19.5">
      <c r="A204" s="1"/>
      <c r="B204" s="1" t="s">
        <v>476</v>
      </c>
      <c r="C204" s="1"/>
      <c r="D204" s="1"/>
      <c r="E204" s="1"/>
      <c r="F204" s="1"/>
      <c r="G204" s="1"/>
      <c r="H204" s="1"/>
      <c r="I204" s="1"/>
      <c r="J204" s="1"/>
      <c r="K204" s="1"/>
      <c r="L204" s="1"/>
      <c r="M204" s="1"/>
      <c r="N204" s="1"/>
      <c r="O204" s="1"/>
      <c r="P204" s="1"/>
      <c r="Q204" s="67"/>
      <c r="R204" s="242"/>
      <c r="S204" s="255"/>
      <c r="T204" s="255"/>
      <c r="U204" s="265"/>
      <c r="V204" s="1" t="s">
        <v>482</v>
      </c>
      <c r="W204" s="1"/>
      <c r="X204" s="1"/>
      <c r="Y204" s="1"/>
      <c r="Z204" s="1"/>
      <c r="AA204" s="1"/>
      <c r="AB204" s="1"/>
      <c r="AC204" s="1"/>
      <c r="AD204" s="1"/>
      <c r="AE204" s="1"/>
      <c r="AF204" s="1"/>
      <c r="AG204" s="1"/>
      <c r="AH204" s="1"/>
      <c r="AI204" s="1"/>
      <c r="AJ204" s="1"/>
      <c r="AK204" s="1"/>
      <c r="AL204" s="1"/>
      <c r="AM204" s="1"/>
      <c r="AN204" s="1"/>
    </row>
    <row r="205" spans="1:41">
      <c r="A205" s="1"/>
      <c r="B205" s="1" t="s">
        <v>201</v>
      </c>
      <c r="C205" s="1"/>
      <c r="D205" s="1"/>
      <c r="E205" s="1"/>
      <c r="F205" s="1"/>
      <c r="G205" s="1"/>
      <c r="H205" s="1"/>
      <c r="I205" s="1"/>
      <c r="J205" s="1"/>
      <c r="K205" s="1"/>
      <c r="L205" s="1"/>
      <c r="M205" s="1"/>
      <c r="N205" s="1"/>
      <c r="O205" s="1"/>
      <c r="P205" s="1"/>
      <c r="Q205" s="67"/>
      <c r="R205" s="366"/>
      <c r="S205" s="171"/>
      <c r="T205" s="171"/>
      <c r="U205" s="395"/>
      <c r="V205" s="1" t="s">
        <v>482</v>
      </c>
      <c r="W205" s="1"/>
      <c r="X205" s="1"/>
      <c r="Y205" s="1"/>
      <c r="Z205" s="1"/>
      <c r="AA205" s="1"/>
      <c r="AB205" s="1"/>
      <c r="AC205" s="1"/>
      <c r="AD205" s="1"/>
      <c r="AE205" s="1"/>
      <c r="AF205" s="1"/>
      <c r="AG205" s="1"/>
      <c r="AH205" s="1"/>
      <c r="AI205" s="1"/>
      <c r="AJ205" s="1"/>
      <c r="AK205" s="1"/>
      <c r="AL205" s="1"/>
      <c r="AM205" s="1"/>
      <c r="AN205" s="1"/>
    </row>
    <row r="206" spans="1:41">
      <c r="A206" s="1"/>
      <c r="B206" s="1" t="s">
        <v>480</v>
      </c>
      <c r="C206" s="1"/>
      <c r="D206" s="1"/>
      <c r="E206" s="1"/>
      <c r="F206" s="1"/>
      <c r="G206" s="1"/>
      <c r="H206" s="1"/>
      <c r="I206" s="1"/>
      <c r="J206" s="1"/>
      <c r="K206" s="1"/>
      <c r="L206" s="1"/>
      <c r="M206" s="1"/>
      <c r="N206" s="1"/>
      <c r="O206" s="1"/>
      <c r="P206" s="1"/>
      <c r="Q206" s="67"/>
      <c r="R206" s="366"/>
      <c r="S206" s="171"/>
      <c r="T206" s="171"/>
      <c r="U206" s="395"/>
      <c r="V206" s="1" t="s">
        <v>482</v>
      </c>
      <c r="W206" s="1"/>
      <c r="X206" s="1"/>
      <c r="Y206" s="1"/>
      <c r="Z206" s="1"/>
      <c r="AA206" s="1"/>
      <c r="AB206" s="1"/>
      <c r="AC206" s="1"/>
      <c r="AD206" s="1"/>
      <c r="AE206" s="1"/>
      <c r="AF206" s="1"/>
      <c r="AG206" s="1"/>
      <c r="AH206" s="1"/>
      <c r="AI206" s="1"/>
      <c r="AJ206" s="1"/>
      <c r="AK206" s="1"/>
      <c r="AL206" s="1"/>
      <c r="AM206" s="1"/>
      <c r="AN206" s="1"/>
    </row>
    <row r="207" spans="1:41">
      <c r="A207" s="1"/>
      <c r="B207" s="1" t="s">
        <v>34</v>
      </c>
      <c r="C207" s="1"/>
      <c r="D207" s="1"/>
      <c r="E207" s="1"/>
      <c r="F207" s="1"/>
      <c r="G207" s="1"/>
      <c r="H207" s="1"/>
      <c r="I207" s="1"/>
      <c r="J207" s="1"/>
      <c r="K207" s="1"/>
      <c r="L207" s="1"/>
      <c r="M207" s="1"/>
      <c r="N207" s="1"/>
      <c r="O207" s="1"/>
      <c r="P207" s="1"/>
      <c r="Q207" s="67"/>
      <c r="R207" s="366"/>
      <c r="S207" s="171"/>
      <c r="T207" s="171"/>
      <c r="U207" s="395"/>
      <c r="V207" s="1" t="s">
        <v>482</v>
      </c>
      <c r="W207" s="1"/>
      <c r="X207" s="1"/>
      <c r="Y207" s="1"/>
      <c r="Z207" s="1"/>
      <c r="AA207" s="1"/>
      <c r="AB207" s="1"/>
      <c r="AC207" s="1"/>
      <c r="AD207" s="1"/>
      <c r="AE207" s="1"/>
      <c r="AF207" s="1"/>
      <c r="AG207" s="1"/>
      <c r="AH207" s="1"/>
      <c r="AI207" s="1"/>
      <c r="AJ207" s="1"/>
      <c r="AK207" s="1"/>
      <c r="AL207" s="1"/>
      <c r="AM207" s="1"/>
      <c r="AN207" s="1"/>
    </row>
    <row r="208" spans="1:41" ht="20.25">
      <c r="A208" s="1"/>
      <c r="B208" s="1" t="s">
        <v>281</v>
      </c>
      <c r="C208" s="1"/>
      <c r="D208" s="1"/>
      <c r="E208" s="1"/>
      <c r="F208" s="1"/>
      <c r="G208" s="1"/>
      <c r="H208" s="1"/>
      <c r="I208" s="1"/>
      <c r="J208" s="1"/>
      <c r="K208" s="1"/>
      <c r="L208" s="1"/>
      <c r="M208" s="1"/>
      <c r="N208" s="1"/>
      <c r="O208" s="1"/>
      <c r="P208" s="1"/>
      <c r="Q208" s="67"/>
      <c r="R208" s="94"/>
      <c r="S208" s="151"/>
      <c r="T208" s="151"/>
      <c r="U208" s="151"/>
      <c r="V208" s="225"/>
      <c r="W208" s="225"/>
      <c r="X208" s="225"/>
      <c r="Y208" s="225"/>
      <c r="Z208" s="225"/>
      <c r="AA208" s="225"/>
      <c r="AB208" s="225"/>
      <c r="AC208" s="225"/>
      <c r="AD208" s="225"/>
      <c r="AE208" s="225"/>
      <c r="AF208" s="225"/>
      <c r="AG208" s="225"/>
      <c r="AH208" s="225"/>
      <c r="AI208" s="225"/>
      <c r="AJ208" s="225"/>
      <c r="AK208" s="225"/>
      <c r="AL208" s="225"/>
      <c r="AM208" s="225"/>
      <c r="AN208" s="290"/>
    </row>
    <row r="209" spans="1:40" ht="21"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spans="1:40" ht="19.5">
      <c r="A210" s="1" t="s">
        <v>1109</v>
      </c>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row>
    <row r="211" spans="1:40" ht="19.5">
      <c r="A211" s="1"/>
      <c r="B211" s="1" t="s">
        <v>792</v>
      </c>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520"/>
      <c r="AK211" s="550"/>
      <c r="AL211" s="550"/>
      <c r="AM211" s="550"/>
      <c r="AN211" s="590"/>
    </row>
    <row r="212" spans="1:40">
      <c r="A212" s="1"/>
      <c r="B212" s="1" t="s">
        <v>1034</v>
      </c>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426"/>
      <c r="AK212" s="432"/>
      <c r="AL212" s="432"/>
      <c r="AM212" s="432"/>
      <c r="AN212" s="579"/>
    </row>
    <row r="213" spans="1:40" s="65" customFormat="1" ht="19.5">
      <c r="A213" s="1"/>
      <c r="B213" s="101" t="s">
        <v>850</v>
      </c>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c r="AA213" s="102"/>
      <c r="AB213" s="102"/>
      <c r="AC213" s="102"/>
      <c r="AD213" s="102"/>
      <c r="AE213" s="102"/>
      <c r="AF213" s="102"/>
      <c r="AG213" s="102"/>
      <c r="AH213" s="102"/>
      <c r="AI213" s="1"/>
      <c r="AJ213" s="521"/>
      <c r="AK213" s="551"/>
      <c r="AL213" s="551"/>
      <c r="AM213" s="551"/>
      <c r="AN213" s="591"/>
    </row>
    <row r="214" spans="1:40" s="65" customFormat="1" ht="20.25">
      <c r="A214" s="1"/>
      <c r="B214" s="101" t="s">
        <v>164</v>
      </c>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c r="AC214" s="101"/>
      <c r="AD214" s="101"/>
      <c r="AE214" s="101"/>
      <c r="AF214" s="101"/>
      <c r="AG214" s="101"/>
      <c r="AH214" s="101"/>
      <c r="AI214" s="1"/>
      <c r="AJ214" s="522"/>
      <c r="AK214" s="522"/>
      <c r="AL214" s="522"/>
      <c r="AM214" s="522"/>
      <c r="AN214" s="522"/>
    </row>
    <row r="215" spans="1:40" s="65" customFormat="1" ht="20.25">
      <c r="A215" s="1"/>
      <c r="B215" s="102" t="s">
        <v>1086</v>
      </c>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c r="AA215" s="102"/>
      <c r="AB215" s="102"/>
      <c r="AC215" s="102"/>
      <c r="AD215" s="102"/>
      <c r="AE215" s="102"/>
      <c r="AF215" s="102"/>
      <c r="AG215" s="102"/>
      <c r="AH215" s="102"/>
      <c r="AI215" s="1"/>
      <c r="AJ215" s="517"/>
      <c r="AK215" s="549"/>
      <c r="AL215" s="549"/>
      <c r="AM215" s="549"/>
      <c r="AN215" s="589"/>
    </row>
    <row r="216" spans="1:40" s="65" customFormat="1" ht="19.5">
      <c r="A216" s="1"/>
      <c r="B216" s="102" t="s">
        <v>1085</v>
      </c>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2"/>
      <c r="AF216" s="102"/>
      <c r="AG216" s="102"/>
      <c r="AH216" s="102"/>
      <c r="AI216" s="1"/>
      <c r="AJ216" s="522"/>
      <c r="AK216" s="522"/>
      <c r="AL216" s="522"/>
      <c r="AM216" s="522"/>
      <c r="AN216" s="522"/>
    </row>
    <row r="217" spans="1:40">
      <c r="A217" s="1"/>
      <c r="B217" s="1" t="s">
        <v>282</v>
      </c>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spans="1:40">
      <c r="A218" s="1"/>
      <c r="B218" s="1" t="s">
        <v>286</v>
      </c>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row>
    <row r="219" spans="1:40" ht="50.1" customHeight="1">
      <c r="A219" s="1"/>
      <c r="B219" s="86"/>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c r="AN219" s="478"/>
    </row>
    <row r="220" spans="1:40" ht="45" customHeight="1">
      <c r="A220" s="1"/>
      <c r="B220" s="87"/>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c r="AA220" s="149"/>
      <c r="AB220" s="149"/>
      <c r="AC220" s="149"/>
      <c r="AD220" s="149"/>
      <c r="AE220" s="149"/>
      <c r="AF220" s="149"/>
      <c r="AG220" s="149"/>
      <c r="AH220" s="149"/>
      <c r="AI220" s="149"/>
      <c r="AJ220" s="89"/>
      <c r="AK220" s="89"/>
      <c r="AL220" s="89"/>
      <c r="AM220" s="89"/>
      <c r="AN220" s="480"/>
    </row>
    <row r="221" spans="1:40" ht="19.5">
      <c r="A221" s="1"/>
      <c r="B221" s="1" t="s">
        <v>763</v>
      </c>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289"/>
      <c r="AK221" s="307"/>
      <c r="AL221" s="307"/>
      <c r="AM221" s="307"/>
      <c r="AN221" s="339"/>
    </row>
    <row r="222" spans="1:40" ht="20.25">
      <c r="A222" s="1"/>
      <c r="B222" s="71" t="s">
        <v>173</v>
      </c>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1"/>
      <c r="AK222" s="1"/>
      <c r="AL222" s="1"/>
      <c r="AM222" s="1"/>
      <c r="AN222" s="1"/>
    </row>
    <row r="223" spans="1:40" ht="20.25">
      <c r="A223" s="1"/>
      <c r="B223" s="84" t="s">
        <v>1049</v>
      </c>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1"/>
      <c r="AJ223" s="313"/>
      <c r="AK223" s="326"/>
      <c r="AL223" s="326"/>
      <c r="AM223" s="326"/>
      <c r="AN223" s="365"/>
    </row>
    <row r="224" spans="1:40" ht="19.5">
      <c r="A224" s="1"/>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1"/>
      <c r="AJ224" s="1"/>
      <c r="AK224" s="1"/>
      <c r="AL224" s="1"/>
      <c r="AM224" s="1"/>
      <c r="AN224" s="1"/>
    </row>
    <row r="225" spans="1:40">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row>
    <row r="226" spans="1:40" ht="19.5">
      <c r="A226" s="1" t="s">
        <v>552</v>
      </c>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row>
    <row r="227" spans="1:40" ht="20.25">
      <c r="A227" s="1"/>
      <c r="B227" s="82" t="s">
        <v>1129</v>
      </c>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1"/>
      <c r="AJ227" s="313"/>
      <c r="AK227" s="326"/>
      <c r="AL227" s="326"/>
      <c r="AM227" s="326"/>
      <c r="AN227" s="365"/>
    </row>
    <row r="228" spans="1:40" ht="20.25">
      <c r="A228" s="1"/>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1"/>
      <c r="AJ228" s="1"/>
      <c r="AK228" s="1"/>
      <c r="AL228" s="1"/>
      <c r="AM228" s="1"/>
      <c r="AN228" s="1"/>
    </row>
    <row r="229" spans="1:40" ht="20.25">
      <c r="A229" s="1"/>
      <c r="B229" s="1" t="s">
        <v>179</v>
      </c>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1"/>
      <c r="AJ229" s="313"/>
      <c r="AK229" s="326"/>
      <c r="AL229" s="326"/>
      <c r="AM229" s="326"/>
      <c r="AN229" s="365"/>
    </row>
    <row r="230" spans="1:40" ht="19.5">
      <c r="A230" s="1"/>
      <c r="B230" s="1" t="s">
        <v>287</v>
      </c>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row>
    <row r="231" spans="1:40">
      <c r="A231" s="1"/>
      <c r="B231" s="1" t="s">
        <v>286</v>
      </c>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spans="1:40" ht="45" customHeight="1">
      <c r="A232" s="1"/>
      <c r="B232" s="86"/>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478"/>
    </row>
    <row r="233" spans="1:40" ht="45" customHeight="1">
      <c r="A233" s="1"/>
      <c r="B233" s="87"/>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c r="AA233" s="149"/>
      <c r="AB233" s="149"/>
      <c r="AC233" s="149"/>
      <c r="AD233" s="149"/>
      <c r="AE233" s="149"/>
      <c r="AF233" s="149"/>
      <c r="AG233" s="149"/>
      <c r="AH233" s="149"/>
      <c r="AI233" s="149"/>
      <c r="AJ233" s="149"/>
      <c r="AK233" s="149"/>
      <c r="AL233" s="149"/>
      <c r="AM233" s="149"/>
      <c r="AN233" s="479"/>
    </row>
    <row r="234" spans="1:40" ht="18.75" customHeight="1">
      <c r="A234" s="1"/>
      <c r="B234" s="103" t="s">
        <v>818</v>
      </c>
      <c r="C234" s="103"/>
      <c r="D234" s="103"/>
      <c r="E234" s="103"/>
      <c r="F234" s="103"/>
      <c r="G234" s="103"/>
      <c r="H234" s="103"/>
      <c r="I234" s="103"/>
      <c r="J234" s="103"/>
      <c r="K234" s="103"/>
      <c r="L234" s="103"/>
      <c r="M234" s="103"/>
      <c r="N234" s="103"/>
      <c r="O234" s="103"/>
      <c r="P234" s="103"/>
      <c r="Q234" s="103"/>
      <c r="R234" s="103"/>
      <c r="S234" s="103"/>
      <c r="T234" s="103"/>
      <c r="U234" s="103"/>
      <c r="V234" s="103"/>
      <c r="W234" s="103"/>
      <c r="X234" s="103"/>
      <c r="Y234" s="103"/>
      <c r="Z234" s="103"/>
      <c r="AA234" s="103"/>
      <c r="AB234" s="103"/>
      <c r="AC234" s="103"/>
      <c r="AD234" s="103"/>
      <c r="AE234" s="103"/>
      <c r="AF234" s="103"/>
      <c r="AG234" s="468"/>
      <c r="AH234" s="468"/>
      <c r="AI234" s="468"/>
      <c r="AJ234" s="313"/>
      <c r="AK234" s="326"/>
      <c r="AL234" s="326"/>
      <c r="AM234" s="326"/>
      <c r="AN234" s="365"/>
    </row>
    <row r="235" spans="1:40">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row>
    <row r="236" spans="1:40" ht="19.5">
      <c r="A236" s="1" t="s">
        <v>1110</v>
      </c>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row>
    <row r="237" spans="1:40" ht="19.5">
      <c r="A237" s="1"/>
      <c r="B237" s="1" t="s">
        <v>1130</v>
      </c>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425"/>
      <c r="AK237" s="431"/>
      <c r="AL237" s="431"/>
      <c r="AM237" s="431"/>
      <c r="AN237" s="577"/>
    </row>
    <row r="238" spans="1:40">
      <c r="A238" s="1"/>
      <c r="B238" s="1" t="s">
        <v>139</v>
      </c>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426"/>
      <c r="AK238" s="432"/>
      <c r="AL238" s="432"/>
      <c r="AM238" s="432"/>
      <c r="AN238" s="579"/>
    </row>
    <row r="239" spans="1:40" ht="19.5">
      <c r="A239" s="1"/>
      <c r="B239" s="1" t="s">
        <v>159</v>
      </c>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289"/>
      <c r="AK239" s="307"/>
      <c r="AL239" s="307"/>
      <c r="AM239" s="307"/>
      <c r="AN239" s="339"/>
    </row>
    <row r="240" spans="1:40" ht="19.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row>
    <row r="241" spans="1:40" ht="19.5">
      <c r="A241" s="66" t="s">
        <v>176</v>
      </c>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1"/>
      <c r="AJ241" s="1"/>
      <c r="AK241" s="1"/>
      <c r="AL241" s="1"/>
      <c r="AM241" s="1"/>
      <c r="AN241" s="1"/>
    </row>
    <row r="242" spans="1:40" s="63" customFormat="1">
      <c r="A242" s="69" t="s">
        <v>1073</v>
      </c>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1"/>
      <c r="AJ242" s="1"/>
      <c r="AK242" s="1"/>
      <c r="AL242" s="1"/>
      <c r="AM242" s="1"/>
      <c r="AN242" s="1"/>
    </row>
    <row r="243" spans="1:40" ht="19.5">
      <c r="A243" s="1" t="s">
        <v>126</v>
      </c>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row>
    <row r="244" spans="1:40" ht="19.5">
      <c r="A244" s="1"/>
      <c r="B244" s="1" t="s">
        <v>888</v>
      </c>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60"/>
      <c r="AK244" s="60"/>
      <c r="AL244" s="60"/>
      <c r="AM244" s="60"/>
      <c r="AN244" s="60"/>
    </row>
    <row r="245" spans="1:40" ht="19.5">
      <c r="A245" s="1"/>
      <c r="B245" s="71" t="s">
        <v>748</v>
      </c>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c r="AA245" s="71"/>
      <c r="AB245" s="71"/>
      <c r="AC245" s="71"/>
      <c r="AD245" s="71"/>
      <c r="AE245" s="71"/>
      <c r="AF245" s="71"/>
      <c r="AG245" s="71"/>
      <c r="AH245" s="71"/>
      <c r="AI245" s="1"/>
      <c r="AJ245" s="523"/>
      <c r="AK245" s="523"/>
      <c r="AL245" s="523"/>
      <c r="AM245" s="523"/>
      <c r="AN245" s="523"/>
    </row>
    <row r="246" spans="1:40" ht="19.5">
      <c r="A246" s="1"/>
      <c r="B246" s="104" t="s">
        <v>746</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
      <c r="AJ246" s="1"/>
      <c r="AK246" s="1"/>
      <c r="AL246" s="1"/>
      <c r="AM246" s="1"/>
      <c r="AN246" s="1"/>
    </row>
    <row r="247" spans="1:40" ht="19.5">
      <c r="A247" s="1"/>
      <c r="B247" s="105" t="s">
        <v>288</v>
      </c>
      <c r="C247" s="155"/>
      <c r="D247" s="155"/>
      <c r="E247" s="200"/>
      <c r="F247" s="105" t="s">
        <v>635</v>
      </c>
      <c r="G247" s="156"/>
      <c r="H247" s="155"/>
      <c r="I247" s="155"/>
      <c r="J247" s="155"/>
      <c r="K247" s="156"/>
      <c r="L247" s="156"/>
      <c r="M247" s="155"/>
      <c r="N247" s="155"/>
      <c r="O247" s="156"/>
      <c r="P247" s="155"/>
      <c r="Q247" s="155"/>
      <c r="R247" s="155"/>
      <c r="S247" s="155"/>
      <c r="T247" s="155"/>
      <c r="U247" s="156"/>
      <c r="V247" s="155"/>
      <c r="W247" s="155"/>
      <c r="X247" s="155"/>
      <c r="Y247" s="155"/>
      <c r="Z247" s="155"/>
      <c r="AA247" s="156"/>
      <c r="AB247" s="155"/>
      <c r="AC247" s="155"/>
      <c r="AD247" s="155"/>
      <c r="AE247" s="155"/>
      <c r="AF247" s="155"/>
      <c r="AG247" s="155"/>
      <c r="AH247" s="155"/>
      <c r="AI247" s="155"/>
      <c r="AJ247" s="155"/>
      <c r="AK247" s="155"/>
      <c r="AL247" s="155"/>
      <c r="AM247" s="155"/>
      <c r="AN247" s="200"/>
    </row>
    <row r="248" spans="1:40" ht="20.25">
      <c r="A248" s="1"/>
      <c r="B248" s="105" t="s">
        <v>289</v>
      </c>
      <c r="C248" s="155"/>
      <c r="D248" s="155"/>
      <c r="E248" s="155"/>
      <c r="F248" s="206"/>
      <c r="G248" s="219" t="s">
        <v>405</v>
      </c>
      <c r="H248" s="239" t="s">
        <v>472</v>
      </c>
      <c r="I248" s="169"/>
      <c r="J248" s="262"/>
      <c r="K248" s="210"/>
      <c r="L248" s="290"/>
      <c r="M248" s="239" t="s">
        <v>636</v>
      </c>
      <c r="N248" s="262"/>
      <c r="O248" s="219" t="s">
        <v>405</v>
      </c>
      <c r="P248" s="340" t="s">
        <v>637</v>
      </c>
      <c r="Q248" s="125"/>
      <c r="R248" s="125"/>
      <c r="S248" s="125"/>
      <c r="T248" s="367"/>
      <c r="U248" s="317" t="s">
        <v>405</v>
      </c>
      <c r="V248" s="340" t="s">
        <v>638</v>
      </c>
      <c r="W248" s="125"/>
      <c r="X248" s="125"/>
      <c r="Y248" s="125"/>
      <c r="Z248" s="367"/>
      <c r="AA248" s="317" t="s">
        <v>405</v>
      </c>
      <c r="AB248" s="340" t="s">
        <v>556</v>
      </c>
      <c r="AC248" s="125"/>
      <c r="AD248" s="125"/>
      <c r="AE248" s="125"/>
      <c r="AF248" s="125"/>
      <c r="AG248" s="125"/>
      <c r="AH248" s="125"/>
      <c r="AI248" s="125"/>
      <c r="AJ248" s="125"/>
      <c r="AK248" s="125"/>
      <c r="AL248" s="125"/>
      <c r="AM248" s="125"/>
      <c r="AN248" s="592"/>
    </row>
    <row r="249" spans="1:40" ht="20.25">
      <c r="A249" s="1"/>
      <c r="B249" s="106" t="s">
        <v>481</v>
      </c>
      <c r="C249" s="156"/>
      <c r="D249" s="156"/>
      <c r="E249" s="201"/>
      <c r="F249" s="206"/>
      <c r="G249" s="220" t="s">
        <v>405</v>
      </c>
      <c r="H249" s="240" t="s">
        <v>706</v>
      </c>
      <c r="I249" s="71"/>
      <c r="J249" s="71"/>
      <c r="K249" s="71"/>
      <c r="L249" s="71"/>
      <c r="M249" s="71"/>
      <c r="N249" s="125" t="s">
        <v>709</v>
      </c>
      <c r="O249" s="222" t="s">
        <v>405</v>
      </c>
      <c r="P249" s="340" t="s">
        <v>639</v>
      </c>
      <c r="Q249" s="125"/>
      <c r="R249" s="367"/>
      <c r="S249" s="275" t="s">
        <v>405</v>
      </c>
      <c r="T249" s="390" t="s">
        <v>56</v>
      </c>
      <c r="U249" s="396"/>
      <c r="V249" s="408"/>
      <c r="W249" s="275" t="s">
        <v>405</v>
      </c>
      <c r="X249" s="419" t="s">
        <v>46</v>
      </c>
      <c r="Y249" s="424"/>
      <c r="Z249" s="424"/>
      <c r="AA249" s="424"/>
      <c r="AB249" s="125" t="s">
        <v>18</v>
      </c>
      <c r="AC249" s="275" t="s">
        <v>405</v>
      </c>
      <c r="AD249" s="340" t="s">
        <v>643</v>
      </c>
      <c r="AE249" s="125"/>
      <c r="AF249" s="125"/>
      <c r="AG249" s="125"/>
      <c r="AH249" s="125"/>
      <c r="AI249" s="125"/>
      <c r="AJ249" s="125"/>
      <c r="AK249" s="125"/>
      <c r="AL249" s="125"/>
      <c r="AM249" s="125"/>
      <c r="AN249" s="592"/>
    </row>
    <row r="250" spans="1:40" ht="20.25">
      <c r="A250" s="1"/>
      <c r="B250" s="107"/>
      <c r="C250" s="157"/>
      <c r="D250" s="157"/>
      <c r="E250" s="202"/>
      <c r="F250" s="207"/>
      <c r="G250" s="221" t="s">
        <v>405</v>
      </c>
      <c r="H250" s="241" t="s">
        <v>450</v>
      </c>
      <c r="I250" s="254"/>
      <c r="J250" s="263"/>
      <c r="K250" s="275" t="s">
        <v>405</v>
      </c>
      <c r="L250" s="291" t="s">
        <v>324</v>
      </c>
      <c r="M250" s="71"/>
      <c r="N250" s="314"/>
      <c r="O250" s="327"/>
      <c r="P250" s="275" t="s">
        <v>405</v>
      </c>
      <c r="Q250" s="291" t="s">
        <v>311</v>
      </c>
      <c r="R250" s="71"/>
      <c r="S250" s="314"/>
      <c r="T250" s="327"/>
      <c r="U250" s="275" t="s">
        <v>405</v>
      </c>
      <c r="V250" s="240" t="s">
        <v>647</v>
      </c>
      <c r="W250" s="314"/>
      <c r="X250" s="314"/>
      <c r="Y250" s="327"/>
      <c r="Z250" s="275" t="s">
        <v>405</v>
      </c>
      <c r="AA250" s="240" t="s">
        <v>581</v>
      </c>
      <c r="AB250" s="254"/>
      <c r="AC250" s="254"/>
      <c r="AD250" s="263" t="s">
        <v>709</v>
      </c>
      <c r="AE250" s="210"/>
      <c r="AF250" s="225"/>
      <c r="AG250" s="225"/>
      <c r="AH250" s="225"/>
      <c r="AI250" s="225"/>
      <c r="AJ250" s="225"/>
      <c r="AK250" s="225"/>
      <c r="AL250" s="225"/>
      <c r="AM250" s="290"/>
      <c r="AN250" s="593" t="s">
        <v>18</v>
      </c>
    </row>
    <row r="251" spans="1:40" ht="20.25">
      <c r="A251" s="1"/>
      <c r="B251" s="105" t="s">
        <v>292</v>
      </c>
      <c r="C251" s="155"/>
      <c r="D251" s="155"/>
      <c r="E251" s="200"/>
      <c r="F251" s="40"/>
      <c r="G251" s="222" t="s">
        <v>405</v>
      </c>
      <c r="H251" s="241" t="s">
        <v>632</v>
      </c>
      <c r="I251" s="254"/>
      <c r="J251" s="254"/>
      <c r="K251" s="254"/>
      <c r="L251" s="263"/>
      <c r="M251" s="275" t="s">
        <v>405</v>
      </c>
      <c r="N251" s="241" t="s">
        <v>478</v>
      </c>
      <c r="O251" s="254"/>
      <c r="P251" s="254"/>
      <c r="Q251" s="263"/>
      <c r="R251" s="275" t="s">
        <v>405</v>
      </c>
      <c r="S251" s="241" t="s">
        <v>653</v>
      </c>
      <c r="T251" s="254"/>
      <c r="U251" s="263"/>
      <c r="V251" s="275" t="s">
        <v>405</v>
      </c>
      <c r="W251" s="241" t="s">
        <v>396</v>
      </c>
      <c r="X251" s="254"/>
      <c r="Y251" s="254"/>
      <c r="Z251" s="263"/>
      <c r="AA251" s="275" t="s">
        <v>405</v>
      </c>
      <c r="AB251" s="241" t="s">
        <v>212</v>
      </c>
      <c r="AC251" s="254"/>
      <c r="AD251" s="254"/>
      <c r="AE251" s="254"/>
      <c r="AF251" s="254"/>
      <c r="AG251" s="254"/>
      <c r="AH251" s="254"/>
      <c r="AI251" s="254"/>
      <c r="AJ251" s="254"/>
      <c r="AK251" s="254"/>
      <c r="AL251" s="254"/>
      <c r="AM251" s="254"/>
      <c r="AN251" s="594"/>
    </row>
    <row r="252" spans="1:40" ht="19.5">
      <c r="A252" s="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c r="AA252" s="71"/>
      <c r="AB252" s="71"/>
      <c r="AC252" s="71"/>
      <c r="AD252" s="71"/>
      <c r="AE252" s="71"/>
      <c r="AF252" s="71"/>
      <c r="AG252" s="71"/>
      <c r="AH252" s="71"/>
      <c r="AI252" s="1"/>
      <c r="AJ252" s="1"/>
      <c r="AK252" s="1"/>
      <c r="AL252" s="1"/>
      <c r="AM252" s="1"/>
      <c r="AN252" s="1"/>
    </row>
    <row r="253" spans="1:40">
      <c r="A253" s="1"/>
      <c r="B253" s="71" t="s">
        <v>899</v>
      </c>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c r="AA253" s="71"/>
      <c r="AB253" s="71"/>
      <c r="AC253" s="71"/>
      <c r="AD253" s="71"/>
      <c r="AE253" s="71"/>
      <c r="AF253" s="71"/>
      <c r="AG253" s="71"/>
      <c r="AH253" s="71"/>
      <c r="AI253" s="1"/>
      <c r="AJ253" s="1"/>
      <c r="AK253" s="1"/>
      <c r="AL253" s="1"/>
      <c r="AM253" s="1"/>
      <c r="AN253" s="1"/>
    </row>
    <row r="254" spans="1:40" ht="19.5">
      <c r="A254" s="1"/>
      <c r="B254" s="28" t="s">
        <v>564</v>
      </c>
      <c r="C254" s="28"/>
      <c r="D254" s="28"/>
      <c r="E254" s="28"/>
      <c r="F254" s="28"/>
      <c r="G254" s="28"/>
      <c r="H254" s="28"/>
      <c r="I254" s="28"/>
      <c r="J254" s="28"/>
      <c r="K254" s="28"/>
      <c r="L254" s="28"/>
      <c r="M254" s="28" t="s">
        <v>655</v>
      </c>
      <c r="N254" s="28"/>
      <c r="O254" s="28"/>
      <c r="P254" s="341"/>
      <c r="Q254" s="28"/>
      <c r="R254" s="341"/>
      <c r="S254" s="341"/>
      <c r="T254" s="28"/>
      <c r="U254" s="341"/>
      <c r="V254" s="341"/>
      <c r="W254" s="28"/>
      <c r="X254" s="28"/>
      <c r="Y254" s="341" t="s">
        <v>274</v>
      </c>
      <c r="Z254" s="341"/>
      <c r="AA254" s="341"/>
      <c r="AB254" s="341"/>
      <c r="AC254" s="341"/>
      <c r="AD254" s="341" t="s">
        <v>155</v>
      </c>
      <c r="AE254" s="341"/>
      <c r="AF254" s="341"/>
      <c r="AG254" s="341"/>
      <c r="AH254" s="341"/>
      <c r="AI254" s="341"/>
      <c r="AJ254" s="341"/>
      <c r="AK254" s="341"/>
      <c r="AL254" s="341"/>
      <c r="AM254" s="341"/>
      <c r="AN254" s="341"/>
    </row>
    <row r="255" spans="1:40" ht="19.5">
      <c r="A255" s="1"/>
      <c r="B255" s="15" t="s">
        <v>900</v>
      </c>
      <c r="C255" s="15"/>
      <c r="D255" s="15"/>
      <c r="E255" s="15"/>
      <c r="F255" s="15"/>
      <c r="G255" s="15"/>
      <c r="H255" s="15"/>
      <c r="I255" s="15"/>
      <c r="J255" s="15"/>
      <c r="K255" s="15"/>
      <c r="L255" s="15"/>
      <c r="M255" s="105" t="s">
        <v>929</v>
      </c>
      <c r="N255" s="155"/>
      <c r="O255" s="155"/>
      <c r="P255" s="342"/>
      <c r="Q255" s="175" t="s">
        <v>488</v>
      </c>
      <c r="R255" s="368"/>
      <c r="S255" s="380"/>
      <c r="T255" s="175" t="s">
        <v>930</v>
      </c>
      <c r="U255" s="368"/>
      <c r="V255" s="380"/>
      <c r="W255" s="169" t="s">
        <v>491</v>
      </c>
      <c r="X255" s="262"/>
      <c r="Y255" s="425"/>
      <c r="Z255" s="431"/>
      <c r="AA255" s="431"/>
      <c r="AB255" s="431"/>
      <c r="AC255" s="445"/>
      <c r="AD255" s="451"/>
      <c r="AE255" s="461"/>
      <c r="AF255" s="461"/>
      <c r="AG255" s="461"/>
      <c r="AH255" s="461"/>
      <c r="AI255" s="461"/>
      <c r="AJ255" s="461"/>
      <c r="AK255" s="461"/>
      <c r="AL255" s="461"/>
      <c r="AM255" s="461"/>
      <c r="AN255" s="595"/>
    </row>
    <row r="256" spans="1:40">
      <c r="A256" s="1"/>
      <c r="B256" s="15" t="s">
        <v>889</v>
      </c>
      <c r="C256" s="15"/>
      <c r="D256" s="15"/>
      <c r="E256" s="15"/>
      <c r="F256" s="15"/>
      <c r="G256" s="15"/>
      <c r="H256" s="15"/>
      <c r="I256" s="15"/>
      <c r="J256" s="15"/>
      <c r="K256" s="15"/>
      <c r="L256" s="15"/>
      <c r="M256" s="105" t="s">
        <v>929</v>
      </c>
      <c r="N256" s="155"/>
      <c r="O256" s="155"/>
      <c r="P256" s="343"/>
      <c r="Q256" s="175" t="s">
        <v>488</v>
      </c>
      <c r="R256" s="369"/>
      <c r="S256" s="381"/>
      <c r="T256" s="175" t="s">
        <v>930</v>
      </c>
      <c r="U256" s="369"/>
      <c r="V256" s="381"/>
      <c r="W256" s="169" t="s">
        <v>491</v>
      </c>
      <c r="X256" s="262"/>
      <c r="Y256" s="426"/>
      <c r="Z256" s="432"/>
      <c r="AA256" s="432"/>
      <c r="AB256" s="432"/>
      <c r="AC256" s="446"/>
      <c r="AD256" s="452"/>
      <c r="AE256" s="462"/>
      <c r="AF256" s="462"/>
      <c r="AG256" s="462"/>
      <c r="AH256" s="462"/>
      <c r="AI256" s="462"/>
      <c r="AJ256" s="462"/>
      <c r="AK256" s="462"/>
      <c r="AL256" s="462"/>
      <c r="AM256" s="462"/>
      <c r="AN256" s="596"/>
    </row>
    <row r="257" spans="1:40" ht="19.5">
      <c r="A257" s="1"/>
      <c r="B257" s="15" t="s">
        <v>99</v>
      </c>
      <c r="C257" s="15"/>
      <c r="D257" s="15"/>
      <c r="E257" s="15"/>
      <c r="F257" s="15"/>
      <c r="G257" s="15"/>
      <c r="H257" s="15"/>
      <c r="I257" s="15"/>
      <c r="J257" s="15"/>
      <c r="K257" s="15"/>
      <c r="L257" s="15"/>
      <c r="M257" s="105" t="s">
        <v>929</v>
      </c>
      <c r="N257" s="155"/>
      <c r="O257" s="155"/>
      <c r="P257" s="344"/>
      <c r="Q257" s="175" t="s">
        <v>488</v>
      </c>
      <c r="R257" s="370"/>
      <c r="S257" s="382"/>
      <c r="T257" s="175" t="s">
        <v>930</v>
      </c>
      <c r="U257" s="370"/>
      <c r="V257" s="382"/>
      <c r="W257" s="169" t="s">
        <v>491</v>
      </c>
      <c r="X257" s="262"/>
      <c r="Y257" s="289"/>
      <c r="Z257" s="307"/>
      <c r="AA257" s="307"/>
      <c r="AB257" s="307"/>
      <c r="AC257" s="447"/>
      <c r="AD257" s="453"/>
      <c r="AE257" s="463"/>
      <c r="AF257" s="463"/>
      <c r="AG257" s="463"/>
      <c r="AH257" s="463"/>
      <c r="AI257" s="463"/>
      <c r="AJ257" s="463"/>
      <c r="AK257" s="463"/>
      <c r="AL257" s="463"/>
      <c r="AM257" s="463"/>
      <c r="AN257" s="597"/>
    </row>
    <row r="258" spans="1:40" ht="19.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row>
    <row r="259" spans="1:40">
      <c r="A259" s="1" t="s">
        <v>879</v>
      </c>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row>
    <row r="260" spans="1:40" ht="19.5">
      <c r="A260" s="1"/>
      <c r="B260" s="71" t="s">
        <v>832</v>
      </c>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c r="AA260" s="71"/>
      <c r="AB260" s="71"/>
      <c r="AC260" s="71"/>
      <c r="AD260" s="71"/>
      <c r="AE260" s="71"/>
      <c r="AF260" s="71"/>
      <c r="AG260" s="71"/>
      <c r="AH260" s="71"/>
      <c r="AI260" s="1"/>
      <c r="AJ260" s="85"/>
      <c r="AK260" s="85"/>
      <c r="AL260" s="85"/>
      <c r="AM260" s="85"/>
      <c r="AN260" s="85"/>
    </row>
    <row r="261" spans="1:40" ht="19.5">
      <c r="A261" s="1"/>
      <c r="B261" s="71" t="s">
        <v>833</v>
      </c>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c r="AA261" s="71"/>
      <c r="AB261" s="71"/>
      <c r="AC261" s="71"/>
      <c r="AD261" s="71"/>
      <c r="AE261" s="71"/>
      <c r="AF261" s="71"/>
      <c r="AG261" s="71"/>
      <c r="AH261" s="71"/>
      <c r="AI261" s="1"/>
      <c r="AJ261" s="524"/>
      <c r="AK261" s="552"/>
      <c r="AL261" s="552"/>
      <c r="AM261" s="552"/>
      <c r="AN261" s="598"/>
    </row>
    <row r="262" spans="1:40">
      <c r="A262" s="1"/>
      <c r="B262" s="71" t="s">
        <v>954</v>
      </c>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c r="AA262" s="71"/>
      <c r="AB262" s="71"/>
      <c r="AC262" s="71"/>
      <c r="AD262" s="71"/>
      <c r="AE262" s="71"/>
      <c r="AF262" s="71"/>
      <c r="AG262" s="71"/>
      <c r="AH262" s="71"/>
      <c r="AI262" s="1"/>
      <c r="AJ262" s="426"/>
      <c r="AK262" s="432"/>
      <c r="AL262" s="432"/>
      <c r="AM262" s="432"/>
      <c r="AN262" s="579"/>
    </row>
    <row r="263" spans="1:40">
      <c r="A263" s="1"/>
      <c r="B263" s="71" t="s">
        <v>523</v>
      </c>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c r="AA263" s="71"/>
      <c r="AB263" s="71"/>
      <c r="AC263" s="71"/>
      <c r="AD263" s="71"/>
      <c r="AE263" s="71"/>
      <c r="AF263" s="71"/>
      <c r="AG263" s="71"/>
      <c r="AH263" s="71"/>
      <c r="AI263" s="1"/>
      <c r="AJ263" s="426"/>
      <c r="AK263" s="432"/>
      <c r="AL263" s="432"/>
      <c r="AM263" s="432"/>
      <c r="AN263" s="579"/>
    </row>
    <row r="264" spans="1:40">
      <c r="A264" s="1"/>
      <c r="B264" s="71" t="s">
        <v>834</v>
      </c>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c r="AA264" s="71"/>
      <c r="AB264" s="71"/>
      <c r="AC264" s="71"/>
      <c r="AD264" s="71"/>
      <c r="AE264" s="71"/>
      <c r="AF264" s="71"/>
      <c r="AG264" s="71"/>
      <c r="AH264" s="71"/>
      <c r="AI264" s="1"/>
      <c r="AJ264" s="426"/>
      <c r="AK264" s="432"/>
      <c r="AL264" s="432"/>
      <c r="AM264" s="432"/>
      <c r="AN264" s="579"/>
    </row>
    <row r="265" spans="1:40" ht="19.5">
      <c r="A265" s="1"/>
      <c r="B265" s="71" t="s">
        <v>1025</v>
      </c>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c r="AA265" s="71"/>
      <c r="AB265" s="71"/>
      <c r="AC265" s="71"/>
      <c r="AD265" s="71"/>
      <c r="AE265" s="71"/>
      <c r="AF265" s="71"/>
      <c r="AG265" s="71"/>
      <c r="AH265" s="71"/>
      <c r="AI265" s="1"/>
      <c r="AJ265" s="289"/>
      <c r="AK265" s="307"/>
      <c r="AL265" s="307"/>
      <c r="AM265" s="307"/>
      <c r="AN265" s="339"/>
    </row>
    <row r="266" spans="1:40" ht="12"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row>
    <row r="267" spans="1:40" ht="19.5">
      <c r="A267" s="1"/>
      <c r="B267" s="1" t="s">
        <v>298</v>
      </c>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row>
    <row r="268" spans="1:40" ht="19.5">
      <c r="A268" s="1"/>
      <c r="B268" s="1" t="s">
        <v>299</v>
      </c>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425"/>
      <c r="AK268" s="431"/>
      <c r="AL268" s="431"/>
      <c r="AM268" s="431"/>
      <c r="AN268" s="577"/>
    </row>
    <row r="269" spans="1:40">
      <c r="A269" s="1"/>
      <c r="B269" s="1" t="s">
        <v>302</v>
      </c>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426"/>
      <c r="AK269" s="432"/>
      <c r="AL269" s="432"/>
      <c r="AM269" s="432"/>
      <c r="AN269" s="579"/>
    </row>
    <row r="270" spans="1:40" ht="19.5">
      <c r="A270" s="1"/>
      <c r="B270" s="71" t="s">
        <v>749</v>
      </c>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c r="AA270" s="71"/>
      <c r="AB270" s="71"/>
      <c r="AC270" s="71"/>
      <c r="AD270" s="71"/>
      <c r="AE270" s="71"/>
      <c r="AF270" s="71"/>
      <c r="AG270" s="71"/>
      <c r="AH270" s="71"/>
      <c r="AI270" s="67"/>
      <c r="AJ270" s="172"/>
      <c r="AK270" s="172"/>
      <c r="AL270" s="172"/>
      <c r="AM270" s="172"/>
      <c r="AN270" s="599"/>
    </row>
    <row r="271" spans="1:40" ht="39" customHeight="1">
      <c r="A271" s="1"/>
      <c r="B271" s="1" t="s">
        <v>890</v>
      </c>
      <c r="C271" s="1"/>
      <c r="D271" s="1"/>
      <c r="E271" s="1"/>
      <c r="F271" s="1"/>
      <c r="G271" s="1"/>
      <c r="H271" s="1"/>
      <c r="I271" s="1"/>
      <c r="J271" s="1"/>
      <c r="K271" s="1"/>
      <c r="L271" s="1"/>
      <c r="M271" s="1"/>
      <c r="N271" s="1"/>
      <c r="O271" s="1"/>
      <c r="P271" s="210"/>
      <c r="Q271" s="225"/>
      <c r="R271" s="225"/>
      <c r="S271" s="225"/>
      <c r="T271" s="225"/>
      <c r="U271" s="225"/>
      <c r="V271" s="225"/>
      <c r="W271" s="225"/>
      <c r="X271" s="225"/>
      <c r="Y271" s="225"/>
      <c r="Z271" s="225"/>
      <c r="AA271" s="225"/>
      <c r="AB271" s="225"/>
      <c r="AC271" s="225"/>
      <c r="AD271" s="225"/>
      <c r="AE271" s="225"/>
      <c r="AF271" s="225"/>
      <c r="AG271" s="225"/>
      <c r="AH271" s="225"/>
      <c r="AI271" s="225"/>
      <c r="AJ271" s="225"/>
      <c r="AK271" s="225"/>
      <c r="AL271" s="225"/>
      <c r="AM271" s="225"/>
      <c r="AN271" s="290"/>
    </row>
    <row r="272" spans="1:40" s="64" customFormat="1" ht="17.45" customHeight="1">
      <c r="A272" s="70"/>
      <c r="B272" s="70"/>
      <c r="C272" s="70"/>
      <c r="D272" s="70"/>
      <c r="E272" s="70"/>
      <c r="F272" s="70"/>
      <c r="G272" s="70"/>
      <c r="H272" s="70"/>
      <c r="I272" s="70"/>
      <c r="J272" s="70"/>
      <c r="K272" s="70"/>
      <c r="L272" s="70"/>
      <c r="M272" s="70"/>
      <c r="N272" s="70"/>
      <c r="O272" s="70"/>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row>
    <row r="273" spans="1:40" s="64" customFormat="1" ht="19.5" customHeight="1">
      <c r="A273" s="70"/>
      <c r="B273" s="71" t="s">
        <v>751</v>
      </c>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c r="AA273" s="71"/>
      <c r="AB273" s="71"/>
      <c r="AC273" s="71"/>
      <c r="AD273" s="71"/>
      <c r="AE273" s="71"/>
      <c r="AF273" s="71"/>
      <c r="AG273" s="71"/>
      <c r="AH273" s="71"/>
      <c r="AI273" s="99"/>
      <c r="AJ273" s="525"/>
      <c r="AK273" s="525"/>
      <c r="AL273" s="525"/>
      <c r="AM273" s="525"/>
      <c r="AN273" s="525"/>
    </row>
    <row r="274" spans="1:40" ht="19.5">
      <c r="A274" s="1"/>
      <c r="B274" s="71" t="s">
        <v>752</v>
      </c>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c r="AA274" s="71"/>
      <c r="AB274" s="71"/>
      <c r="AC274" s="71"/>
      <c r="AD274" s="71"/>
      <c r="AE274" s="71"/>
      <c r="AF274" s="71"/>
      <c r="AG274" s="71"/>
      <c r="AH274" s="71"/>
      <c r="AI274" s="92"/>
      <c r="AJ274" s="526"/>
      <c r="AK274" s="535"/>
      <c r="AL274" s="535"/>
      <c r="AM274" s="535"/>
      <c r="AN274" s="395"/>
    </row>
    <row r="275" spans="1:40" ht="19.5">
      <c r="A275" s="1"/>
      <c r="B275" s="71" t="s">
        <v>753</v>
      </c>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92"/>
      <c r="AJ275" s="426"/>
      <c r="AK275" s="432"/>
      <c r="AL275" s="432"/>
      <c r="AM275" s="432"/>
      <c r="AN275" s="579"/>
    </row>
    <row r="276" spans="1:40" ht="39" customHeight="1">
      <c r="A276" s="1"/>
      <c r="B276" s="1" t="s">
        <v>756</v>
      </c>
      <c r="C276" s="1"/>
      <c r="D276" s="1"/>
      <c r="E276" s="1"/>
      <c r="F276" s="1"/>
      <c r="G276" s="1"/>
      <c r="H276" s="1"/>
      <c r="I276" s="1"/>
      <c r="J276" s="1"/>
      <c r="K276" s="67"/>
      <c r="L276" s="210"/>
      <c r="M276" s="225"/>
      <c r="N276" s="225"/>
      <c r="O276" s="225"/>
      <c r="P276" s="225"/>
      <c r="Q276" s="225"/>
      <c r="R276" s="225"/>
      <c r="S276" s="225"/>
      <c r="T276" s="225"/>
      <c r="U276" s="225"/>
      <c r="V276" s="225"/>
      <c r="W276" s="225"/>
      <c r="X276" s="225"/>
      <c r="Y276" s="225"/>
      <c r="Z276" s="225"/>
      <c r="AA276" s="225"/>
      <c r="AB276" s="225"/>
      <c r="AC276" s="225"/>
      <c r="AD276" s="225"/>
      <c r="AE276" s="225"/>
      <c r="AF276" s="225"/>
      <c r="AG276" s="225"/>
      <c r="AH276" s="225"/>
      <c r="AI276" s="225"/>
      <c r="AJ276" s="151"/>
      <c r="AK276" s="151"/>
      <c r="AL276" s="151"/>
      <c r="AM276" s="151"/>
      <c r="AN276" s="481"/>
    </row>
    <row r="277" spans="1:40" s="64" customFormat="1" ht="13.5" customHeight="1">
      <c r="A277" s="70"/>
      <c r="B277" s="70"/>
      <c r="C277" s="70"/>
      <c r="D277" s="70"/>
      <c r="E277" s="70"/>
      <c r="F277" s="70"/>
      <c r="G277" s="70"/>
      <c r="H277" s="70"/>
      <c r="I277" s="70"/>
      <c r="J277" s="70"/>
      <c r="K277" s="70"/>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491"/>
      <c r="AJ277" s="99"/>
      <c r="AK277" s="99"/>
      <c r="AL277" s="99"/>
      <c r="AM277" s="99"/>
      <c r="AN277" s="600"/>
    </row>
    <row r="278" spans="1:40" ht="19.5">
      <c r="A278" s="1"/>
      <c r="B278" s="1" t="s">
        <v>305</v>
      </c>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67"/>
      <c r="AJ278" s="527"/>
      <c r="AK278" s="431"/>
      <c r="AL278" s="431"/>
      <c r="AM278" s="431"/>
      <c r="AN278" s="577"/>
    </row>
    <row r="279" spans="1:40">
      <c r="A279" s="1"/>
      <c r="B279" s="71" t="s">
        <v>150</v>
      </c>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c r="AA279" s="71"/>
      <c r="AB279" s="71"/>
      <c r="AC279" s="71"/>
      <c r="AD279" s="71"/>
      <c r="AE279" s="71"/>
      <c r="AF279" s="71"/>
      <c r="AG279" s="71"/>
      <c r="AH279" s="71"/>
      <c r="AI279" s="67"/>
      <c r="AJ279" s="528"/>
      <c r="AK279" s="172"/>
      <c r="AL279" s="172"/>
      <c r="AM279" s="172"/>
      <c r="AN279" s="599"/>
    </row>
    <row r="280" spans="1:40">
      <c r="A280" s="1"/>
      <c r="B280" s="71" t="s">
        <v>188</v>
      </c>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c r="AA280" s="71"/>
      <c r="AB280" s="71"/>
      <c r="AC280" s="71"/>
      <c r="AD280" s="71"/>
      <c r="AE280" s="71"/>
      <c r="AF280" s="71"/>
      <c r="AG280" s="71"/>
      <c r="AH280" s="71"/>
      <c r="AI280" s="1"/>
      <c r="AJ280" s="426"/>
      <c r="AK280" s="432"/>
      <c r="AL280" s="432"/>
      <c r="AM280" s="432"/>
      <c r="AN280" s="579"/>
    </row>
    <row r="281" spans="1:40">
      <c r="A281" s="1"/>
      <c r="B281" s="1" t="s">
        <v>710</v>
      </c>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426"/>
      <c r="AK281" s="432"/>
      <c r="AL281" s="432"/>
      <c r="AM281" s="432"/>
      <c r="AN281" s="579"/>
    </row>
    <row r="282" spans="1:40" ht="19.5">
      <c r="A282" s="1"/>
      <c r="B282" s="71" t="s">
        <v>835</v>
      </c>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c r="AA282" s="71"/>
      <c r="AB282" s="71"/>
      <c r="AC282" s="71"/>
      <c r="AD282" s="71"/>
      <c r="AE282" s="71"/>
      <c r="AF282" s="71"/>
      <c r="AG282" s="71"/>
      <c r="AH282" s="71"/>
      <c r="AI282" s="67"/>
      <c r="AJ282" s="510"/>
      <c r="AK282" s="547"/>
      <c r="AL282" s="547"/>
      <c r="AM282" s="547"/>
      <c r="AN282" s="584"/>
    </row>
    <row r="283" spans="1:40" ht="20.25">
      <c r="A283" s="1"/>
      <c r="B283" s="1" t="s">
        <v>605</v>
      </c>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row>
    <row r="284" spans="1:40" ht="39" customHeight="1">
      <c r="A284" s="1"/>
      <c r="B284" s="100"/>
      <c r="C284" s="154"/>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c r="AA284" s="154"/>
      <c r="AB284" s="154"/>
      <c r="AC284" s="154"/>
      <c r="AD284" s="154"/>
      <c r="AE284" s="154"/>
      <c r="AF284" s="154"/>
      <c r="AG284" s="154"/>
      <c r="AH284" s="154"/>
      <c r="AI284" s="154"/>
      <c r="AJ284" s="154"/>
      <c r="AK284" s="154"/>
      <c r="AL284" s="154"/>
      <c r="AM284" s="154"/>
      <c r="AN284" s="383"/>
    </row>
    <row r="285" spans="1:40" s="64" customFormat="1" ht="14.25" customHeight="1">
      <c r="A285" s="70"/>
      <c r="B285" s="108"/>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529"/>
      <c r="AK285" s="529"/>
      <c r="AL285" s="529"/>
      <c r="AM285" s="529"/>
      <c r="AN285" s="529"/>
    </row>
    <row r="286" spans="1:40" ht="19.5">
      <c r="A286" s="1"/>
      <c r="B286" s="1" t="s">
        <v>1131</v>
      </c>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242"/>
      <c r="AK286" s="255"/>
      <c r="AL286" s="255"/>
      <c r="AM286" s="255"/>
      <c r="AN286" s="265"/>
    </row>
    <row r="287" spans="1:40">
      <c r="A287" s="1"/>
      <c r="B287" s="1" t="s">
        <v>1132</v>
      </c>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524"/>
      <c r="AK287" s="552"/>
      <c r="AL287" s="552"/>
      <c r="AM287" s="552"/>
      <c r="AN287" s="598"/>
    </row>
    <row r="288" spans="1:40">
      <c r="A288" s="1"/>
      <c r="B288" s="1" t="s">
        <v>52</v>
      </c>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426"/>
      <c r="AK288" s="432"/>
      <c r="AL288" s="432"/>
      <c r="AM288" s="432"/>
      <c r="AN288" s="579"/>
    </row>
    <row r="289" spans="1:40">
      <c r="A289" s="1"/>
      <c r="B289" s="1" t="s">
        <v>791</v>
      </c>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426"/>
      <c r="AK289" s="432"/>
      <c r="AL289" s="432"/>
      <c r="AM289" s="432"/>
      <c r="AN289" s="579"/>
    </row>
    <row r="290" spans="1:40">
      <c r="A290" s="1"/>
      <c r="B290" s="1" t="s">
        <v>1026</v>
      </c>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366"/>
      <c r="AK290" s="171"/>
      <c r="AL290" s="171"/>
      <c r="AM290" s="171"/>
      <c r="AN290" s="395"/>
    </row>
    <row r="291" spans="1:40">
      <c r="A291" s="1"/>
      <c r="B291" s="1" t="s">
        <v>293</v>
      </c>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426"/>
      <c r="AK291" s="432"/>
      <c r="AL291" s="432"/>
      <c r="AM291" s="432"/>
      <c r="AN291" s="579"/>
    </row>
    <row r="292" spans="1:40" ht="19.5">
      <c r="A292" s="1"/>
      <c r="B292" s="1" t="s">
        <v>1027</v>
      </c>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426"/>
      <c r="AK292" s="432"/>
      <c r="AL292" s="432"/>
      <c r="AM292" s="432"/>
      <c r="AN292" s="579"/>
    </row>
    <row r="293" spans="1:40" ht="20.25">
      <c r="A293" s="1"/>
      <c r="B293" s="1" t="s">
        <v>304</v>
      </c>
      <c r="C293" s="1"/>
      <c r="D293" s="1"/>
      <c r="E293" s="1"/>
      <c r="F293" s="1"/>
      <c r="G293" s="1"/>
      <c r="H293" s="1"/>
      <c r="I293" s="1"/>
      <c r="J293" s="1"/>
      <c r="K293" s="67"/>
      <c r="L293" s="210"/>
      <c r="M293" s="225"/>
      <c r="N293" s="225"/>
      <c r="O293" s="225"/>
      <c r="P293" s="225"/>
      <c r="Q293" s="225"/>
      <c r="R293" s="225"/>
      <c r="S293" s="225"/>
      <c r="T293" s="225"/>
      <c r="U293" s="225"/>
      <c r="V293" s="225"/>
      <c r="W293" s="225"/>
      <c r="X293" s="225"/>
      <c r="Y293" s="225"/>
      <c r="Z293" s="225"/>
      <c r="AA293" s="225"/>
      <c r="AB293" s="225"/>
      <c r="AC293" s="225"/>
      <c r="AD293" s="225"/>
      <c r="AE293" s="225"/>
      <c r="AF293" s="225"/>
      <c r="AG293" s="225"/>
      <c r="AH293" s="225"/>
      <c r="AI293" s="225"/>
      <c r="AJ293" s="151"/>
      <c r="AK293" s="151"/>
      <c r="AL293" s="151"/>
      <c r="AM293" s="151"/>
      <c r="AN293" s="481"/>
    </row>
    <row r="294" spans="1:40" ht="19.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row>
    <row r="295" spans="1:40" ht="19.5">
      <c r="A295" s="1" t="s">
        <v>1112</v>
      </c>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row>
    <row r="296" spans="1:40" ht="19.5">
      <c r="A296" s="1"/>
      <c r="B296" s="71" t="s">
        <v>1133</v>
      </c>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c r="AA296" s="71"/>
      <c r="AB296" s="71"/>
      <c r="AC296" s="71"/>
      <c r="AD296" s="71"/>
      <c r="AE296" s="71"/>
      <c r="AF296" s="71"/>
      <c r="AG296" s="71"/>
      <c r="AH296" s="71"/>
      <c r="AI296" s="1"/>
      <c r="AJ296" s="425"/>
      <c r="AK296" s="431"/>
      <c r="AL296" s="431"/>
      <c r="AM296" s="431"/>
      <c r="AN296" s="577"/>
    </row>
    <row r="297" spans="1:40">
      <c r="A297" s="1"/>
      <c r="B297" s="71" t="s">
        <v>640</v>
      </c>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c r="AA297" s="71"/>
      <c r="AB297" s="71"/>
      <c r="AC297" s="71"/>
      <c r="AD297" s="71"/>
      <c r="AE297" s="71"/>
      <c r="AF297" s="71"/>
      <c r="AG297" s="71"/>
      <c r="AH297" s="71"/>
      <c r="AI297" s="1"/>
      <c r="AJ297" s="426"/>
      <c r="AK297" s="432"/>
      <c r="AL297" s="432"/>
      <c r="AM297" s="432"/>
      <c r="AN297" s="579"/>
    </row>
    <row r="298" spans="1:40" ht="35.25" customHeight="1">
      <c r="A298" s="1"/>
      <c r="B298" s="77" t="s">
        <v>1105</v>
      </c>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c r="AA298" s="77"/>
      <c r="AB298" s="77"/>
      <c r="AC298" s="77"/>
      <c r="AD298" s="77"/>
      <c r="AE298" s="77"/>
      <c r="AF298" s="77"/>
      <c r="AG298" s="77"/>
      <c r="AH298" s="1"/>
      <c r="AI298" s="1"/>
      <c r="AJ298" s="504"/>
      <c r="AK298" s="545"/>
      <c r="AL298" s="545"/>
      <c r="AM298" s="545"/>
      <c r="AN298" s="581"/>
    </row>
    <row r="299" spans="1:40">
      <c r="A299" s="1"/>
      <c r="B299" s="71" t="s">
        <v>25</v>
      </c>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c r="AA299" s="71"/>
      <c r="AB299" s="71"/>
      <c r="AC299" s="71"/>
      <c r="AD299" s="71"/>
      <c r="AE299" s="71"/>
      <c r="AF299" s="71"/>
      <c r="AG299" s="71"/>
      <c r="AH299" s="71"/>
      <c r="AI299" s="1"/>
      <c r="AJ299" s="502"/>
      <c r="AK299" s="544"/>
      <c r="AL299" s="544"/>
      <c r="AM299" s="544"/>
      <c r="AN299" s="580"/>
    </row>
    <row r="300" spans="1:40" ht="19.5">
      <c r="A300" s="1"/>
      <c r="B300" s="82" t="s">
        <v>714</v>
      </c>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2"/>
      <c r="AI300" s="1"/>
      <c r="AJ300" s="289"/>
      <c r="AK300" s="307"/>
      <c r="AL300" s="307"/>
      <c r="AM300" s="307"/>
      <c r="AN300" s="339"/>
    </row>
    <row r="301" spans="1:40" ht="20.25">
      <c r="A301" s="1"/>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2"/>
      <c r="AI301" s="1"/>
      <c r="AJ301" s="1"/>
      <c r="AK301" s="1"/>
      <c r="AL301" s="1"/>
      <c r="AM301" s="1"/>
      <c r="AN301" s="1"/>
    </row>
    <row r="302" spans="1:40" ht="16.5" customHeight="1">
      <c r="A302" s="1"/>
      <c r="B302" s="71" t="s">
        <v>962</v>
      </c>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c r="AA302" s="71"/>
      <c r="AB302" s="71"/>
      <c r="AC302" s="71"/>
      <c r="AD302" s="71"/>
      <c r="AE302" s="71"/>
      <c r="AF302" s="71"/>
      <c r="AG302" s="71"/>
      <c r="AH302" s="71"/>
      <c r="AI302" s="1"/>
      <c r="AJ302" s="313"/>
      <c r="AK302" s="326"/>
      <c r="AL302" s="326"/>
      <c r="AM302" s="326"/>
      <c r="AN302" s="365"/>
    </row>
    <row r="303" spans="1:40" ht="16.5" customHeight="1">
      <c r="A303" s="1"/>
      <c r="B303" s="71" t="s">
        <v>963</v>
      </c>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c r="AA303" s="77"/>
      <c r="AB303" s="77"/>
      <c r="AC303" s="77"/>
      <c r="AD303" s="77"/>
      <c r="AE303" s="77"/>
      <c r="AF303" s="77"/>
      <c r="AG303" s="77"/>
      <c r="AH303" s="77"/>
      <c r="AI303" s="1"/>
      <c r="AJ303" s="1"/>
      <c r="AK303" s="1"/>
      <c r="AL303" s="1"/>
      <c r="AM303" s="1"/>
      <c r="AN303" s="1"/>
    </row>
    <row r="304" spans="1:40" ht="19.5">
      <c r="A304" s="1"/>
      <c r="B304" s="77" t="s">
        <v>565</v>
      </c>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c r="AA304" s="77"/>
      <c r="AB304" s="77"/>
      <c r="AC304" s="77"/>
      <c r="AD304" s="77"/>
      <c r="AE304" s="77"/>
      <c r="AF304" s="77"/>
      <c r="AG304" s="77"/>
      <c r="AH304" s="77"/>
      <c r="AI304" s="1"/>
      <c r="AJ304" s="425"/>
      <c r="AK304" s="431"/>
      <c r="AL304" s="431"/>
      <c r="AM304" s="431"/>
      <c r="AN304" s="577"/>
    </row>
    <row r="305" spans="1:40" ht="34.5" customHeight="1">
      <c r="A305" s="1"/>
      <c r="B305" s="77" t="s">
        <v>459</v>
      </c>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c r="AG305" s="77"/>
      <c r="AH305" s="77"/>
      <c r="AI305" s="1"/>
      <c r="AJ305" s="524"/>
      <c r="AK305" s="552"/>
      <c r="AL305" s="552"/>
      <c r="AM305" s="552"/>
      <c r="AN305" s="598"/>
    </row>
    <row r="306" spans="1:40">
      <c r="A306" s="1"/>
      <c r="B306" s="77" t="s">
        <v>837</v>
      </c>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c r="AA306" s="77"/>
      <c r="AB306" s="77"/>
      <c r="AC306" s="77"/>
      <c r="AD306" s="77"/>
      <c r="AE306" s="77"/>
      <c r="AF306" s="77"/>
      <c r="AG306" s="77"/>
      <c r="AH306" s="77"/>
      <c r="AI306" s="1"/>
      <c r="AJ306" s="426"/>
      <c r="AK306" s="432"/>
      <c r="AL306" s="432"/>
      <c r="AM306" s="432"/>
      <c r="AN306" s="579"/>
    </row>
    <row r="307" spans="1:40" ht="19.5">
      <c r="A307" s="1"/>
      <c r="B307" s="1" t="s">
        <v>1135</v>
      </c>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289"/>
      <c r="AK307" s="307"/>
      <c r="AL307" s="307"/>
      <c r="AM307" s="307"/>
      <c r="AN307" s="339"/>
    </row>
    <row r="308" spans="1:40" ht="20.25">
      <c r="A308" s="1"/>
      <c r="B308" s="71" t="s">
        <v>966</v>
      </c>
      <c r="C308" s="77"/>
      <c r="D308" s="77"/>
      <c r="E308" s="77"/>
      <c r="F308" s="208"/>
      <c r="G308" s="223"/>
      <c r="H308" s="223"/>
      <c r="I308" s="223"/>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514"/>
      <c r="AK308" s="514"/>
      <c r="AL308" s="514"/>
      <c r="AM308" s="514"/>
      <c r="AN308" s="514"/>
    </row>
    <row r="309" spans="1:40" ht="19.5">
      <c r="A309" s="72"/>
      <c r="B309" s="1"/>
      <c r="C309" s="71" t="s">
        <v>206</v>
      </c>
      <c r="D309" s="77"/>
      <c r="E309" s="77"/>
      <c r="F309" s="208"/>
      <c r="G309" s="223"/>
      <c r="H309" s="223"/>
      <c r="I309" s="223"/>
      <c r="J309" s="109"/>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425"/>
      <c r="AK309" s="431"/>
      <c r="AL309" s="431"/>
      <c r="AM309" s="431"/>
      <c r="AN309" s="577"/>
    </row>
    <row r="310" spans="1:40" ht="18.75" customHeight="1">
      <c r="A310" s="72"/>
      <c r="B310" s="1"/>
      <c r="C310" s="1" t="s">
        <v>965</v>
      </c>
      <c r="D310" s="82"/>
      <c r="E310" s="82"/>
      <c r="F310" s="209"/>
      <c r="G310" s="224"/>
      <c r="H310" s="224"/>
      <c r="I310" s="224"/>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289"/>
      <c r="AK310" s="307"/>
      <c r="AL310" s="307"/>
      <c r="AM310" s="307"/>
      <c r="AN310" s="339"/>
    </row>
    <row r="311" spans="1:40" ht="19.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row>
    <row r="312" spans="1:40" ht="19.5">
      <c r="A312" s="1" t="s">
        <v>413</v>
      </c>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row>
    <row r="313" spans="1:40" ht="19.5">
      <c r="A313" s="1"/>
      <c r="B313" s="1" t="s">
        <v>971</v>
      </c>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242"/>
      <c r="AK313" s="255"/>
      <c r="AL313" s="255"/>
      <c r="AM313" s="265"/>
      <c r="AN313" s="1" t="s">
        <v>482</v>
      </c>
    </row>
    <row r="314" spans="1:40" ht="19.5">
      <c r="A314" s="1"/>
      <c r="B314" s="1" t="s">
        <v>1136</v>
      </c>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243"/>
      <c r="AK314" s="256"/>
      <c r="AL314" s="256"/>
      <c r="AM314" s="266"/>
      <c r="AN314" s="1" t="s">
        <v>482</v>
      </c>
    </row>
    <row r="315" spans="1:40" ht="20.25">
      <c r="A315" s="1"/>
      <c r="B315" s="71" t="s">
        <v>600</v>
      </c>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1"/>
      <c r="AI315" s="1"/>
      <c r="AJ315" s="1"/>
      <c r="AK315" s="1"/>
      <c r="AL315" s="1"/>
      <c r="AM315" s="1"/>
      <c r="AN315" s="1"/>
    </row>
    <row r="316" spans="1:40" ht="20.25">
      <c r="A316" s="1"/>
      <c r="B316" s="71" t="s">
        <v>1137</v>
      </c>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c r="AA316" s="71"/>
      <c r="AB316" s="71"/>
      <c r="AC316" s="71"/>
      <c r="AD316" s="71"/>
      <c r="AE316" s="71"/>
      <c r="AF316" s="71"/>
      <c r="AG316" s="71"/>
      <c r="AH316" s="71"/>
      <c r="AI316" s="1"/>
      <c r="AJ316" s="313"/>
      <c r="AK316" s="326"/>
      <c r="AL316" s="326"/>
      <c r="AM316" s="326"/>
      <c r="AN316" s="365"/>
    </row>
    <row r="317" spans="1:40" ht="19.5">
      <c r="A317" s="1"/>
      <c r="B317" s="71" t="s">
        <v>550</v>
      </c>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c r="AA317" s="71"/>
      <c r="AB317" s="71"/>
      <c r="AC317" s="71"/>
      <c r="AD317" s="71"/>
      <c r="AE317" s="71"/>
      <c r="AF317" s="71"/>
      <c r="AG317" s="71"/>
      <c r="AH317" s="71"/>
      <c r="AI317" s="1"/>
      <c r="AJ317" s="514"/>
      <c r="AK317" s="514"/>
      <c r="AL317" s="514"/>
      <c r="AM317" s="514"/>
      <c r="AN317" s="514"/>
    </row>
    <row r="318" spans="1:40" ht="19.5">
      <c r="A318" s="1"/>
      <c r="B318" s="82" t="s">
        <v>711</v>
      </c>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1"/>
      <c r="AJ318" s="1"/>
      <c r="AK318" s="1"/>
      <c r="AL318" s="1"/>
      <c r="AM318" s="1"/>
      <c r="AN318" s="1"/>
    </row>
    <row r="319" spans="1:40" ht="20.25">
      <c r="A319" s="1"/>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2"/>
      <c r="AI319" s="1"/>
      <c r="AJ319" s="313"/>
      <c r="AK319" s="326"/>
      <c r="AL319" s="326"/>
      <c r="AM319" s="326"/>
      <c r="AN319" s="365"/>
    </row>
    <row r="320" spans="1:40" ht="20.25">
      <c r="A320" s="1"/>
      <c r="B320" s="1" t="s">
        <v>483</v>
      </c>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row>
    <row r="321" spans="1:40" ht="19.5">
      <c r="A321" s="1"/>
      <c r="B321" s="1" t="s">
        <v>307</v>
      </c>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425"/>
      <c r="AK321" s="431"/>
      <c r="AL321" s="431"/>
      <c r="AM321" s="431"/>
      <c r="AN321" s="577"/>
    </row>
    <row r="322" spans="1:40">
      <c r="A322" s="1"/>
      <c r="B322" s="1" t="s">
        <v>309</v>
      </c>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426"/>
      <c r="AK322" s="432"/>
      <c r="AL322" s="432"/>
      <c r="AM322" s="432"/>
      <c r="AN322" s="579"/>
    </row>
    <row r="323" spans="1:40" ht="19.5">
      <c r="A323" s="1"/>
      <c r="B323" s="82" t="s">
        <v>195</v>
      </c>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2"/>
      <c r="AI323" s="1"/>
      <c r="AJ323" s="289"/>
      <c r="AK323" s="307"/>
      <c r="AL323" s="307"/>
      <c r="AM323" s="307"/>
      <c r="AN323" s="339"/>
    </row>
    <row r="324" spans="1:40" ht="20.25">
      <c r="A324" s="1"/>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2"/>
      <c r="AI324" s="1"/>
      <c r="AJ324" s="1"/>
      <c r="AK324" s="1"/>
      <c r="AL324" s="1"/>
      <c r="AM324" s="1"/>
      <c r="AN324" s="1"/>
    </row>
    <row r="325" spans="1:40" ht="19.5">
      <c r="A325" s="1"/>
      <c r="B325" s="77" t="s">
        <v>745</v>
      </c>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c r="AA325" s="77"/>
      <c r="AB325" s="77"/>
      <c r="AC325" s="77"/>
      <c r="AD325" s="77"/>
      <c r="AE325" s="77"/>
      <c r="AF325" s="77"/>
      <c r="AG325" s="77"/>
      <c r="AH325" s="77"/>
      <c r="AI325" s="1"/>
      <c r="AJ325" s="425"/>
      <c r="AK325" s="431"/>
      <c r="AL325" s="431"/>
      <c r="AM325" s="431"/>
      <c r="AN325" s="577"/>
    </row>
    <row r="326" spans="1:40">
      <c r="A326" s="1"/>
      <c r="B326" s="1" t="s">
        <v>811</v>
      </c>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524"/>
      <c r="AK326" s="552"/>
      <c r="AL326" s="552"/>
      <c r="AM326" s="552"/>
      <c r="AN326" s="598"/>
    </row>
    <row r="327" spans="1:40" ht="19.5">
      <c r="A327" s="1"/>
      <c r="B327" s="1" t="s">
        <v>217</v>
      </c>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426"/>
      <c r="AK327" s="432"/>
      <c r="AL327" s="432"/>
      <c r="AM327" s="432"/>
      <c r="AN327" s="579"/>
    </row>
    <row r="328" spans="1:40" ht="19.5">
      <c r="A328" s="1"/>
      <c r="B328" s="83" t="s">
        <v>654</v>
      </c>
      <c r="C328" s="83"/>
      <c r="D328" s="83"/>
      <c r="E328" s="83"/>
      <c r="F328" s="83"/>
      <c r="G328" s="83"/>
      <c r="H328" s="83"/>
      <c r="I328" s="83"/>
      <c r="J328" s="83"/>
      <c r="K328" s="83"/>
      <c r="L328" s="203"/>
      <c r="M328" s="227"/>
      <c r="N328" s="244"/>
      <c r="O328" s="244"/>
      <c r="P328" s="244"/>
      <c r="Q328" s="244"/>
      <c r="R328" s="244"/>
      <c r="S328" s="244"/>
      <c r="T328" s="244"/>
      <c r="U328" s="244"/>
      <c r="V328" s="244"/>
      <c r="W328" s="244"/>
      <c r="X328" s="244"/>
      <c r="Y328" s="244"/>
      <c r="Z328" s="244"/>
      <c r="AA328" s="244"/>
      <c r="AB328" s="244"/>
      <c r="AC328" s="244"/>
      <c r="AD328" s="244"/>
      <c r="AE328" s="244"/>
      <c r="AF328" s="244"/>
      <c r="AG328" s="244"/>
      <c r="AH328" s="244"/>
      <c r="AI328" s="244"/>
      <c r="AJ328" s="515"/>
      <c r="AK328" s="515"/>
      <c r="AL328" s="515"/>
      <c r="AM328" s="515"/>
      <c r="AN328" s="586"/>
    </row>
    <row r="329" spans="1:40" ht="19.5">
      <c r="A329" s="1"/>
      <c r="B329" s="83" t="s">
        <v>275</v>
      </c>
      <c r="C329" s="83"/>
      <c r="D329" s="83"/>
      <c r="E329" s="83"/>
      <c r="F329" s="83"/>
      <c r="G329" s="83"/>
      <c r="H329" s="83"/>
      <c r="I329" s="83"/>
      <c r="J329" s="83"/>
      <c r="K329" s="83"/>
      <c r="L329" s="203"/>
      <c r="M329" s="229"/>
      <c r="N329" s="246"/>
      <c r="O329" s="246"/>
      <c r="P329" s="246"/>
      <c r="Q329" s="246"/>
      <c r="R329" s="246"/>
      <c r="S329" s="246"/>
      <c r="T329" s="246"/>
      <c r="U329" s="246"/>
      <c r="V329" s="246"/>
      <c r="W329" s="246"/>
      <c r="X329" s="246"/>
      <c r="Y329" s="246"/>
      <c r="Z329" s="246"/>
      <c r="AA329" s="246"/>
      <c r="AB329" s="246"/>
      <c r="AC329" s="246"/>
      <c r="AD329" s="246"/>
      <c r="AE329" s="246"/>
      <c r="AF329" s="246"/>
      <c r="AG329" s="246"/>
      <c r="AH329" s="246"/>
      <c r="AI329" s="246"/>
      <c r="AJ329" s="246"/>
      <c r="AK329" s="246"/>
      <c r="AL329" s="246"/>
      <c r="AM329" s="246"/>
      <c r="AN329" s="485"/>
    </row>
    <row r="330" spans="1:40" ht="19.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row>
    <row r="331" spans="1:40" ht="19.5">
      <c r="A331" s="1" t="s">
        <v>1113</v>
      </c>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spans="1:40" ht="20.25">
      <c r="A332" s="1"/>
      <c r="B332" s="1" t="s">
        <v>485</v>
      </c>
      <c r="C332" s="1"/>
      <c r="D332" s="1"/>
      <c r="E332" s="1"/>
      <c r="F332" s="67"/>
      <c r="G332" s="189"/>
      <c r="H332" s="199"/>
      <c r="I332" s="205"/>
      <c r="J332" s="264" t="s">
        <v>36</v>
      </c>
      <c r="K332" s="1"/>
      <c r="L332" s="1"/>
      <c r="M332" s="1"/>
      <c r="N332" s="1"/>
      <c r="O332" s="1" t="s">
        <v>544</v>
      </c>
      <c r="P332" s="1"/>
      <c r="Q332" s="1"/>
      <c r="R332" s="1"/>
      <c r="S332" s="1"/>
      <c r="T332" s="1"/>
      <c r="U332" s="1"/>
      <c r="V332" s="1"/>
      <c r="W332" s="1"/>
      <c r="X332" s="1"/>
      <c r="Y332" s="1"/>
      <c r="Z332" s="67"/>
      <c r="AA332" s="189"/>
      <c r="AB332" s="199"/>
      <c r="AC332" s="205"/>
      <c r="AD332" s="264" t="s">
        <v>36</v>
      </c>
      <c r="AE332" s="1"/>
      <c r="AF332" s="1"/>
      <c r="AG332" s="1"/>
      <c r="AH332" s="1"/>
      <c r="AI332" s="1"/>
      <c r="AJ332" s="1"/>
      <c r="AK332" s="1"/>
      <c r="AL332" s="1"/>
      <c r="AM332" s="1"/>
      <c r="AN332" s="1"/>
    </row>
    <row r="333" spans="1:40" ht="20.25">
      <c r="A333" s="1"/>
      <c r="B333" s="1" t="s">
        <v>154</v>
      </c>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313"/>
      <c r="AK333" s="326"/>
      <c r="AL333" s="326"/>
      <c r="AM333" s="326"/>
      <c r="AN333" s="365"/>
    </row>
    <row r="334" spans="1:40" ht="20.25">
      <c r="A334" s="1"/>
      <c r="B334" s="1" t="s">
        <v>310</v>
      </c>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289"/>
      <c r="AK334" s="307"/>
      <c r="AL334" s="307"/>
      <c r="AM334" s="307"/>
      <c r="AN334" s="339"/>
    </row>
    <row r="335" spans="1:40" ht="19.5" customHeight="1">
      <c r="A335" s="1"/>
      <c r="B335" s="83" t="s">
        <v>77</v>
      </c>
      <c r="C335" s="83"/>
      <c r="D335" s="83"/>
      <c r="E335" s="83"/>
      <c r="F335" s="83"/>
      <c r="G335" s="83"/>
      <c r="H335" s="83"/>
      <c r="I335" s="83"/>
      <c r="J335" s="203"/>
      <c r="K335" s="189"/>
      <c r="L335" s="199"/>
      <c r="M335" s="205"/>
      <c r="N335" s="240" t="s">
        <v>488</v>
      </c>
      <c r="O335" s="305"/>
      <c r="P335" s="189"/>
      <c r="Q335" s="199"/>
      <c r="R335" s="205"/>
      <c r="S335" s="240" t="s">
        <v>290</v>
      </c>
      <c r="T335" s="305"/>
      <c r="U335" s="189"/>
      <c r="V335" s="199"/>
      <c r="W335" s="205"/>
      <c r="X335" s="240" t="s">
        <v>491</v>
      </c>
      <c r="Y335" s="71"/>
      <c r="Z335" s="71"/>
      <c r="AA335" s="71"/>
      <c r="AB335" s="71"/>
      <c r="AC335" s="71"/>
      <c r="AD335" s="71"/>
      <c r="AE335" s="71"/>
      <c r="AF335" s="71"/>
      <c r="AG335" s="71"/>
      <c r="AH335" s="71"/>
      <c r="AI335" s="1"/>
      <c r="AJ335" s="1"/>
      <c r="AK335" s="1"/>
      <c r="AL335" s="1"/>
      <c r="AM335" s="1"/>
      <c r="AN335" s="1"/>
    </row>
    <row r="336" spans="1:40" ht="2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row>
    <row r="337" spans="1:40" ht="20.25">
      <c r="A337" s="1"/>
      <c r="B337" s="1" t="s">
        <v>315</v>
      </c>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313"/>
      <c r="AK337" s="326"/>
      <c r="AL337" s="326"/>
      <c r="AM337" s="326"/>
      <c r="AN337" s="365"/>
    </row>
    <row r="338" spans="1:40" ht="18.75" customHeight="1">
      <c r="A338" s="1"/>
      <c r="B338" s="1"/>
      <c r="C338" s="83" t="s">
        <v>493</v>
      </c>
      <c r="D338" s="83"/>
      <c r="E338" s="83"/>
      <c r="F338" s="83"/>
      <c r="G338" s="83"/>
      <c r="H338" s="83"/>
      <c r="I338" s="83"/>
      <c r="J338" s="203"/>
      <c r="K338" s="189"/>
      <c r="L338" s="199"/>
      <c r="M338" s="205"/>
      <c r="N338" s="240" t="s">
        <v>488</v>
      </c>
      <c r="O338" s="305"/>
      <c r="P338" s="189"/>
      <c r="Q338" s="199"/>
      <c r="R338" s="205"/>
      <c r="S338" s="240" t="s">
        <v>290</v>
      </c>
      <c r="T338" s="305"/>
      <c r="U338" s="189"/>
      <c r="V338" s="199"/>
      <c r="W338" s="205"/>
      <c r="X338" s="240" t="s">
        <v>491</v>
      </c>
      <c r="Y338" s="71"/>
      <c r="Z338" s="71"/>
      <c r="AA338" s="71"/>
      <c r="AB338" s="71"/>
      <c r="AC338" s="71"/>
      <c r="AD338" s="71"/>
      <c r="AE338" s="71"/>
      <c r="AF338" s="71"/>
      <c r="AG338" s="71"/>
      <c r="AH338" s="71"/>
      <c r="AI338" s="1"/>
      <c r="AJ338" s="1"/>
      <c r="AK338" s="1"/>
      <c r="AL338" s="1"/>
      <c r="AM338" s="1"/>
      <c r="AN338" s="1"/>
    </row>
    <row r="339" spans="1:40" s="64" customFormat="1" ht="18.75" customHeight="1">
      <c r="A339" s="70"/>
      <c r="B339" s="70"/>
      <c r="C339" s="158"/>
      <c r="D339" s="158"/>
      <c r="E339" s="158"/>
      <c r="F339" s="158"/>
      <c r="G339" s="158"/>
      <c r="H339" s="158"/>
      <c r="I339" s="158"/>
      <c r="J339" s="158"/>
      <c r="K339" s="276"/>
      <c r="L339" s="276"/>
      <c r="M339" s="276"/>
      <c r="N339" s="113"/>
      <c r="O339" s="113"/>
      <c r="P339" s="276"/>
      <c r="Q339" s="276"/>
      <c r="R339" s="276"/>
      <c r="S339" s="113"/>
      <c r="T339" s="113"/>
      <c r="U339" s="276"/>
      <c r="V339" s="276"/>
      <c r="W339" s="276"/>
      <c r="X339" s="113"/>
      <c r="Y339" s="113"/>
      <c r="Z339" s="113"/>
      <c r="AA339" s="113"/>
      <c r="AB339" s="113"/>
      <c r="AC339" s="113"/>
      <c r="AD339" s="113"/>
      <c r="AE339" s="113"/>
      <c r="AF339" s="113"/>
      <c r="AG339" s="113"/>
      <c r="AH339" s="113"/>
      <c r="AI339" s="70"/>
      <c r="AJ339" s="70"/>
      <c r="AK339" s="70"/>
      <c r="AL339" s="70"/>
      <c r="AM339" s="70"/>
      <c r="AN339" s="70"/>
    </row>
    <row r="340" spans="1:40" ht="19.5">
      <c r="A340" s="1"/>
      <c r="B340" s="1" t="s">
        <v>318</v>
      </c>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425"/>
      <c r="AK340" s="431"/>
      <c r="AL340" s="431"/>
      <c r="AM340" s="431"/>
      <c r="AN340" s="577"/>
    </row>
    <row r="341" spans="1:40" ht="19.5">
      <c r="A341" s="1"/>
      <c r="B341" s="1" t="s">
        <v>320</v>
      </c>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289"/>
      <c r="AK341" s="307"/>
      <c r="AL341" s="307"/>
      <c r="AM341" s="307"/>
      <c r="AN341" s="339"/>
    </row>
    <row r="342" spans="1:40" ht="18.75" customHeight="1">
      <c r="A342" s="1"/>
      <c r="B342" s="1"/>
      <c r="C342" s="83" t="s">
        <v>679</v>
      </c>
      <c r="D342" s="83"/>
      <c r="E342" s="83"/>
      <c r="F342" s="83"/>
      <c r="G342" s="83"/>
      <c r="H342" s="83"/>
      <c r="I342" s="83"/>
      <c r="J342" s="203"/>
      <c r="K342" s="277"/>
      <c r="L342" s="150"/>
      <c r="M342" s="150"/>
      <c r="N342" s="225"/>
      <c r="O342" s="225"/>
      <c r="P342" s="150"/>
      <c r="Q342" s="150"/>
      <c r="R342" s="150"/>
      <c r="S342" s="225"/>
      <c r="T342" s="225"/>
      <c r="U342" s="150"/>
      <c r="V342" s="150"/>
      <c r="W342" s="415"/>
      <c r="X342" s="1"/>
      <c r="Y342" s="1"/>
      <c r="Z342" s="1"/>
      <c r="AA342" s="1"/>
      <c r="AB342" s="1"/>
      <c r="AC342" s="1"/>
      <c r="AD342" s="1"/>
      <c r="AE342" s="1"/>
      <c r="AF342" s="1"/>
      <c r="AG342" s="1"/>
      <c r="AH342" s="1"/>
      <c r="AI342" s="1"/>
      <c r="AJ342" s="1"/>
      <c r="AK342" s="1"/>
      <c r="AL342" s="1"/>
      <c r="AM342" s="1"/>
      <c r="AN342" s="1"/>
    </row>
    <row r="343" spans="1:40" ht="18.75" customHeight="1">
      <c r="A343" s="1"/>
      <c r="B343" s="1"/>
      <c r="C343" s="83" t="s">
        <v>152</v>
      </c>
      <c r="D343" s="83"/>
      <c r="E343" s="83"/>
      <c r="F343" s="83"/>
      <c r="G343" s="83"/>
      <c r="H343" s="83"/>
      <c r="I343" s="83"/>
      <c r="J343" s="203"/>
      <c r="K343" s="243"/>
      <c r="L343" s="256"/>
      <c r="M343" s="266"/>
      <c r="N343" s="315" t="s">
        <v>488</v>
      </c>
      <c r="O343" s="328"/>
      <c r="P343" s="243"/>
      <c r="Q343" s="256"/>
      <c r="R343" s="266"/>
      <c r="S343" s="315" t="s">
        <v>290</v>
      </c>
      <c r="T343" s="328"/>
      <c r="U343" s="243"/>
      <c r="V343" s="256"/>
      <c r="W343" s="266"/>
      <c r="X343" s="264" t="s">
        <v>491</v>
      </c>
      <c r="Y343" s="1"/>
      <c r="Z343" s="1"/>
      <c r="AA343" s="1"/>
      <c r="AB343" s="1"/>
      <c r="AC343" s="1"/>
      <c r="AD343" s="1"/>
      <c r="AE343" s="1"/>
      <c r="AF343" s="1"/>
      <c r="AG343" s="1"/>
      <c r="AH343" s="1"/>
      <c r="AI343" s="1"/>
      <c r="AJ343" s="1"/>
      <c r="AK343" s="1"/>
      <c r="AL343" s="1"/>
      <c r="AM343" s="1"/>
      <c r="AN343" s="1"/>
    </row>
    <row r="344" spans="1:40" ht="20.25">
      <c r="A344" s="1"/>
      <c r="B344" s="1" t="s">
        <v>323</v>
      </c>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313"/>
      <c r="AK344" s="326"/>
      <c r="AL344" s="326"/>
      <c r="AM344" s="326"/>
      <c r="AN344" s="365"/>
    </row>
    <row r="345" spans="1:40" ht="18.75" customHeight="1">
      <c r="A345" s="1"/>
      <c r="B345" s="1"/>
      <c r="C345" s="1" t="s">
        <v>170</v>
      </c>
      <c r="D345" s="1"/>
      <c r="E345" s="1"/>
      <c r="F345" s="1"/>
      <c r="G345" s="1"/>
      <c r="H345" s="1"/>
      <c r="I345" s="1"/>
      <c r="J345" s="67"/>
      <c r="K345" s="189"/>
      <c r="L345" s="199"/>
      <c r="M345" s="205"/>
      <c r="N345" s="316" t="s">
        <v>488</v>
      </c>
      <c r="O345" s="329"/>
      <c r="P345" s="189"/>
      <c r="Q345" s="199"/>
      <c r="R345" s="205"/>
      <c r="S345" s="316" t="s">
        <v>290</v>
      </c>
      <c r="T345" s="329"/>
      <c r="U345" s="189"/>
      <c r="V345" s="199"/>
      <c r="W345" s="205"/>
      <c r="X345" s="264" t="s">
        <v>491</v>
      </c>
      <c r="Y345" s="1"/>
      <c r="Z345" s="1"/>
      <c r="AA345" s="1"/>
      <c r="AB345" s="1"/>
      <c r="AC345" s="1"/>
      <c r="AD345" s="1"/>
      <c r="AE345" s="1"/>
      <c r="AF345" s="1"/>
      <c r="AG345" s="1"/>
      <c r="AH345" s="1"/>
      <c r="AI345" s="1"/>
      <c r="AJ345" s="1"/>
      <c r="AK345" s="1"/>
      <c r="AL345" s="1"/>
      <c r="AM345" s="1"/>
      <c r="AN345" s="1"/>
    </row>
    <row r="346" spans="1:40" ht="20.25">
      <c r="A346" s="1"/>
      <c r="B346" s="1" t="s">
        <v>644</v>
      </c>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85"/>
      <c r="AK346" s="85"/>
      <c r="AL346" s="85"/>
      <c r="AM346" s="85"/>
      <c r="AN346" s="85"/>
    </row>
    <row r="347" spans="1:40" ht="19.5">
      <c r="A347" s="1"/>
      <c r="B347" s="1" t="s">
        <v>408</v>
      </c>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504"/>
      <c r="AK347" s="545"/>
      <c r="AL347" s="545"/>
      <c r="AM347" s="545"/>
      <c r="AN347" s="581"/>
    </row>
    <row r="348" spans="1:40">
      <c r="A348" s="1"/>
      <c r="B348" s="1" t="s">
        <v>648</v>
      </c>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530"/>
      <c r="AK348" s="553"/>
      <c r="AL348" s="553"/>
      <c r="AM348" s="553"/>
      <c r="AN348" s="601"/>
    </row>
    <row r="349" spans="1:40">
      <c r="A349" s="1"/>
      <c r="B349" s="71" t="s">
        <v>1138</v>
      </c>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c r="AA349" s="71"/>
      <c r="AB349" s="71"/>
      <c r="AC349" s="71"/>
      <c r="AD349" s="71"/>
      <c r="AE349" s="71"/>
      <c r="AF349" s="71"/>
      <c r="AG349" s="71"/>
      <c r="AH349" s="71"/>
      <c r="AI349" s="1"/>
      <c r="AJ349" s="502"/>
      <c r="AK349" s="544"/>
      <c r="AL349" s="544"/>
      <c r="AM349" s="544"/>
      <c r="AN349" s="580"/>
    </row>
    <row r="350" spans="1:40">
      <c r="A350" s="1"/>
      <c r="B350" s="1" t="s">
        <v>713</v>
      </c>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502"/>
      <c r="AK350" s="544"/>
      <c r="AL350" s="544"/>
      <c r="AM350" s="544"/>
      <c r="AN350" s="580"/>
    </row>
    <row r="351" spans="1:40">
      <c r="A351" s="1"/>
      <c r="B351" s="71" t="s">
        <v>451</v>
      </c>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c r="AA351" s="71"/>
      <c r="AB351" s="71"/>
      <c r="AC351" s="71"/>
      <c r="AD351" s="71"/>
      <c r="AE351" s="71"/>
      <c r="AF351" s="71"/>
      <c r="AG351" s="71"/>
      <c r="AH351" s="71"/>
      <c r="AI351" s="1"/>
      <c r="AJ351" s="502"/>
      <c r="AK351" s="544"/>
      <c r="AL351" s="544"/>
      <c r="AM351" s="544"/>
      <c r="AN351" s="580"/>
    </row>
    <row r="352" spans="1:40">
      <c r="A352" s="1"/>
      <c r="B352" s="71" t="s">
        <v>893</v>
      </c>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c r="AA352" s="71"/>
      <c r="AB352" s="71"/>
      <c r="AC352" s="71"/>
      <c r="AD352" s="71"/>
      <c r="AE352" s="71"/>
      <c r="AF352" s="71"/>
      <c r="AG352" s="71"/>
      <c r="AH352" s="71"/>
      <c r="AI352" s="1"/>
      <c r="AJ352" s="366"/>
      <c r="AK352" s="171"/>
      <c r="AL352" s="171"/>
      <c r="AM352" s="171"/>
      <c r="AN352" s="395"/>
    </row>
    <row r="353" spans="1:40">
      <c r="A353" s="1"/>
      <c r="B353" s="71" t="s">
        <v>224</v>
      </c>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c r="AA353" s="71"/>
      <c r="AB353" s="71"/>
      <c r="AC353" s="71"/>
      <c r="AD353" s="71"/>
      <c r="AE353" s="71"/>
      <c r="AF353" s="71"/>
      <c r="AG353" s="71"/>
      <c r="AH353" s="71"/>
      <c r="AI353" s="1"/>
      <c r="AJ353" s="502"/>
      <c r="AK353" s="544"/>
      <c r="AL353" s="544"/>
      <c r="AM353" s="544"/>
      <c r="AN353" s="580"/>
    </row>
    <row r="354" spans="1:40" ht="19.5">
      <c r="A354" s="1"/>
      <c r="B354" s="77" t="s">
        <v>17</v>
      </c>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c r="AA354" s="77"/>
      <c r="AB354" s="77"/>
      <c r="AC354" s="77"/>
      <c r="AD354" s="77"/>
      <c r="AE354" s="77"/>
      <c r="AF354" s="77"/>
      <c r="AG354" s="77"/>
      <c r="AH354" s="77"/>
      <c r="AI354" s="1"/>
      <c r="AJ354" s="243"/>
      <c r="AK354" s="256"/>
      <c r="AL354" s="256"/>
      <c r="AM354" s="256"/>
      <c r="AN354" s="266"/>
    </row>
    <row r="355" spans="1:40" ht="20.25">
      <c r="A355" s="1"/>
      <c r="B355" s="77"/>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c r="AA355" s="77"/>
      <c r="AB355" s="77"/>
      <c r="AC355" s="77"/>
      <c r="AD355" s="77"/>
      <c r="AE355" s="77"/>
      <c r="AF355" s="77"/>
      <c r="AG355" s="77"/>
      <c r="AH355" s="77"/>
      <c r="AI355" s="1"/>
      <c r="AJ355" s="511"/>
      <c r="AK355" s="511"/>
      <c r="AL355" s="511"/>
      <c r="AM355" s="511"/>
      <c r="AN355" s="511"/>
    </row>
    <row r="356" spans="1:40" ht="19.5">
      <c r="A356" s="1"/>
      <c r="B356" s="77" t="s">
        <v>783</v>
      </c>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c r="AA356" s="77"/>
      <c r="AB356" s="77"/>
      <c r="AC356" s="77"/>
      <c r="AD356" s="77"/>
      <c r="AE356" s="77"/>
      <c r="AF356" s="77"/>
      <c r="AG356" s="77"/>
      <c r="AH356" s="77"/>
      <c r="AI356" s="1"/>
      <c r="AJ356" s="426"/>
      <c r="AK356" s="432"/>
      <c r="AL356" s="432"/>
      <c r="AM356" s="432"/>
      <c r="AN356" s="579"/>
    </row>
    <row r="357" spans="1:40" ht="19.5">
      <c r="A357" s="1"/>
      <c r="B357" s="1" t="s">
        <v>61</v>
      </c>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524"/>
      <c r="AK357" s="552"/>
      <c r="AL357" s="552"/>
      <c r="AM357" s="552"/>
      <c r="AN357" s="598"/>
    </row>
    <row r="358" spans="1:40" ht="19.5">
      <c r="A358" s="1"/>
      <c r="B358" s="1" t="s">
        <v>687</v>
      </c>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531"/>
      <c r="AK358" s="531"/>
      <c r="AL358" s="531"/>
      <c r="AM358" s="531"/>
      <c r="AN358" s="531"/>
    </row>
    <row r="359" spans="1:40">
      <c r="A359" s="1"/>
      <c r="B359" s="1" t="s">
        <v>960</v>
      </c>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524"/>
      <c r="AK359" s="552"/>
      <c r="AL359" s="552"/>
      <c r="AM359" s="552"/>
      <c r="AN359" s="598"/>
    </row>
    <row r="360" spans="1:40">
      <c r="A360" s="1"/>
      <c r="B360" s="1" t="s">
        <v>326</v>
      </c>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426"/>
      <c r="AK360" s="432"/>
      <c r="AL360" s="432"/>
      <c r="AM360" s="432"/>
      <c r="AN360" s="579"/>
    </row>
    <row r="361" spans="1:40">
      <c r="A361" s="1"/>
      <c r="B361" s="71" t="s">
        <v>1040</v>
      </c>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c r="AC361" s="71"/>
      <c r="AD361" s="71"/>
      <c r="AE361" s="71"/>
      <c r="AF361" s="71"/>
      <c r="AG361" s="1"/>
      <c r="AH361" s="1"/>
      <c r="AI361" s="1"/>
      <c r="AJ361" s="504"/>
      <c r="AK361" s="545"/>
      <c r="AL361" s="545"/>
      <c r="AM361" s="545"/>
      <c r="AN361" s="581"/>
    </row>
    <row r="362" spans="1:40" ht="18.75" customHeight="1">
      <c r="A362" s="1"/>
      <c r="B362" s="1" t="s">
        <v>979</v>
      </c>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322"/>
      <c r="AK362" s="332"/>
      <c r="AL362" s="332"/>
      <c r="AM362" s="332"/>
      <c r="AN362" s="602"/>
    </row>
    <row r="363" spans="1:40" ht="15.75" customHeight="1">
      <c r="A363" s="1"/>
      <c r="B363" s="1" t="s">
        <v>595</v>
      </c>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532"/>
      <c r="AK363" s="554"/>
      <c r="AL363" s="554"/>
      <c r="AM363" s="554"/>
      <c r="AN363" s="603"/>
    </row>
    <row r="364" spans="1:40"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514"/>
      <c r="AK364" s="514"/>
      <c r="AL364" s="514"/>
      <c r="AM364" s="514"/>
      <c r="AN364" s="514"/>
    </row>
    <row r="365" spans="1:40" ht="18.75" customHeight="1">
      <c r="A365" s="71" t="s">
        <v>628</v>
      </c>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c r="AA365" s="71"/>
      <c r="AB365" s="71"/>
      <c r="AC365" s="71"/>
      <c r="AD365" s="71"/>
      <c r="AE365" s="71"/>
      <c r="AF365" s="71"/>
      <c r="AG365" s="71"/>
      <c r="AH365" s="71"/>
      <c r="AI365" s="71"/>
      <c r="AJ365" s="1"/>
      <c r="AK365" s="1"/>
      <c r="AL365" s="1"/>
      <c r="AM365" s="1"/>
      <c r="AN365" s="1"/>
    </row>
    <row r="366" spans="1:40" ht="18.75" customHeight="1">
      <c r="A366" s="1"/>
      <c r="B366" s="1" t="s">
        <v>1033</v>
      </c>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313"/>
      <c r="AK366" s="326"/>
      <c r="AL366" s="326"/>
      <c r="AM366" s="326"/>
      <c r="AN366" s="365"/>
    </row>
    <row r="367" spans="1:40" ht="20.25">
      <c r="A367" s="1"/>
      <c r="B367" s="1" t="s">
        <v>308</v>
      </c>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row>
    <row r="368" spans="1:40" ht="18.75" customHeight="1">
      <c r="A368" s="1"/>
      <c r="B368" s="1" t="s">
        <v>800</v>
      </c>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425"/>
      <c r="AK368" s="431"/>
      <c r="AL368" s="431"/>
      <c r="AM368" s="431"/>
      <c r="AN368" s="577"/>
    </row>
    <row r="369" spans="1:40" ht="18.75" customHeight="1">
      <c r="A369" s="1"/>
      <c r="B369" s="1"/>
      <c r="C369" s="1" t="s">
        <v>294</v>
      </c>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504"/>
      <c r="AK369" s="545"/>
      <c r="AL369" s="545"/>
      <c r="AM369" s="545"/>
      <c r="AN369" s="581"/>
    </row>
    <row r="370" spans="1:40" ht="18.75" customHeight="1">
      <c r="A370" s="1"/>
      <c r="B370" s="1" t="s">
        <v>246</v>
      </c>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502"/>
      <c r="AK370" s="544"/>
      <c r="AL370" s="544"/>
      <c r="AM370" s="544"/>
      <c r="AN370" s="580"/>
    </row>
    <row r="371" spans="1:40" ht="18.75" customHeight="1">
      <c r="A371" s="1"/>
      <c r="B371" s="1" t="s">
        <v>986</v>
      </c>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502"/>
      <c r="AK371" s="544"/>
      <c r="AL371" s="544"/>
      <c r="AM371" s="544"/>
      <c r="AN371" s="580"/>
    </row>
    <row r="372" spans="1:40" ht="18.75" customHeight="1">
      <c r="A372" s="1"/>
      <c r="B372" s="1" t="s">
        <v>607</v>
      </c>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502"/>
      <c r="AK372" s="544"/>
      <c r="AL372" s="544"/>
      <c r="AM372" s="544"/>
      <c r="AN372" s="580"/>
    </row>
    <row r="373" spans="1:40" ht="18.75" customHeight="1">
      <c r="A373" s="1"/>
      <c r="B373" s="1" t="s">
        <v>680</v>
      </c>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502"/>
      <c r="AK373" s="544"/>
      <c r="AL373" s="544"/>
      <c r="AM373" s="544"/>
      <c r="AN373" s="580"/>
    </row>
    <row r="374" spans="1:40" ht="18.75" customHeight="1">
      <c r="A374" s="1"/>
      <c r="B374" s="1" t="s">
        <v>1035</v>
      </c>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533"/>
      <c r="AK374" s="555"/>
      <c r="AL374" s="555"/>
      <c r="AM374" s="555"/>
      <c r="AN374" s="604"/>
    </row>
    <row r="375" spans="1:40" ht="19.5" customHeight="1">
      <c r="A375" s="1"/>
      <c r="B375" s="1" t="s">
        <v>998</v>
      </c>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533"/>
      <c r="AK375" s="555"/>
      <c r="AL375" s="555"/>
      <c r="AM375" s="555"/>
      <c r="AN375" s="604"/>
    </row>
    <row r="376" spans="1:40" ht="19.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514"/>
      <c r="AK376" s="514"/>
      <c r="AL376" s="514"/>
      <c r="AM376" s="514"/>
      <c r="AN376" s="514"/>
    </row>
    <row r="377" spans="1:40" ht="19.5" customHeight="1">
      <c r="A377" s="71" t="s">
        <v>40</v>
      </c>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c r="AA377" s="71"/>
      <c r="AB377" s="71"/>
      <c r="AC377" s="71"/>
      <c r="AD377" s="71"/>
      <c r="AE377" s="71"/>
      <c r="AF377" s="71"/>
      <c r="AG377" s="71"/>
      <c r="AH377" s="1"/>
      <c r="AI377" s="1"/>
      <c r="AJ377" s="514"/>
      <c r="AK377" s="514"/>
      <c r="AL377" s="514"/>
      <c r="AM377" s="514"/>
      <c r="AN377" s="514"/>
    </row>
    <row r="378" spans="1:40" ht="19.5" customHeight="1">
      <c r="A378" s="1"/>
      <c r="B378" s="1" t="s">
        <v>1036</v>
      </c>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288"/>
      <c r="AK378" s="306"/>
      <c r="AL378" s="306"/>
      <c r="AM378" s="306"/>
      <c r="AN378" s="338"/>
    </row>
    <row r="379" spans="1:40" ht="19.5" customHeight="1">
      <c r="A379" s="1"/>
      <c r="B379" s="1"/>
      <c r="C379" s="1" t="s">
        <v>172</v>
      </c>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502"/>
      <c r="AK379" s="544"/>
      <c r="AL379" s="544"/>
      <c r="AM379" s="544"/>
      <c r="AN379" s="580"/>
    </row>
    <row r="380" spans="1:40" ht="19.5" customHeight="1">
      <c r="A380" s="1"/>
      <c r="B380" s="1"/>
      <c r="C380" s="1"/>
      <c r="D380" s="1" t="s">
        <v>814</v>
      </c>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426"/>
      <c r="AK380" s="432"/>
      <c r="AL380" s="432"/>
      <c r="AM380" s="432"/>
      <c r="AN380" s="579"/>
    </row>
    <row r="381" spans="1:40" ht="19.5" customHeight="1">
      <c r="A381" s="1"/>
      <c r="B381" s="1" t="s">
        <v>918</v>
      </c>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426"/>
      <c r="AK381" s="432"/>
      <c r="AL381" s="432"/>
      <c r="AM381" s="432"/>
      <c r="AN381" s="579"/>
    </row>
    <row r="382" spans="1:40" ht="19.5" customHeight="1">
      <c r="A382" s="1"/>
      <c r="B382" s="1"/>
      <c r="C382" s="1" t="s">
        <v>172</v>
      </c>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512"/>
      <c r="AK382" s="548"/>
      <c r="AL382" s="548"/>
      <c r="AM382" s="548"/>
      <c r="AN382" s="585"/>
    </row>
    <row r="383" spans="1:40" ht="19.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row>
    <row r="384" spans="1:40" ht="19.5">
      <c r="A384" s="66" t="s">
        <v>121</v>
      </c>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1"/>
      <c r="AJ384" s="1"/>
      <c r="AK384" s="1"/>
      <c r="AL384" s="1"/>
      <c r="AM384" s="1"/>
      <c r="AN384" s="1"/>
    </row>
    <row r="385" spans="1:40" ht="19.5">
      <c r="A385" s="1" t="s">
        <v>495</v>
      </c>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row>
    <row r="386" spans="1:40" ht="20.25">
      <c r="A386" s="1"/>
      <c r="B386" s="1" t="s">
        <v>233</v>
      </c>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313"/>
      <c r="AK386" s="326"/>
      <c r="AL386" s="326"/>
      <c r="AM386" s="326"/>
      <c r="AN386" s="365"/>
    </row>
    <row r="387" spans="1:40" ht="20.25">
      <c r="A387" s="1"/>
      <c r="B387" s="71" t="s">
        <v>757</v>
      </c>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c r="AA387" s="71"/>
      <c r="AB387" s="71"/>
      <c r="AC387" s="71"/>
      <c r="AD387" s="71"/>
      <c r="AE387" s="71"/>
      <c r="AF387" s="71"/>
      <c r="AG387" s="71"/>
      <c r="AH387" s="71"/>
      <c r="AI387" s="92"/>
      <c r="AJ387" s="92"/>
      <c r="AK387" s="92"/>
      <c r="AL387" s="92"/>
      <c r="AM387" s="92"/>
      <c r="AN387" s="92"/>
    </row>
    <row r="388" spans="1:40" ht="20.25">
      <c r="A388" s="1"/>
      <c r="B388" s="71" t="s">
        <v>29</v>
      </c>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c r="AA388" s="71"/>
      <c r="AB388" s="71"/>
      <c r="AC388" s="71"/>
      <c r="AD388" s="71"/>
      <c r="AE388" s="71"/>
      <c r="AF388" s="71"/>
      <c r="AG388" s="71"/>
      <c r="AH388" s="71"/>
      <c r="AI388" s="1"/>
      <c r="AJ388" s="313"/>
      <c r="AK388" s="326"/>
      <c r="AL388" s="326"/>
      <c r="AM388" s="326"/>
      <c r="AN388" s="365"/>
    </row>
    <row r="389" spans="1:40" ht="20.25">
      <c r="A389" s="1"/>
      <c r="B389" s="1" t="s">
        <v>328</v>
      </c>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row>
    <row r="390" spans="1:40" ht="20.25">
      <c r="A390" s="1"/>
      <c r="B390" s="1" t="s">
        <v>586</v>
      </c>
      <c r="C390" s="1"/>
      <c r="D390" s="1"/>
      <c r="E390" s="1"/>
      <c r="F390" s="1"/>
      <c r="G390" s="1"/>
      <c r="H390" s="1"/>
      <c r="I390" s="1"/>
      <c r="J390" s="1"/>
      <c r="K390" s="1"/>
      <c r="L390" s="1"/>
      <c r="M390" s="1"/>
      <c r="N390" s="317" t="s">
        <v>405</v>
      </c>
      <c r="O390" s="1" t="s">
        <v>921</v>
      </c>
      <c r="P390" s="1"/>
      <c r="Q390" s="1"/>
      <c r="R390" s="1"/>
      <c r="S390" s="1"/>
      <c r="T390" s="1"/>
      <c r="U390" s="1"/>
      <c r="V390" s="275" t="s">
        <v>405</v>
      </c>
      <c r="W390" s="1" t="s">
        <v>519</v>
      </c>
      <c r="X390" s="1"/>
      <c r="Y390" s="1"/>
      <c r="Z390" s="1"/>
      <c r="AA390" s="1"/>
      <c r="AB390" s="1"/>
      <c r="AC390" s="1"/>
      <c r="AD390" s="1"/>
      <c r="AE390" s="1"/>
      <c r="AF390" s="1"/>
      <c r="AG390" s="1"/>
      <c r="AH390" s="1"/>
      <c r="AI390" s="1"/>
      <c r="AJ390" s="425"/>
      <c r="AK390" s="431"/>
      <c r="AL390" s="431"/>
      <c r="AM390" s="431"/>
      <c r="AN390" s="577"/>
    </row>
    <row r="391" spans="1:40" ht="20.25">
      <c r="A391" s="1"/>
      <c r="B391" s="1" t="s">
        <v>624</v>
      </c>
      <c r="C391" s="1"/>
      <c r="D391" s="1"/>
      <c r="E391" s="1"/>
      <c r="F391" s="1"/>
      <c r="G391" s="1"/>
      <c r="H391" s="1"/>
      <c r="I391" s="1"/>
      <c r="J391" s="1"/>
      <c r="K391" s="1"/>
      <c r="L391" s="1"/>
      <c r="M391" s="1"/>
      <c r="N391" s="275" t="s">
        <v>405</v>
      </c>
      <c r="O391" s="1" t="s">
        <v>363</v>
      </c>
      <c r="P391" s="1"/>
      <c r="Q391" s="1"/>
      <c r="R391" s="1"/>
      <c r="S391" s="1"/>
      <c r="T391" s="1"/>
      <c r="U391" s="1"/>
      <c r="V391" s="275" t="s">
        <v>405</v>
      </c>
      <c r="W391" s="1" t="s">
        <v>922</v>
      </c>
      <c r="X391" s="1"/>
      <c r="Y391" s="1"/>
      <c r="Z391" s="1"/>
      <c r="AA391" s="1"/>
      <c r="AB391" s="1"/>
      <c r="AC391" s="1"/>
      <c r="AD391" s="1"/>
      <c r="AE391" s="1"/>
      <c r="AF391" s="1"/>
      <c r="AG391" s="1"/>
      <c r="AH391" s="1"/>
      <c r="AI391" s="1"/>
      <c r="AJ391" s="289"/>
      <c r="AK391" s="307"/>
      <c r="AL391" s="307"/>
      <c r="AM391" s="307"/>
      <c r="AN391" s="339"/>
    </row>
    <row r="392" spans="1:40" ht="20.25">
      <c r="A392" s="1" t="s">
        <v>626</v>
      </c>
      <c r="B392" s="1" t="s">
        <v>402</v>
      </c>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row>
    <row r="393" spans="1:40" ht="19.5">
      <c r="A393" s="1"/>
      <c r="B393" s="1" t="s">
        <v>629</v>
      </c>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425"/>
      <c r="AK393" s="431"/>
      <c r="AL393" s="431"/>
      <c r="AM393" s="431"/>
      <c r="AN393" s="577"/>
    </row>
    <row r="394" spans="1:40">
      <c r="A394" s="1"/>
      <c r="B394" s="1" t="s">
        <v>321</v>
      </c>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426"/>
      <c r="AK394" s="432"/>
      <c r="AL394" s="432"/>
      <c r="AM394" s="432"/>
      <c r="AN394" s="579"/>
    </row>
    <row r="395" spans="1:40" ht="19.5">
      <c r="A395" s="1"/>
      <c r="B395" s="1" t="s">
        <v>330</v>
      </c>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289"/>
      <c r="AK395" s="307"/>
      <c r="AL395" s="307"/>
      <c r="AM395" s="307"/>
      <c r="AN395" s="339"/>
    </row>
    <row r="396" spans="1:40" ht="20.25">
      <c r="A396" s="1"/>
      <c r="B396" s="71" t="s">
        <v>759</v>
      </c>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c r="AA396" s="71"/>
      <c r="AB396" s="71"/>
      <c r="AC396" s="71"/>
      <c r="AD396" s="71"/>
      <c r="AE396" s="71"/>
      <c r="AF396" s="71"/>
      <c r="AG396" s="71"/>
      <c r="AH396" s="71"/>
      <c r="AI396" s="1"/>
      <c r="AJ396" s="289"/>
      <c r="AK396" s="307"/>
      <c r="AL396" s="307"/>
      <c r="AM396" s="307"/>
      <c r="AN396" s="339"/>
    </row>
    <row r="397" spans="1:40" ht="19.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row>
    <row r="398" spans="1:40">
      <c r="A398" s="1" t="s">
        <v>317</v>
      </c>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row>
    <row r="399" spans="1:40" ht="19.5">
      <c r="A399" s="1"/>
      <c r="B399" s="1" t="s">
        <v>42</v>
      </c>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row>
    <row r="400" spans="1:40" ht="19.5">
      <c r="A400" s="1"/>
      <c r="B400" s="1" t="s">
        <v>105</v>
      </c>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425"/>
      <c r="AK400" s="431"/>
      <c r="AL400" s="431"/>
      <c r="AM400" s="431"/>
      <c r="AN400" s="577"/>
    </row>
    <row r="401" spans="1:41">
      <c r="A401" s="1"/>
      <c r="B401" s="1" t="s">
        <v>500</v>
      </c>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426"/>
      <c r="AK401" s="432"/>
      <c r="AL401" s="432"/>
      <c r="AM401" s="432"/>
      <c r="AN401" s="579"/>
    </row>
    <row r="402" spans="1:41">
      <c r="A402" s="1"/>
      <c r="B402" s="1" t="s">
        <v>455</v>
      </c>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426"/>
      <c r="AK402" s="432"/>
      <c r="AL402" s="432"/>
      <c r="AM402" s="432"/>
      <c r="AN402" s="579"/>
    </row>
    <row r="403" spans="1:41">
      <c r="A403" s="1"/>
      <c r="B403" s="1" t="s">
        <v>66</v>
      </c>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426"/>
      <c r="AK403" s="432"/>
      <c r="AL403" s="432"/>
      <c r="AM403" s="432"/>
      <c r="AN403" s="579"/>
    </row>
    <row r="404" spans="1:41">
      <c r="A404" s="1"/>
      <c r="B404" s="1" t="s">
        <v>252</v>
      </c>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426"/>
      <c r="AK404" s="432"/>
      <c r="AL404" s="432"/>
      <c r="AM404" s="432"/>
      <c r="AN404" s="579"/>
    </row>
    <row r="405" spans="1:41">
      <c r="A405" s="1"/>
      <c r="B405" s="1" t="s">
        <v>1139</v>
      </c>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502"/>
      <c r="AK405" s="544"/>
      <c r="AL405" s="544"/>
      <c r="AM405" s="544"/>
      <c r="AN405" s="580"/>
    </row>
    <row r="406" spans="1:41" s="65" customFormat="1" ht="19.5">
      <c r="A406" s="1"/>
      <c r="B406" s="71" t="s">
        <v>1096</v>
      </c>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c r="AA406" s="71"/>
      <c r="AB406" s="71"/>
      <c r="AC406" s="71"/>
      <c r="AD406" s="71"/>
      <c r="AE406" s="71"/>
      <c r="AF406" s="71"/>
      <c r="AG406" s="71"/>
      <c r="AH406" s="71"/>
      <c r="AI406" s="71"/>
      <c r="AJ406" s="243"/>
      <c r="AK406" s="256"/>
      <c r="AL406" s="256"/>
      <c r="AM406" s="256"/>
      <c r="AN406" s="266"/>
      <c r="AO406" s="65"/>
    </row>
    <row r="407" spans="1:41" s="65" customFormat="1" ht="20.25">
      <c r="A407" s="1"/>
      <c r="B407" s="1" t="s">
        <v>73</v>
      </c>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534"/>
      <c r="AK407" s="534"/>
      <c r="AL407" s="534"/>
      <c r="AM407" s="534"/>
      <c r="AN407" s="534"/>
      <c r="AO407" s="617"/>
    </row>
    <row r="408" spans="1:41" s="65" customFormat="1" ht="19.5">
      <c r="A408" s="1"/>
      <c r="B408" s="1" t="s">
        <v>1094</v>
      </c>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242"/>
      <c r="AK408" s="255"/>
      <c r="AL408" s="255"/>
      <c r="AM408" s="255"/>
      <c r="AN408" s="265"/>
      <c r="AO408" s="617"/>
    </row>
    <row r="409" spans="1:41" s="65" customFormat="1">
      <c r="A409" s="1"/>
      <c r="B409" s="71" t="s">
        <v>1093</v>
      </c>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c r="AA409" s="71"/>
      <c r="AB409" s="71"/>
      <c r="AC409" s="71"/>
      <c r="AD409" s="71"/>
      <c r="AE409" s="71"/>
      <c r="AF409" s="71"/>
      <c r="AG409" s="71"/>
      <c r="AH409" s="71"/>
      <c r="AI409" s="1"/>
      <c r="AJ409" s="526"/>
      <c r="AK409" s="535"/>
      <c r="AL409" s="535"/>
      <c r="AM409" s="535"/>
      <c r="AN409" s="605"/>
      <c r="AO409" s="617"/>
    </row>
    <row r="410" spans="1:41" s="65" customFormat="1">
      <c r="A410" s="1"/>
      <c r="B410" s="71" t="s">
        <v>1140</v>
      </c>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c r="AA410" s="71"/>
      <c r="AB410" s="71"/>
      <c r="AC410" s="71"/>
      <c r="AD410" s="71"/>
      <c r="AE410" s="71"/>
      <c r="AF410" s="71"/>
      <c r="AG410" s="71"/>
      <c r="AH410" s="71"/>
      <c r="AI410" s="1"/>
      <c r="AJ410" s="366"/>
      <c r="AK410" s="171"/>
      <c r="AL410" s="171"/>
      <c r="AM410" s="171"/>
      <c r="AN410" s="395"/>
      <c r="AO410" s="617"/>
    </row>
    <row r="411" spans="1:41" s="65" customFormat="1">
      <c r="A411" s="1"/>
      <c r="B411" s="77" t="s">
        <v>1092</v>
      </c>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c r="AA411" s="77"/>
      <c r="AB411" s="77"/>
      <c r="AC411" s="77"/>
      <c r="AD411" s="77"/>
      <c r="AE411" s="77"/>
      <c r="AF411" s="77"/>
      <c r="AG411" s="77"/>
      <c r="AH411" s="77"/>
      <c r="AI411" s="1"/>
      <c r="AJ411" s="366"/>
      <c r="AK411" s="171"/>
      <c r="AL411" s="171"/>
      <c r="AM411" s="171"/>
      <c r="AN411" s="395"/>
      <c r="AO411" s="617"/>
    </row>
    <row r="412" spans="1:41" s="65" customFormat="1" ht="19.5">
      <c r="A412" s="1"/>
      <c r="B412" s="71" t="s">
        <v>931</v>
      </c>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c r="AA412" s="71"/>
      <c r="AB412" s="71"/>
      <c r="AC412" s="71"/>
      <c r="AD412" s="71"/>
      <c r="AE412" s="71"/>
      <c r="AF412" s="71"/>
      <c r="AG412" s="71"/>
      <c r="AH412" s="71"/>
      <c r="AI412" s="1"/>
      <c r="AJ412" s="243"/>
      <c r="AK412" s="256"/>
      <c r="AL412" s="256"/>
      <c r="AM412" s="256"/>
      <c r="AN412" s="266"/>
      <c r="AO412" s="617"/>
    </row>
    <row r="413" spans="1:41" ht="19.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row>
    <row r="414" spans="1:41" ht="19.5">
      <c r="A414" s="1" t="s">
        <v>361</v>
      </c>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row>
    <row r="415" spans="1:41" ht="19.5">
      <c r="A415" s="1"/>
      <c r="B415" s="1" t="s">
        <v>181</v>
      </c>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425"/>
      <c r="AK415" s="431"/>
      <c r="AL415" s="431"/>
      <c r="AM415" s="431"/>
      <c r="AN415" s="577"/>
    </row>
    <row r="416" spans="1:41" ht="20.25">
      <c r="A416" s="1"/>
      <c r="B416" s="83" t="s">
        <v>836</v>
      </c>
      <c r="C416" s="83"/>
      <c r="D416" s="83"/>
      <c r="E416" s="203"/>
      <c r="F416" s="210"/>
      <c r="G416" s="225"/>
      <c r="H416" s="225"/>
      <c r="I416" s="225"/>
      <c r="J416" s="225"/>
      <c r="K416" s="225"/>
      <c r="L416" s="225"/>
      <c r="M416" s="225"/>
      <c r="N416" s="225"/>
      <c r="O416" s="225"/>
      <c r="P416" s="225"/>
      <c r="Q416" s="225"/>
      <c r="R416" s="225"/>
      <c r="S416" s="225"/>
      <c r="T416" s="225"/>
      <c r="U416" s="225"/>
      <c r="V416" s="225"/>
      <c r="W416" s="225"/>
      <c r="X416" s="225"/>
      <c r="Y416" s="225"/>
      <c r="Z416" s="225"/>
      <c r="AA416" s="436" t="s">
        <v>251</v>
      </c>
      <c r="AB416" s="442"/>
      <c r="AC416" s="442"/>
      <c r="AD416" s="442"/>
      <c r="AE416" s="442"/>
      <c r="AF416" s="442"/>
      <c r="AG416" s="442"/>
      <c r="AH416" s="442"/>
      <c r="AI416" s="492"/>
      <c r="AJ416" s="366"/>
      <c r="AK416" s="171"/>
      <c r="AL416" s="171"/>
      <c r="AM416" s="171" t="s">
        <v>119</v>
      </c>
      <c r="AN416" s="395"/>
    </row>
    <row r="417" spans="1:40" ht="20.25">
      <c r="A417" s="1"/>
      <c r="B417" s="1" t="s">
        <v>331</v>
      </c>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504"/>
      <c r="AK417" s="545"/>
      <c r="AL417" s="545"/>
      <c r="AM417" s="545"/>
      <c r="AN417" s="581"/>
    </row>
    <row r="418" spans="1:40" ht="20.25">
      <c r="A418" s="1"/>
      <c r="B418" s="83" t="s">
        <v>731</v>
      </c>
      <c r="C418" s="83"/>
      <c r="D418" s="83"/>
      <c r="E418" s="203"/>
      <c r="F418" s="210"/>
      <c r="G418" s="225"/>
      <c r="H418" s="225"/>
      <c r="I418" s="225"/>
      <c r="J418" s="225"/>
      <c r="K418" s="225"/>
      <c r="L418" s="225"/>
      <c r="M418" s="225"/>
      <c r="N418" s="225"/>
      <c r="O418" s="225"/>
      <c r="P418" s="225"/>
      <c r="Q418" s="225"/>
      <c r="R418" s="225"/>
      <c r="S418" s="225"/>
      <c r="T418" s="225"/>
      <c r="U418" s="225"/>
      <c r="V418" s="225"/>
      <c r="W418" s="225"/>
      <c r="X418" s="225"/>
      <c r="Y418" s="225"/>
      <c r="Z418" s="225"/>
      <c r="AA418" s="225"/>
      <c r="AB418" s="225"/>
      <c r="AC418" s="225"/>
      <c r="AD418" s="225"/>
      <c r="AE418" s="225"/>
      <c r="AF418" s="225"/>
      <c r="AG418" s="225"/>
      <c r="AH418" s="225"/>
      <c r="AI418" s="225"/>
      <c r="AJ418" s="225"/>
      <c r="AK418" s="225"/>
      <c r="AL418" s="225"/>
      <c r="AM418" s="225"/>
      <c r="AN418" s="290"/>
    </row>
    <row r="419" spans="1:40" ht="20.25">
      <c r="A419" s="1"/>
      <c r="B419" s="109" t="s">
        <v>892</v>
      </c>
      <c r="C419" s="109"/>
      <c r="D419" s="109"/>
      <c r="E419" s="109"/>
      <c r="F419" s="109"/>
      <c r="G419" s="109"/>
      <c r="H419" s="109"/>
      <c r="I419" s="109"/>
      <c r="J419" s="109"/>
      <c r="K419" s="109"/>
      <c r="L419" s="109"/>
      <c r="M419" s="109"/>
      <c r="N419" s="109"/>
      <c r="O419" s="109"/>
      <c r="P419" s="109"/>
      <c r="Q419" s="109"/>
      <c r="R419" s="109"/>
      <c r="S419" s="109"/>
      <c r="T419" s="109"/>
      <c r="U419" s="109"/>
      <c r="V419" s="109"/>
      <c r="W419" s="109"/>
      <c r="X419" s="109"/>
      <c r="Y419" s="109"/>
      <c r="Z419" s="109"/>
      <c r="AA419" s="109"/>
      <c r="AB419" s="109"/>
      <c r="AC419" s="109"/>
      <c r="AD419" s="109"/>
      <c r="AE419" s="109"/>
      <c r="AF419" s="109"/>
      <c r="AG419" s="109"/>
      <c r="AH419" s="109"/>
      <c r="AI419" s="109"/>
      <c r="AJ419" s="289"/>
      <c r="AK419" s="307"/>
      <c r="AL419" s="307"/>
      <c r="AM419" s="307"/>
      <c r="AN419" s="339"/>
    </row>
    <row r="420" spans="1:40" ht="20.25">
      <c r="A420" s="1"/>
      <c r="B420" s="1" t="s">
        <v>1141</v>
      </c>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289"/>
      <c r="AK420" s="307"/>
      <c r="AL420" s="307"/>
      <c r="AM420" s="307"/>
      <c r="AN420" s="339"/>
    </row>
    <row r="421" spans="1:40" ht="19.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row>
    <row r="422" spans="1:40" ht="19.5">
      <c r="A422" s="1" t="s">
        <v>501</v>
      </c>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row>
    <row r="423" spans="1:40" ht="19.5">
      <c r="A423" s="1"/>
      <c r="B423" s="1" t="s">
        <v>569</v>
      </c>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425"/>
      <c r="AK423" s="431"/>
      <c r="AL423" s="431"/>
      <c r="AM423" s="431"/>
      <c r="AN423" s="577"/>
    </row>
    <row r="424" spans="1:40" ht="19.5">
      <c r="A424" s="1"/>
      <c r="B424" s="82" t="s">
        <v>199</v>
      </c>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2"/>
      <c r="AI424" s="1"/>
      <c r="AJ424" s="289"/>
      <c r="AK424" s="307"/>
      <c r="AL424" s="307"/>
      <c r="AM424" s="307"/>
      <c r="AN424" s="339"/>
    </row>
    <row r="425" spans="1:40" ht="19.5">
      <c r="A425" s="1"/>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2"/>
      <c r="AI425" s="1"/>
      <c r="AJ425" s="1"/>
      <c r="AK425" s="1"/>
      <c r="AL425" s="1"/>
      <c r="AM425" s="1"/>
      <c r="AN425" s="1"/>
    </row>
    <row r="426" spans="1:40">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row>
    <row r="427" spans="1:40" ht="19.5">
      <c r="A427" s="1" t="s">
        <v>502</v>
      </c>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row>
    <row r="428" spans="1:40" ht="19.5">
      <c r="A428" s="1"/>
      <c r="B428" s="1" t="s">
        <v>228</v>
      </c>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425"/>
      <c r="AK428" s="431"/>
      <c r="AL428" s="431"/>
      <c r="AM428" s="431"/>
      <c r="AN428" s="577"/>
    </row>
    <row r="429" spans="1:40" ht="20.25">
      <c r="A429" s="1"/>
      <c r="B429" s="83" t="s">
        <v>504</v>
      </c>
      <c r="C429" s="83"/>
      <c r="D429" s="83"/>
      <c r="E429" s="83"/>
      <c r="F429" s="83"/>
      <c r="G429" s="203"/>
      <c r="H429" s="210"/>
      <c r="I429" s="225"/>
      <c r="J429" s="225"/>
      <c r="K429" s="225"/>
      <c r="L429" s="225"/>
      <c r="M429" s="225"/>
      <c r="N429" s="225"/>
      <c r="O429" s="225"/>
      <c r="P429" s="225"/>
      <c r="Q429" s="225"/>
      <c r="R429" s="225"/>
      <c r="S429" s="225"/>
      <c r="T429" s="225"/>
      <c r="U429" s="225"/>
      <c r="V429" s="225"/>
      <c r="W429" s="225"/>
      <c r="X429" s="225"/>
      <c r="Y429" s="225"/>
      <c r="Z429" s="225"/>
      <c r="AA429" s="225"/>
      <c r="AB429" s="225"/>
      <c r="AC429" s="225"/>
      <c r="AD429" s="225"/>
      <c r="AE429" s="225"/>
      <c r="AF429" s="225"/>
      <c r="AG429" s="225"/>
      <c r="AH429" s="225"/>
      <c r="AI429" s="225"/>
      <c r="AJ429" s="151"/>
      <c r="AK429" s="151"/>
      <c r="AL429" s="151"/>
      <c r="AM429" s="151"/>
      <c r="AN429" s="481"/>
    </row>
    <row r="430" spans="1:40" ht="20.25">
      <c r="A430" s="1"/>
      <c r="B430" s="71" t="s">
        <v>760</v>
      </c>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c r="AA430" s="71"/>
      <c r="AB430" s="71"/>
      <c r="AC430" s="71"/>
      <c r="AD430" s="71"/>
      <c r="AE430" s="71"/>
      <c r="AF430" s="71"/>
      <c r="AG430" s="71"/>
      <c r="AH430" s="71"/>
      <c r="AI430" s="92"/>
      <c r="AJ430" s="1"/>
      <c r="AK430" s="1"/>
      <c r="AL430" s="1"/>
      <c r="AM430" s="1"/>
      <c r="AN430" s="1"/>
    </row>
    <row r="431" spans="1:40" ht="19.5">
      <c r="A431" s="1"/>
      <c r="B431" s="71" t="s">
        <v>609</v>
      </c>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c r="AA431" s="71"/>
      <c r="AB431" s="71"/>
      <c r="AC431" s="71"/>
      <c r="AD431" s="71"/>
      <c r="AE431" s="71"/>
      <c r="AF431" s="71"/>
      <c r="AG431" s="71"/>
      <c r="AH431" s="71"/>
      <c r="AI431" s="92"/>
      <c r="AJ431" s="425"/>
      <c r="AK431" s="431"/>
      <c r="AL431" s="431"/>
      <c r="AM431" s="431"/>
      <c r="AN431" s="577"/>
    </row>
    <row r="432" spans="1:40">
      <c r="A432" s="1"/>
      <c r="B432" s="1" t="s">
        <v>1142</v>
      </c>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524"/>
      <c r="AK432" s="552"/>
      <c r="AL432" s="552"/>
      <c r="AM432" s="552"/>
      <c r="AN432" s="598"/>
    </row>
    <row r="433" spans="1:40">
      <c r="A433" s="1"/>
      <c r="B433" s="1" t="s">
        <v>57</v>
      </c>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426"/>
      <c r="AK433" s="432"/>
      <c r="AL433" s="432"/>
      <c r="AM433" s="432"/>
      <c r="AN433" s="579"/>
    </row>
    <row r="434" spans="1:40" ht="19.5">
      <c r="A434" s="1"/>
      <c r="B434" s="1" t="s">
        <v>332</v>
      </c>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289"/>
      <c r="AK434" s="307"/>
      <c r="AL434" s="307"/>
      <c r="AM434" s="307"/>
      <c r="AN434" s="339"/>
    </row>
    <row r="435" spans="1:40" s="65" customFormat="1" ht="19.5" customHeight="1">
      <c r="A435" s="1"/>
      <c r="B435" s="1" t="s">
        <v>1099</v>
      </c>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67"/>
      <c r="AJ435" s="172"/>
      <c r="AK435" s="172"/>
      <c r="AL435" s="172"/>
      <c r="AM435" s="172"/>
      <c r="AN435" s="599"/>
    </row>
    <row r="436" spans="1:40" s="65" customFormat="1" ht="19.5" customHeight="1">
      <c r="A436" s="1"/>
      <c r="B436" s="1" t="s">
        <v>579</v>
      </c>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67"/>
      <c r="AJ436" s="172"/>
      <c r="AK436" s="172"/>
      <c r="AL436" s="172"/>
      <c r="AM436" s="172"/>
      <c r="AN436" s="599"/>
    </row>
    <row r="437" spans="1:40" s="65" customFormat="1" ht="19.5" customHeight="1">
      <c r="A437" s="1"/>
      <c r="B437" s="1" t="s">
        <v>1098</v>
      </c>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67"/>
      <c r="AJ437" s="535"/>
      <c r="AK437" s="535"/>
      <c r="AL437" s="535"/>
      <c r="AM437" s="535"/>
      <c r="AN437" s="605"/>
    </row>
    <row r="438" spans="1:40" s="65" customFormat="1" ht="19.5" customHeight="1">
      <c r="A438" s="1"/>
      <c r="B438" s="1" t="s">
        <v>107</v>
      </c>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67"/>
      <c r="AJ438" s="536"/>
      <c r="AK438" s="307"/>
      <c r="AL438" s="307"/>
      <c r="AM438" s="307"/>
      <c r="AN438" s="339"/>
    </row>
    <row r="439" spans="1:40" ht="19.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row>
    <row r="440" spans="1:40" ht="1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92"/>
      <c r="AK440" s="92"/>
      <c r="AL440" s="92"/>
      <c r="AM440" s="92"/>
      <c r="AN440" s="92"/>
    </row>
    <row r="441" spans="1:40" ht="9.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row>
    <row r="442" spans="1:40" ht="19.5">
      <c r="A442" s="66" t="s">
        <v>97</v>
      </c>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c r="AA442" s="66"/>
      <c r="AB442" s="66"/>
      <c r="AC442" s="66"/>
      <c r="AD442" s="66"/>
      <c r="AE442" s="66"/>
      <c r="AF442" s="66"/>
      <c r="AG442" s="66"/>
      <c r="AH442" s="66"/>
      <c r="AI442" s="1"/>
      <c r="AJ442" s="1"/>
      <c r="AK442" s="1"/>
      <c r="AL442" s="1"/>
      <c r="AM442" s="1"/>
      <c r="AN442" s="1"/>
    </row>
    <row r="443" spans="1:40" ht="19.5">
      <c r="A443" s="1" t="s">
        <v>991</v>
      </c>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row>
    <row r="444" spans="1:40" ht="19.5">
      <c r="A444" s="1"/>
      <c r="B444" s="1" t="s">
        <v>335</v>
      </c>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425"/>
      <c r="AK444" s="431"/>
      <c r="AL444" s="431"/>
      <c r="AM444" s="431"/>
      <c r="AN444" s="577"/>
    </row>
    <row r="445" spans="1:40" ht="19.5">
      <c r="A445" s="1"/>
      <c r="B445" s="1" t="s">
        <v>336</v>
      </c>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289"/>
      <c r="AK445" s="307"/>
      <c r="AL445" s="307"/>
      <c r="AM445" s="307"/>
      <c r="AN445" s="339"/>
    </row>
    <row r="446" spans="1:40" ht="20.25">
      <c r="A446" s="1"/>
      <c r="B446" s="1" t="s">
        <v>337</v>
      </c>
      <c r="C446" s="1"/>
      <c r="D446" s="1"/>
      <c r="E446" s="1"/>
      <c r="F446" s="1"/>
      <c r="G446" s="83" t="s">
        <v>499</v>
      </c>
      <c r="H446" s="189"/>
      <c r="I446" s="199"/>
      <c r="J446" s="205"/>
      <c r="K446" s="264" t="s">
        <v>506</v>
      </c>
      <c r="L446" s="1"/>
      <c r="M446" s="83" t="s">
        <v>510</v>
      </c>
      <c r="N446" s="83"/>
      <c r="O446" s="83"/>
      <c r="P446" s="203"/>
      <c r="Q446" s="227"/>
      <c r="R446" s="244"/>
      <c r="S446" s="244"/>
      <c r="T446" s="244"/>
      <c r="U446" s="244"/>
      <c r="V446" s="244"/>
      <c r="W446" s="244"/>
      <c r="X446" s="244"/>
      <c r="Y446" s="244"/>
      <c r="Z446" s="244"/>
      <c r="AA446" s="244"/>
      <c r="AB446" s="244"/>
      <c r="AC446" s="244"/>
      <c r="AD446" s="244"/>
      <c r="AE446" s="244"/>
      <c r="AF446" s="244"/>
      <c r="AG446" s="244"/>
      <c r="AH446" s="484"/>
      <c r="AI446" s="92"/>
      <c r="AJ446" s="1"/>
      <c r="AK446" s="1"/>
      <c r="AL446" s="1"/>
      <c r="AM446" s="1"/>
      <c r="AN446" s="1"/>
    </row>
    <row r="447" spans="1:40" ht="20.25">
      <c r="A447" s="1"/>
      <c r="B447" s="1" t="s">
        <v>341</v>
      </c>
      <c r="C447" s="1"/>
      <c r="D447" s="1"/>
      <c r="E447" s="1"/>
      <c r="F447" s="1"/>
      <c r="G447" s="1"/>
      <c r="H447" s="1"/>
      <c r="I447" s="1"/>
      <c r="J447" s="1"/>
      <c r="K447" s="1"/>
      <c r="L447" s="1"/>
      <c r="M447" s="1"/>
      <c r="N447" s="1"/>
      <c r="O447" s="1"/>
      <c r="P447" s="1"/>
      <c r="Q447" s="229"/>
      <c r="R447" s="246"/>
      <c r="S447" s="246"/>
      <c r="T447" s="246"/>
      <c r="U447" s="246"/>
      <c r="V447" s="246"/>
      <c r="W447" s="246"/>
      <c r="X447" s="246"/>
      <c r="Y447" s="246"/>
      <c r="Z447" s="246"/>
      <c r="AA447" s="246"/>
      <c r="AB447" s="246"/>
      <c r="AC447" s="246"/>
      <c r="AD447" s="246"/>
      <c r="AE447" s="246"/>
      <c r="AF447" s="246"/>
      <c r="AG447" s="246"/>
      <c r="AH447" s="485"/>
      <c r="AI447" s="1"/>
      <c r="AJ447" s="1"/>
      <c r="AK447" s="1"/>
      <c r="AL447" s="1"/>
      <c r="AM447" s="1"/>
      <c r="AN447" s="1"/>
    </row>
    <row r="448" spans="1:40" ht="20.25">
      <c r="A448" s="1"/>
      <c r="B448" s="1" t="s">
        <v>728</v>
      </c>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313"/>
      <c r="AK448" s="326"/>
      <c r="AL448" s="326"/>
      <c r="AM448" s="326"/>
      <c r="AN448" s="365"/>
    </row>
    <row r="449" spans="1:40" ht="20.25">
      <c r="A449" s="1"/>
      <c r="B449" s="1" t="s">
        <v>342</v>
      </c>
      <c r="C449" s="1"/>
      <c r="D449" s="1"/>
      <c r="E449" s="1"/>
      <c r="F449" s="1"/>
      <c r="G449" s="83" t="s">
        <v>499</v>
      </c>
      <c r="H449" s="242"/>
      <c r="I449" s="255"/>
      <c r="J449" s="265"/>
      <c r="K449" s="1" t="s">
        <v>506</v>
      </c>
      <c r="L449" s="1"/>
      <c r="M449" s="83" t="s">
        <v>510</v>
      </c>
      <c r="N449" s="83"/>
      <c r="O449" s="83"/>
      <c r="P449" s="203"/>
      <c r="Q449" s="210"/>
      <c r="R449" s="225"/>
      <c r="S449" s="225"/>
      <c r="T449" s="225"/>
      <c r="U449" s="225"/>
      <c r="V449" s="225"/>
      <c r="W449" s="225"/>
      <c r="X449" s="225"/>
      <c r="Y449" s="225"/>
      <c r="Z449" s="225"/>
      <c r="AA449" s="225"/>
      <c r="AB449" s="225"/>
      <c r="AC449" s="225"/>
      <c r="AD449" s="225"/>
      <c r="AE449" s="225"/>
      <c r="AF449" s="225"/>
      <c r="AG449" s="225"/>
      <c r="AH449" s="290"/>
      <c r="AI449" s="92"/>
      <c r="AJ449" s="1"/>
      <c r="AK449" s="1"/>
      <c r="AL449" s="1"/>
      <c r="AM449" s="1"/>
      <c r="AN449" s="1"/>
    </row>
    <row r="450" spans="1:40" ht="19.5">
      <c r="A450" s="1"/>
      <c r="B450" s="1" t="s">
        <v>343</v>
      </c>
      <c r="C450" s="1"/>
      <c r="D450" s="1"/>
      <c r="E450" s="1"/>
      <c r="F450" s="1"/>
      <c r="G450" s="83" t="s">
        <v>499</v>
      </c>
      <c r="H450" s="243"/>
      <c r="I450" s="256"/>
      <c r="J450" s="266"/>
      <c r="K450" s="1" t="s">
        <v>506</v>
      </c>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row>
    <row r="451" spans="1:40" ht="19.5">
      <c r="A451" s="1"/>
      <c r="B451" s="1" t="s">
        <v>118</v>
      </c>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426"/>
      <c r="AK451" s="432"/>
      <c r="AL451" s="432"/>
      <c r="AM451" s="432"/>
      <c r="AN451" s="579"/>
    </row>
    <row r="452" spans="1:40" ht="19.5">
      <c r="A452" s="1"/>
      <c r="B452" s="1" t="s">
        <v>838</v>
      </c>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512"/>
      <c r="AK452" s="548"/>
      <c r="AL452" s="548"/>
      <c r="AM452" s="548"/>
      <c r="AN452" s="585"/>
    </row>
    <row r="453" spans="1:40" ht="19.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row>
    <row r="454" spans="1:40" ht="19.5">
      <c r="A454" s="1" t="s">
        <v>1114</v>
      </c>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row>
    <row r="455" spans="1:40" ht="20.45" customHeight="1">
      <c r="A455" s="1"/>
      <c r="B455" s="77" t="s">
        <v>1097</v>
      </c>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c r="AA455" s="71"/>
      <c r="AB455" s="71"/>
      <c r="AC455" s="71"/>
      <c r="AD455" s="71"/>
      <c r="AE455" s="71"/>
      <c r="AF455" s="71"/>
      <c r="AG455" s="71"/>
      <c r="AH455" s="71"/>
      <c r="AI455" s="1"/>
      <c r="AJ455" s="425"/>
      <c r="AK455" s="431"/>
      <c r="AL455" s="431"/>
      <c r="AM455" s="431"/>
      <c r="AN455" s="577"/>
    </row>
    <row r="456" spans="1:40" ht="20.25" customHeight="1">
      <c r="A456" s="1"/>
      <c r="B456" s="77" t="s">
        <v>404</v>
      </c>
      <c r="C456" s="77"/>
      <c r="D456" s="77"/>
      <c r="E456" s="77"/>
      <c r="F456" s="77"/>
      <c r="G456" s="77"/>
      <c r="H456" s="77"/>
      <c r="I456" s="77"/>
      <c r="J456" s="77"/>
      <c r="K456" s="77"/>
      <c r="L456" s="77"/>
      <c r="M456" s="77"/>
      <c r="N456" s="77"/>
      <c r="O456" s="77"/>
      <c r="P456" s="77"/>
      <c r="Q456" s="77"/>
      <c r="R456" s="77"/>
      <c r="S456" s="77"/>
      <c r="T456" s="77"/>
      <c r="U456" s="77"/>
      <c r="V456" s="77"/>
      <c r="W456" s="77"/>
      <c r="X456" s="77"/>
      <c r="Y456" s="77"/>
      <c r="Z456" s="77"/>
      <c r="AA456" s="77"/>
      <c r="AB456" s="77"/>
      <c r="AC456" s="77"/>
      <c r="AD456" s="77"/>
      <c r="AE456" s="77"/>
      <c r="AF456" s="77"/>
      <c r="AG456" s="77"/>
      <c r="AH456" s="77"/>
      <c r="AI456" s="1"/>
      <c r="AJ456" s="504"/>
      <c r="AK456" s="545"/>
      <c r="AL456" s="545"/>
      <c r="AM456" s="545"/>
      <c r="AN456" s="581"/>
    </row>
    <row r="457" spans="1:40">
      <c r="A457" s="1"/>
      <c r="B457" s="77" t="s">
        <v>599</v>
      </c>
      <c r="C457" s="77"/>
      <c r="D457" s="77"/>
      <c r="E457" s="77"/>
      <c r="F457" s="77"/>
      <c r="G457" s="77"/>
      <c r="H457" s="77"/>
      <c r="I457" s="77"/>
      <c r="J457" s="77"/>
      <c r="K457" s="77"/>
      <c r="L457" s="77"/>
      <c r="M457" s="77"/>
      <c r="N457" s="77"/>
      <c r="O457" s="77"/>
      <c r="P457" s="77"/>
      <c r="Q457" s="77"/>
      <c r="R457" s="77"/>
      <c r="S457" s="77"/>
      <c r="T457" s="77"/>
      <c r="U457" s="77"/>
      <c r="V457" s="77"/>
      <c r="W457" s="77"/>
      <c r="X457" s="77"/>
      <c r="Y457" s="77"/>
      <c r="Z457" s="77"/>
      <c r="AA457" s="77"/>
      <c r="AB457" s="77"/>
      <c r="AC457" s="77"/>
      <c r="AD457" s="77"/>
      <c r="AE457" s="77"/>
      <c r="AF457" s="77"/>
      <c r="AG457" s="77"/>
      <c r="AH457" s="77"/>
      <c r="AI457" s="1"/>
      <c r="AJ457" s="426"/>
      <c r="AK457" s="432"/>
      <c r="AL457" s="432"/>
      <c r="AM457" s="432"/>
      <c r="AN457" s="579"/>
    </row>
    <row r="458" spans="1:40" ht="19.5">
      <c r="A458" s="1"/>
      <c r="B458" s="77" t="s">
        <v>128</v>
      </c>
      <c r="C458" s="77"/>
      <c r="D458" s="77"/>
      <c r="E458" s="77"/>
      <c r="F458" s="77"/>
      <c r="G458" s="77"/>
      <c r="H458" s="77"/>
      <c r="I458" s="77"/>
      <c r="J458" s="77"/>
      <c r="K458" s="77"/>
      <c r="L458" s="77"/>
      <c r="M458" s="77"/>
      <c r="N458" s="77"/>
      <c r="O458" s="77"/>
      <c r="P458" s="77"/>
      <c r="Q458" s="77"/>
      <c r="R458" s="77"/>
      <c r="S458" s="77"/>
      <c r="T458" s="77"/>
      <c r="U458" s="77"/>
      <c r="V458" s="77"/>
      <c r="W458" s="77"/>
      <c r="X458" s="77"/>
      <c r="Y458" s="77"/>
      <c r="Z458" s="77"/>
      <c r="AA458" s="77"/>
      <c r="AB458" s="77"/>
      <c r="AC458" s="77"/>
      <c r="AD458" s="77"/>
      <c r="AE458" s="77"/>
      <c r="AF458" s="77"/>
      <c r="AG458" s="77"/>
      <c r="AH458" s="77"/>
      <c r="AI458" s="1"/>
      <c r="AJ458" s="512"/>
      <c r="AK458" s="548"/>
      <c r="AL458" s="548"/>
      <c r="AM458" s="548"/>
      <c r="AN458" s="585"/>
    </row>
    <row r="459" spans="1:40" ht="20.25">
      <c r="A459" s="1"/>
      <c r="B459" s="1" t="s">
        <v>346</v>
      </c>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row>
    <row r="460" spans="1:40" ht="19.5">
      <c r="A460" s="1"/>
      <c r="B460" s="1" t="s">
        <v>347</v>
      </c>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425"/>
      <c r="AK460" s="431"/>
      <c r="AL460" s="431"/>
      <c r="AM460" s="431"/>
      <c r="AN460" s="577"/>
    </row>
    <row r="461" spans="1:40">
      <c r="A461" s="1"/>
      <c r="B461" s="1" t="s">
        <v>12</v>
      </c>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426"/>
      <c r="AK461" s="432"/>
      <c r="AL461" s="432"/>
      <c r="AM461" s="432"/>
      <c r="AN461" s="579"/>
    </row>
    <row r="462" spans="1:40">
      <c r="A462" s="1"/>
      <c r="B462" s="71" t="s">
        <v>265</v>
      </c>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c r="AA462" s="71"/>
      <c r="AB462" s="71"/>
      <c r="AC462" s="71"/>
      <c r="AD462" s="71"/>
      <c r="AE462" s="71"/>
      <c r="AF462" s="71"/>
      <c r="AG462" s="71"/>
      <c r="AH462" s="71"/>
      <c r="AI462" s="1"/>
      <c r="AJ462" s="504"/>
      <c r="AK462" s="545"/>
      <c r="AL462" s="545"/>
      <c r="AM462" s="545"/>
      <c r="AN462" s="581"/>
    </row>
    <row r="463" spans="1:40">
      <c r="A463" s="1"/>
      <c r="B463" s="71" t="s">
        <v>63</v>
      </c>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c r="AA463" s="71"/>
      <c r="AB463" s="71"/>
      <c r="AC463" s="71"/>
      <c r="AD463" s="71"/>
      <c r="AE463" s="71"/>
      <c r="AF463" s="71"/>
      <c r="AG463" s="71"/>
      <c r="AH463" s="71"/>
      <c r="AI463" s="1"/>
      <c r="AJ463" s="502"/>
      <c r="AK463" s="544"/>
      <c r="AL463" s="544"/>
      <c r="AM463" s="544"/>
      <c r="AN463" s="580"/>
    </row>
    <row r="464" spans="1:40">
      <c r="A464" s="1"/>
      <c r="B464" s="71" t="s">
        <v>429</v>
      </c>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c r="AA464" s="71"/>
      <c r="AB464" s="71"/>
      <c r="AC464" s="71"/>
      <c r="AD464" s="71"/>
      <c r="AE464" s="71"/>
      <c r="AF464" s="71"/>
      <c r="AG464" s="71"/>
      <c r="AH464" s="71"/>
      <c r="AI464" s="1"/>
      <c r="AJ464" s="366"/>
      <c r="AK464" s="171"/>
      <c r="AL464" s="171"/>
      <c r="AM464" s="171"/>
      <c r="AN464" s="395"/>
    </row>
    <row r="465" spans="1:40" ht="19.5">
      <c r="A465" s="1"/>
      <c r="B465" s="1" t="s">
        <v>812</v>
      </c>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510"/>
      <c r="AK465" s="547"/>
      <c r="AL465" s="547"/>
      <c r="AM465" s="547"/>
      <c r="AN465" s="584"/>
    </row>
    <row r="466" spans="1:40" ht="19.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537"/>
      <c r="AK466" s="537"/>
      <c r="AL466" s="537"/>
      <c r="AM466" s="537"/>
      <c r="AN466" s="537"/>
    </row>
    <row r="467" spans="1:40" ht="19.5">
      <c r="A467" s="1" t="s">
        <v>417</v>
      </c>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row>
    <row r="468" spans="1:40" ht="20.25" customHeight="1">
      <c r="A468" s="1"/>
      <c r="B468" s="77" t="s">
        <v>894</v>
      </c>
      <c r="C468" s="77"/>
      <c r="D468" s="77"/>
      <c r="E468" s="77"/>
      <c r="F468" s="77"/>
      <c r="G468" s="77"/>
      <c r="H468" s="77"/>
      <c r="I468" s="77"/>
      <c r="J468" s="77"/>
      <c r="K468" s="77"/>
      <c r="L468" s="77"/>
      <c r="M468" s="77"/>
      <c r="N468" s="77"/>
      <c r="O468" s="77"/>
      <c r="P468" s="77"/>
      <c r="Q468" s="77"/>
      <c r="R468" s="77"/>
      <c r="S468" s="77"/>
      <c r="T468" s="77"/>
      <c r="U468" s="77"/>
      <c r="V468" s="77"/>
      <c r="W468" s="77"/>
      <c r="X468" s="77"/>
      <c r="Y468" s="77"/>
      <c r="Z468" s="77"/>
      <c r="AA468" s="77"/>
      <c r="AB468" s="77"/>
      <c r="AC468" s="77"/>
      <c r="AD468" s="77"/>
      <c r="AE468" s="77"/>
      <c r="AF468" s="77"/>
      <c r="AG468" s="77"/>
      <c r="AH468" s="77"/>
      <c r="AI468" s="1"/>
      <c r="AJ468" s="288"/>
      <c r="AK468" s="306"/>
      <c r="AL468" s="306"/>
      <c r="AM468" s="306"/>
      <c r="AN468" s="338"/>
    </row>
    <row r="469" spans="1:40">
      <c r="A469" s="1"/>
      <c r="B469" s="77" t="s">
        <v>895</v>
      </c>
      <c r="C469" s="77"/>
      <c r="D469" s="77"/>
      <c r="E469" s="77"/>
      <c r="F469" s="77"/>
      <c r="G469" s="77"/>
      <c r="H469" s="77"/>
      <c r="I469" s="77"/>
      <c r="J469" s="77"/>
      <c r="K469" s="77"/>
      <c r="L469" s="77"/>
      <c r="M469" s="77"/>
      <c r="N469" s="77"/>
      <c r="O469" s="77"/>
      <c r="P469" s="77"/>
      <c r="Q469" s="77"/>
      <c r="R469" s="77"/>
      <c r="S469" s="77"/>
      <c r="T469" s="77"/>
      <c r="U469" s="77"/>
      <c r="V469" s="77"/>
      <c r="W469" s="77"/>
      <c r="X469" s="77"/>
      <c r="Y469" s="77"/>
      <c r="Z469" s="77"/>
      <c r="AA469" s="77"/>
      <c r="AB469" s="77"/>
      <c r="AC469" s="77"/>
      <c r="AD469" s="77"/>
      <c r="AE469" s="77"/>
      <c r="AF469" s="77"/>
      <c r="AG469" s="77"/>
      <c r="AH469" s="77"/>
      <c r="AI469" s="1"/>
      <c r="AJ469" s="426"/>
      <c r="AK469" s="432"/>
      <c r="AL469" s="432"/>
      <c r="AM469" s="432"/>
      <c r="AN469" s="579"/>
    </row>
    <row r="470" spans="1:40">
      <c r="A470" s="1"/>
      <c r="B470" s="1" t="s">
        <v>1028</v>
      </c>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426"/>
      <c r="AK470" s="432"/>
      <c r="AL470" s="432"/>
      <c r="AM470" s="432"/>
      <c r="AN470" s="579"/>
    </row>
    <row r="471" spans="1:40" ht="19.5">
      <c r="A471" s="1"/>
      <c r="B471" s="1" t="s">
        <v>660</v>
      </c>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502"/>
      <c r="AK471" s="544"/>
      <c r="AL471" s="544"/>
      <c r="AM471" s="544"/>
      <c r="AN471" s="580"/>
    </row>
    <row r="472" spans="1:40" ht="19.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538"/>
      <c r="AK472" s="538"/>
      <c r="AL472" s="538"/>
      <c r="AM472" s="538"/>
      <c r="AN472" s="538"/>
    </row>
    <row r="473" spans="1:40" ht="19.5">
      <c r="A473" s="1" t="s">
        <v>144</v>
      </c>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row>
    <row r="474" spans="1:40" ht="20.25">
      <c r="A474" s="1"/>
      <c r="B474" s="1" t="s">
        <v>469</v>
      </c>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313"/>
      <c r="AK474" s="326"/>
      <c r="AL474" s="326"/>
      <c r="AM474" s="326"/>
      <c r="AN474" s="365"/>
    </row>
    <row r="475" spans="1:40" ht="19.5">
      <c r="A475" s="1"/>
      <c r="B475" s="1" t="s">
        <v>349</v>
      </c>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504"/>
      <c r="AK475" s="545"/>
      <c r="AL475" s="545"/>
      <c r="AM475" s="545"/>
      <c r="AN475" s="581"/>
    </row>
    <row r="476" spans="1:40" ht="19.5">
      <c r="A476" s="1"/>
      <c r="B476" s="71" t="s">
        <v>765</v>
      </c>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c r="AA476" s="71"/>
      <c r="AB476" s="71"/>
      <c r="AC476" s="71"/>
      <c r="AD476" s="71"/>
      <c r="AE476" s="71"/>
      <c r="AF476" s="71"/>
      <c r="AG476" s="71"/>
      <c r="AH476" s="71"/>
      <c r="AI476" s="67"/>
      <c r="AJ476" s="243"/>
      <c r="AK476" s="256"/>
      <c r="AL476" s="256"/>
      <c r="AM476" s="256"/>
      <c r="AN476" s="266"/>
    </row>
    <row r="477" spans="1:40" ht="19.5">
      <c r="A477" s="1"/>
      <c r="B477" s="71" t="s">
        <v>766</v>
      </c>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c r="AA477" s="71"/>
      <c r="AB477" s="71"/>
      <c r="AC477" s="71"/>
      <c r="AD477" s="71"/>
      <c r="AE477" s="71"/>
      <c r="AF477" s="71"/>
      <c r="AG477" s="71"/>
      <c r="AH477" s="71"/>
      <c r="AI477" s="1"/>
      <c r="AJ477" s="1"/>
      <c r="AK477" s="1"/>
      <c r="AL477" s="1"/>
      <c r="AM477" s="1"/>
      <c r="AN477" s="538"/>
    </row>
    <row r="478" spans="1:40" ht="19.5">
      <c r="A478" s="1"/>
      <c r="B478" s="1" t="s">
        <v>1037</v>
      </c>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336"/>
      <c r="AK478" s="346"/>
      <c r="AL478" s="346"/>
      <c r="AM478" s="346"/>
      <c r="AN478" s="606"/>
    </row>
    <row r="479" spans="1:40">
      <c r="A479" s="1"/>
      <c r="B479" s="1" t="s">
        <v>766</v>
      </c>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row>
    <row r="480" spans="1:4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row>
    <row r="481" spans="1:40">
      <c r="A481" s="1" t="s">
        <v>764</v>
      </c>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row>
    <row r="482" spans="1:40">
      <c r="A482" s="1"/>
      <c r="B482" s="1" t="s">
        <v>754</v>
      </c>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row>
    <row r="483" spans="1:40" ht="50.1" customHeight="1">
      <c r="A483" s="1"/>
      <c r="B483" s="110"/>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AN483" s="607"/>
    </row>
    <row r="484" spans="1:40" ht="50.1" customHeight="1">
      <c r="A484" s="1"/>
      <c r="B484" s="111"/>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c r="AF484" s="160"/>
      <c r="AG484" s="160"/>
      <c r="AH484" s="160"/>
      <c r="AI484" s="160"/>
      <c r="AJ484" s="160"/>
      <c r="AK484" s="160"/>
      <c r="AL484" s="160"/>
      <c r="AM484" s="160"/>
      <c r="AN484" s="608"/>
    </row>
    <row r="485" spans="1:40">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row>
    <row r="486" spans="1:40" ht="19.5">
      <c r="A486" s="1" t="s">
        <v>767</v>
      </c>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row>
    <row r="487" spans="1:40" ht="19.5">
      <c r="A487" s="1"/>
      <c r="B487" s="71" t="s">
        <v>769</v>
      </c>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c r="AA487" s="71"/>
      <c r="AB487" s="71"/>
      <c r="AC487" s="71"/>
      <c r="AD487" s="71"/>
      <c r="AE487" s="71"/>
      <c r="AF487" s="71"/>
      <c r="AG487" s="71"/>
      <c r="AH487" s="71"/>
      <c r="AI487" s="1"/>
      <c r="AJ487" s="425"/>
      <c r="AK487" s="431"/>
      <c r="AL487" s="431"/>
      <c r="AM487" s="431"/>
      <c r="AN487" s="577"/>
    </row>
    <row r="488" spans="1:40">
      <c r="A488" s="1"/>
      <c r="B488" s="71" t="s">
        <v>771</v>
      </c>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c r="AA488" s="71"/>
      <c r="AB488" s="71"/>
      <c r="AC488" s="71"/>
      <c r="AD488" s="71"/>
      <c r="AE488" s="71"/>
      <c r="AF488" s="71"/>
      <c r="AG488" s="71"/>
      <c r="AH488" s="71"/>
      <c r="AI488" s="1"/>
      <c r="AJ488" s="504"/>
      <c r="AK488" s="545"/>
      <c r="AL488" s="545"/>
      <c r="AM488" s="545"/>
      <c r="AN488" s="581"/>
    </row>
    <row r="489" spans="1:40" ht="19.5">
      <c r="A489" s="1"/>
      <c r="B489" s="71" t="s">
        <v>772</v>
      </c>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c r="AA489" s="71"/>
      <c r="AB489" s="71"/>
      <c r="AC489" s="71"/>
      <c r="AD489" s="71"/>
      <c r="AE489" s="71"/>
      <c r="AF489" s="71"/>
      <c r="AG489" s="71"/>
      <c r="AH489" s="71"/>
      <c r="AI489" s="1"/>
      <c r="AJ489" s="289"/>
      <c r="AK489" s="307"/>
      <c r="AL489" s="307"/>
      <c r="AM489" s="307"/>
      <c r="AN489" s="339"/>
    </row>
    <row r="490" spans="1:40" ht="20.25">
      <c r="A490" s="1"/>
      <c r="B490" s="71" t="s">
        <v>738</v>
      </c>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c r="AA490" s="71"/>
      <c r="AB490" s="71"/>
      <c r="AC490" s="71"/>
      <c r="AD490" s="71"/>
      <c r="AE490" s="71"/>
      <c r="AF490" s="71"/>
      <c r="AG490" s="71"/>
      <c r="AH490" s="71"/>
      <c r="AI490" s="1"/>
      <c r="AJ490" s="83"/>
      <c r="AK490" s="83"/>
      <c r="AL490" s="83"/>
      <c r="AM490" s="83"/>
      <c r="AN490" s="83"/>
    </row>
    <row r="491" spans="1:40" ht="20.25">
      <c r="A491" s="1"/>
      <c r="B491" s="71" t="s">
        <v>464</v>
      </c>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c r="AA491" s="71"/>
      <c r="AB491" s="71"/>
      <c r="AC491" s="71"/>
      <c r="AD491" s="71"/>
      <c r="AE491" s="71"/>
      <c r="AF491" s="71"/>
      <c r="AG491" s="71"/>
      <c r="AH491" s="71"/>
      <c r="AI491" s="1"/>
      <c r="AJ491" s="313"/>
      <c r="AK491" s="326"/>
      <c r="AL491" s="326"/>
      <c r="AM491" s="326"/>
      <c r="AN491" s="365"/>
    </row>
    <row r="492" spans="1:40" ht="19.5">
      <c r="A492" s="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c r="AA492" s="71"/>
      <c r="AB492" s="71"/>
      <c r="AC492" s="71"/>
      <c r="AD492" s="71"/>
      <c r="AE492" s="71"/>
      <c r="AF492" s="71"/>
      <c r="AG492" s="71"/>
      <c r="AH492" s="71"/>
      <c r="AI492" s="1"/>
      <c r="AJ492" s="514"/>
      <c r="AK492" s="514"/>
      <c r="AL492" s="514"/>
      <c r="AM492" s="514"/>
      <c r="AN492" s="514"/>
    </row>
    <row r="493" spans="1:40" ht="19.5">
      <c r="A493" s="1" t="s">
        <v>1045</v>
      </c>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row>
    <row r="494" spans="1:40" ht="20.25">
      <c r="A494" s="1"/>
      <c r="B494" s="1" t="s">
        <v>306</v>
      </c>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313"/>
      <c r="AK494" s="326"/>
      <c r="AL494" s="326"/>
      <c r="AM494" s="326"/>
      <c r="AN494" s="365"/>
    </row>
    <row r="495" spans="1:40" ht="1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row>
    <row r="496" spans="1:40" ht="19.5">
      <c r="A496" s="66" t="s">
        <v>351</v>
      </c>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c r="AA496" s="66"/>
      <c r="AB496" s="66"/>
      <c r="AC496" s="66"/>
      <c r="AD496" s="66"/>
      <c r="AE496" s="66"/>
      <c r="AF496" s="66"/>
      <c r="AG496" s="66"/>
      <c r="AH496" s="66"/>
      <c r="AI496" s="1"/>
      <c r="AJ496" s="1"/>
      <c r="AK496" s="1"/>
      <c r="AL496" s="1"/>
      <c r="AM496" s="1"/>
      <c r="AN496" s="1"/>
    </row>
    <row r="497" spans="1:40" ht="19.5">
      <c r="A497" s="1" t="s">
        <v>1115</v>
      </c>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row>
    <row r="498" spans="1:40" ht="19.5">
      <c r="A498" s="1"/>
      <c r="B498" s="1" t="s">
        <v>353</v>
      </c>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83" t="s">
        <v>488</v>
      </c>
      <c r="AI498" s="203"/>
      <c r="AJ498" s="242"/>
      <c r="AK498" s="255"/>
      <c r="AL498" s="255"/>
      <c r="AM498" s="265"/>
      <c r="AN498" s="1" t="s">
        <v>104</v>
      </c>
    </row>
    <row r="499" spans="1:40" ht="20.25">
      <c r="A499" s="1"/>
      <c r="B499" s="82" t="s">
        <v>716</v>
      </c>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2"/>
      <c r="AI499" s="1"/>
      <c r="AJ499" s="512"/>
      <c r="AK499" s="548"/>
      <c r="AL499" s="548"/>
      <c r="AM499" s="548"/>
      <c r="AN499" s="365"/>
    </row>
    <row r="500" spans="1:40" ht="19.5">
      <c r="A500" s="1"/>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2"/>
      <c r="AI500" s="1"/>
      <c r="AJ500" s="1"/>
      <c r="AK500" s="1"/>
      <c r="AL500" s="1"/>
      <c r="AM500" s="1"/>
      <c r="AN500" s="1"/>
    </row>
    <row r="501" spans="1:40">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row>
    <row r="502" spans="1:40">
      <c r="A502" s="1" t="s">
        <v>1116</v>
      </c>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row>
    <row r="503" spans="1:40" ht="19.5">
      <c r="A503" s="1"/>
      <c r="B503" s="1" t="s">
        <v>325</v>
      </c>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row>
    <row r="504" spans="1:40" ht="20.25">
      <c r="A504" s="1"/>
      <c r="B504" s="83" t="s">
        <v>652</v>
      </c>
      <c r="C504" s="83"/>
      <c r="D504" s="83"/>
      <c r="E504" s="83"/>
      <c r="F504" s="83"/>
      <c r="G504" s="83"/>
      <c r="H504" s="203"/>
      <c r="I504" s="189"/>
      <c r="J504" s="199"/>
      <c r="K504" s="199"/>
      <c r="L504" s="199"/>
      <c r="M504" s="205"/>
      <c r="N504" s="318" t="s">
        <v>511</v>
      </c>
      <c r="O504" s="83"/>
      <c r="P504" s="203"/>
      <c r="Q504" s="242"/>
      <c r="R504" s="255"/>
      <c r="S504" s="255"/>
      <c r="T504" s="255"/>
      <c r="U504" s="265"/>
      <c r="V504" s="318" t="s">
        <v>512</v>
      </c>
      <c r="W504" s="83"/>
      <c r="X504" s="83"/>
      <c r="Y504" s="83"/>
      <c r="Z504" s="83"/>
      <c r="AA504" s="203"/>
      <c r="AB504" s="242"/>
      <c r="AC504" s="255"/>
      <c r="AD504" s="255"/>
      <c r="AE504" s="255"/>
      <c r="AF504" s="265"/>
      <c r="AG504" s="92"/>
      <c r="AH504" s="92"/>
      <c r="AI504" s="92"/>
      <c r="AJ504" s="92"/>
      <c r="AK504" s="92"/>
      <c r="AL504" s="92"/>
      <c r="AM504" s="92"/>
      <c r="AN504" s="1"/>
    </row>
    <row r="505" spans="1:40" ht="20.25">
      <c r="A505" s="1"/>
      <c r="B505" s="1" t="s">
        <v>505</v>
      </c>
      <c r="C505" s="1"/>
      <c r="D505" s="1"/>
      <c r="E505" s="1"/>
      <c r="F505" s="1"/>
      <c r="G505" s="1"/>
      <c r="H505" s="1"/>
      <c r="I505" s="1"/>
      <c r="J505" s="1"/>
      <c r="K505" s="1"/>
      <c r="L505" s="1"/>
      <c r="M505" s="1"/>
      <c r="N505" s="83" t="s">
        <v>511</v>
      </c>
      <c r="O505" s="83"/>
      <c r="P505" s="203"/>
      <c r="Q505" s="243"/>
      <c r="R505" s="256"/>
      <c r="S505" s="256"/>
      <c r="T505" s="256"/>
      <c r="U505" s="266"/>
      <c r="V505" s="318" t="s">
        <v>512</v>
      </c>
      <c r="W505" s="83"/>
      <c r="X505" s="83"/>
      <c r="Y505" s="83"/>
      <c r="Z505" s="83"/>
      <c r="AA505" s="203"/>
      <c r="AB505" s="243"/>
      <c r="AC505" s="256"/>
      <c r="AD505" s="256"/>
      <c r="AE505" s="256"/>
      <c r="AF505" s="266"/>
      <c r="AG505" s="92"/>
      <c r="AH505" s="92"/>
      <c r="AI505" s="92"/>
      <c r="AJ505" s="92"/>
      <c r="AK505" s="92"/>
      <c r="AL505" s="92"/>
      <c r="AM505" s="92"/>
      <c r="AN505" s="1"/>
    </row>
    <row r="506" spans="1:40" ht="19.5">
      <c r="A506" s="1"/>
      <c r="B506" s="1"/>
      <c r="C506" s="1"/>
      <c r="D506" s="1"/>
      <c r="E506" s="1"/>
      <c r="F506" s="1"/>
      <c r="G506" s="1"/>
      <c r="H506" s="1"/>
      <c r="I506" s="1"/>
      <c r="J506" s="1"/>
      <c r="K506" s="1"/>
      <c r="L506" s="1"/>
      <c r="M506" s="1"/>
      <c r="N506" s="83"/>
      <c r="O506" s="83"/>
      <c r="P506" s="83"/>
      <c r="Q506" s="276"/>
      <c r="R506" s="276"/>
      <c r="S506" s="276"/>
      <c r="T506" s="276"/>
      <c r="U506" s="276"/>
      <c r="V506" s="158"/>
      <c r="W506" s="158"/>
      <c r="X506" s="158"/>
      <c r="Y506" s="158"/>
      <c r="Z506" s="158"/>
      <c r="AA506" s="158"/>
      <c r="AB506" s="276"/>
      <c r="AC506" s="276"/>
      <c r="AD506" s="276"/>
      <c r="AE506" s="276"/>
      <c r="AF506" s="276"/>
      <c r="AG506" s="92"/>
      <c r="AH506" s="92"/>
      <c r="AI506" s="92"/>
      <c r="AJ506" s="92"/>
      <c r="AK506" s="92"/>
      <c r="AL506" s="92"/>
      <c r="AM506" s="92"/>
      <c r="AN506" s="1"/>
    </row>
    <row r="507" spans="1:40">
      <c r="A507" s="1" t="s">
        <v>516</v>
      </c>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row>
    <row r="508" spans="1:40" ht="19.5">
      <c r="A508" s="1"/>
      <c r="B508" s="1" t="s">
        <v>439</v>
      </c>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row>
    <row r="509" spans="1:40" ht="19.5">
      <c r="A509" s="1"/>
      <c r="B509" s="1" t="s">
        <v>260</v>
      </c>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425"/>
      <c r="AK509" s="431"/>
      <c r="AL509" s="431"/>
      <c r="AM509" s="431"/>
      <c r="AN509" s="577"/>
    </row>
    <row r="510" spans="1:40">
      <c r="A510" s="1"/>
      <c r="B510" s="1" t="s">
        <v>329</v>
      </c>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426"/>
      <c r="AK510" s="432"/>
      <c r="AL510" s="432"/>
      <c r="AM510" s="432"/>
      <c r="AN510" s="579"/>
    </row>
    <row r="511" spans="1:40" ht="19.5">
      <c r="A511" s="1"/>
      <c r="B511" s="1" t="s">
        <v>354</v>
      </c>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289"/>
      <c r="AK511" s="307"/>
      <c r="AL511" s="307"/>
      <c r="AM511" s="307"/>
      <c r="AN511" s="339"/>
    </row>
    <row r="512" spans="1:40" ht="20.25">
      <c r="A512" s="1"/>
      <c r="B512" s="71" t="s">
        <v>797</v>
      </c>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c r="AA512" s="71"/>
      <c r="AB512" s="71"/>
      <c r="AC512" s="71"/>
      <c r="AD512" s="71"/>
      <c r="AE512" s="71"/>
      <c r="AF512" s="71"/>
      <c r="AG512" s="71"/>
      <c r="AH512" s="71"/>
      <c r="AI512" s="1"/>
      <c r="AJ512" s="511"/>
      <c r="AK512" s="511"/>
      <c r="AL512" s="511"/>
      <c r="AM512" s="511"/>
      <c r="AN512" s="511"/>
    </row>
    <row r="513" spans="1:40" ht="19.5">
      <c r="A513" s="1"/>
      <c r="B513" s="71" t="s">
        <v>775</v>
      </c>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c r="AA513" s="71"/>
      <c r="AB513" s="71"/>
      <c r="AC513" s="71"/>
      <c r="AD513" s="71"/>
      <c r="AE513" s="71"/>
      <c r="AF513" s="71"/>
      <c r="AG513" s="71"/>
      <c r="AH513" s="71"/>
      <c r="AI513" s="1"/>
      <c r="AJ513" s="504"/>
      <c r="AK513" s="545"/>
      <c r="AL513" s="545"/>
      <c r="AM513" s="545"/>
      <c r="AN513" s="581"/>
    </row>
    <row r="514" spans="1:40" ht="19.5">
      <c r="A514" s="1"/>
      <c r="B514" s="1" t="s">
        <v>357</v>
      </c>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289"/>
      <c r="AK514" s="307"/>
      <c r="AL514" s="307"/>
      <c r="AM514" s="307"/>
      <c r="AN514" s="339"/>
    </row>
    <row r="515" spans="1:40" ht="19.5">
      <c r="A515" s="1"/>
      <c r="B515" s="1" t="s">
        <v>718</v>
      </c>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row>
    <row r="516" spans="1:40">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row>
    <row r="517" spans="1:40">
      <c r="A517" s="1" t="s">
        <v>143</v>
      </c>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row>
    <row r="518" spans="1:40" s="64" customFormat="1" ht="19.5">
      <c r="A518" s="70"/>
      <c r="B518" s="112"/>
      <c r="C518" s="112"/>
      <c r="D518" s="112"/>
      <c r="E518" s="112"/>
      <c r="F518" s="112"/>
      <c r="G518" s="99"/>
      <c r="H518" s="99"/>
      <c r="I518" s="99"/>
      <c r="J518" s="99"/>
      <c r="K518" s="99"/>
      <c r="L518" s="99"/>
      <c r="M518" s="99"/>
      <c r="N518" s="99"/>
      <c r="O518" s="99"/>
      <c r="P518" s="99"/>
      <c r="Q518" s="99"/>
      <c r="R518" s="99"/>
      <c r="S518" s="99"/>
      <c r="T518" s="99"/>
      <c r="U518" s="99"/>
      <c r="V518" s="99"/>
      <c r="W518" s="99"/>
      <c r="X518" s="99"/>
      <c r="Y518" s="99"/>
      <c r="Z518" s="99"/>
      <c r="AA518" s="99"/>
      <c r="AB518" s="99"/>
      <c r="AC518" s="99"/>
      <c r="AD518" s="99"/>
      <c r="AE518" s="99"/>
      <c r="AF518" s="99"/>
      <c r="AG518" s="99"/>
      <c r="AH518" s="99"/>
      <c r="AI518" s="99"/>
      <c r="AJ518" s="99"/>
      <c r="AK518" s="99"/>
      <c r="AL518" s="99"/>
      <c r="AM518" s="99"/>
      <c r="AN518" s="525"/>
    </row>
    <row r="519" spans="1:40" ht="19.5">
      <c r="A519" s="1"/>
      <c r="B519" s="1" t="s">
        <v>1143</v>
      </c>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425"/>
      <c r="AK519" s="431"/>
      <c r="AL519" s="431"/>
      <c r="AM519" s="431"/>
      <c r="AN519" s="577"/>
    </row>
    <row r="520" spans="1:40" s="64" customFormat="1" ht="19.5">
      <c r="A520" s="70"/>
      <c r="B520" s="113" t="s">
        <v>466</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
      <c r="AJ520" s="276"/>
      <c r="AK520" s="276"/>
      <c r="AL520" s="276"/>
      <c r="AM520" s="276"/>
      <c r="AN520" s="276"/>
    </row>
    <row r="521" spans="1:40" s="64" customFormat="1" ht="20.25">
      <c r="A521" s="70"/>
      <c r="B521" s="108" t="s">
        <v>776</v>
      </c>
      <c r="C521" s="108"/>
      <c r="D521" s="108"/>
      <c r="E521" s="108"/>
      <c r="F521" s="100"/>
      <c r="G521" s="154"/>
      <c r="H521" s="154"/>
      <c r="I521" s="154"/>
      <c r="J521" s="154"/>
      <c r="K521" s="154"/>
      <c r="L521" s="154"/>
      <c r="M521" s="154"/>
      <c r="N521" s="154"/>
      <c r="O521" s="154"/>
      <c r="P521" s="154"/>
      <c r="Q521" s="154"/>
      <c r="R521" s="154"/>
      <c r="S521" s="383"/>
      <c r="T521" s="70"/>
      <c r="U521" s="113" t="s">
        <v>777</v>
      </c>
      <c r="V521" s="113"/>
      <c r="W521" s="113"/>
      <c r="X521" s="113"/>
      <c r="Y521" s="100"/>
      <c r="Z521" s="154"/>
      <c r="AA521" s="154"/>
      <c r="AB521" s="154"/>
      <c r="AC521" s="154"/>
      <c r="AD521" s="154"/>
      <c r="AE521" s="154"/>
      <c r="AF521" s="154"/>
      <c r="AG521" s="154"/>
      <c r="AH521" s="154"/>
      <c r="AI521" s="154"/>
      <c r="AJ521" s="539"/>
      <c r="AK521" s="191"/>
      <c r="AL521" s="191"/>
      <c r="AM521" s="191"/>
      <c r="AN521" s="609"/>
    </row>
    <row r="522" spans="1:40" s="64" customFormat="1" ht="20.25">
      <c r="A522" s="70"/>
      <c r="B522" s="113" t="s">
        <v>634</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
      <c r="AJ522" s="289"/>
      <c r="AK522" s="548"/>
      <c r="AL522" s="548"/>
      <c r="AM522" s="548"/>
      <c r="AN522" s="585"/>
    </row>
    <row r="523" spans="1:40" s="64" customFormat="1" ht="20.25">
      <c r="A523" s="70"/>
      <c r="B523" s="113" t="s">
        <v>810</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
      <c r="AJ523" s="514"/>
      <c r="AK523" s="514"/>
      <c r="AL523" s="514"/>
      <c r="AM523" s="514"/>
      <c r="AN523" s="514"/>
    </row>
    <row r="524" spans="1:40" s="64" customFormat="1" ht="20.25">
      <c r="A524" s="70"/>
      <c r="B524" s="1" t="s">
        <v>1046</v>
      </c>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92"/>
      <c r="AJ524" s="313"/>
      <c r="AK524" s="326"/>
      <c r="AL524" s="326"/>
      <c r="AM524" s="326"/>
      <c r="AN524" s="365"/>
    </row>
    <row r="525" spans="1:40" s="64" customFormat="1" ht="20.25">
      <c r="A525" s="70"/>
      <c r="B525" s="113" t="s">
        <v>778</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
      <c r="AJ525" s="276"/>
      <c r="AK525" s="276"/>
      <c r="AL525" s="276"/>
      <c r="AM525" s="276"/>
      <c r="AN525" s="276"/>
    </row>
    <row r="526" spans="1:40" s="64" customFormat="1" ht="30" customHeight="1">
      <c r="A526" s="70"/>
      <c r="B526" s="100"/>
      <c r="C526" s="154"/>
      <c r="D526" s="154"/>
      <c r="E526" s="154"/>
      <c r="F526" s="154"/>
      <c r="G526" s="154"/>
      <c r="H526" s="154"/>
      <c r="I526" s="154"/>
      <c r="J526" s="154"/>
      <c r="K526" s="154"/>
      <c r="L526" s="154"/>
      <c r="M526" s="154"/>
      <c r="N526" s="154"/>
      <c r="O526" s="154"/>
      <c r="P526" s="154"/>
      <c r="Q526" s="154"/>
      <c r="R526" s="154"/>
      <c r="S526" s="154"/>
      <c r="T526" s="154"/>
      <c r="U526" s="154"/>
      <c r="V526" s="154"/>
      <c r="W526" s="154"/>
      <c r="X526" s="154"/>
      <c r="Y526" s="154"/>
      <c r="Z526" s="154"/>
      <c r="AA526" s="154"/>
      <c r="AB526" s="154"/>
      <c r="AC526" s="154"/>
      <c r="AD526" s="154"/>
      <c r="AE526" s="154"/>
      <c r="AF526" s="154"/>
      <c r="AG526" s="154"/>
      <c r="AH526" s="154"/>
      <c r="AI526" s="154"/>
      <c r="AJ526" s="154"/>
      <c r="AK526" s="154"/>
      <c r="AL526" s="154"/>
      <c r="AM526" s="154"/>
      <c r="AN526" s="383"/>
    </row>
    <row r="527" spans="1:40" ht="17.25" customHeight="1">
      <c r="A527" s="1"/>
      <c r="B527" s="114" t="s">
        <v>1050</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313"/>
      <c r="AK527" s="326"/>
      <c r="AL527" s="326"/>
      <c r="AM527" s="326"/>
      <c r="AN527" s="365"/>
    </row>
    <row r="528" spans="1:40" ht="19.5">
      <c r="A528" s="1"/>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
      <c r="AK528" s="1"/>
      <c r="AL528" s="1"/>
      <c r="AM528" s="1"/>
      <c r="AN528" s="1"/>
    </row>
    <row r="529" spans="1:40">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row>
    <row r="530" spans="1:40" ht="19.5">
      <c r="A530" s="1" t="s">
        <v>518</v>
      </c>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row>
    <row r="531" spans="1:40" ht="20.25">
      <c r="A531" s="1"/>
      <c r="B531" s="1" t="s">
        <v>358</v>
      </c>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313"/>
      <c r="AK531" s="326"/>
      <c r="AL531" s="326"/>
      <c r="AM531" s="326"/>
      <c r="AN531" s="365"/>
    </row>
    <row r="532" spans="1:40" ht="19.5">
      <c r="A532" s="1"/>
      <c r="B532" s="104" t="s">
        <v>359</v>
      </c>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c r="AC532" s="104"/>
      <c r="AD532" s="104"/>
      <c r="AE532" s="104"/>
      <c r="AF532" s="104"/>
      <c r="AG532" s="104"/>
      <c r="AH532" s="104"/>
      <c r="AI532" s="1"/>
      <c r="AJ532" s="1"/>
      <c r="AK532" s="1"/>
      <c r="AL532" s="1"/>
      <c r="AM532" s="1"/>
      <c r="AN532" s="1"/>
    </row>
    <row r="533" spans="1:40" ht="18.75" customHeight="1">
      <c r="A533" s="1"/>
      <c r="B533" s="28"/>
      <c r="C533" s="28"/>
      <c r="D533" s="28"/>
      <c r="E533" s="28"/>
      <c r="F533" s="28"/>
      <c r="G533" s="226" t="s">
        <v>191</v>
      </c>
      <c r="H533" s="226"/>
      <c r="I533" s="226"/>
      <c r="J533" s="226"/>
      <c r="K533" s="226"/>
      <c r="L533" s="226"/>
      <c r="M533" s="226"/>
      <c r="N533" s="226"/>
      <c r="O533" s="226"/>
      <c r="P533" s="226"/>
      <c r="Q533" s="226"/>
      <c r="R533" s="226"/>
      <c r="S533" s="226"/>
      <c r="T533" s="226"/>
      <c r="U533" s="226"/>
      <c r="V533" s="226"/>
      <c r="W533" s="226"/>
      <c r="X533" s="226"/>
      <c r="Y533" s="226"/>
      <c r="Z533" s="226"/>
      <c r="AA533" s="226"/>
      <c r="AB533" s="226"/>
      <c r="AC533" s="226"/>
      <c r="AD533" s="226"/>
      <c r="AE533" s="226"/>
      <c r="AF533" s="226"/>
      <c r="AG533" s="226"/>
      <c r="AH533" s="226"/>
      <c r="AI533" s="226"/>
      <c r="AJ533" s="226"/>
      <c r="AK533" s="226"/>
      <c r="AL533" s="226"/>
      <c r="AM533" s="226"/>
      <c r="AN533" s="226"/>
    </row>
    <row r="534" spans="1:40" ht="18.75" customHeight="1">
      <c r="A534" s="1"/>
      <c r="B534" s="115" t="s">
        <v>520</v>
      </c>
      <c r="C534" s="161"/>
      <c r="D534" s="161"/>
      <c r="E534" s="161"/>
      <c r="F534" s="161"/>
      <c r="G534" s="227"/>
      <c r="H534" s="244"/>
      <c r="I534" s="244"/>
      <c r="J534" s="244"/>
      <c r="K534" s="244"/>
      <c r="L534" s="244"/>
      <c r="M534" s="244"/>
      <c r="N534" s="244"/>
      <c r="O534" s="244"/>
      <c r="P534" s="244"/>
      <c r="Q534" s="244"/>
      <c r="R534" s="244"/>
      <c r="S534" s="244"/>
      <c r="T534" s="244"/>
      <c r="U534" s="244"/>
      <c r="V534" s="244"/>
      <c r="W534" s="244"/>
      <c r="X534" s="244"/>
      <c r="Y534" s="244"/>
      <c r="Z534" s="244"/>
      <c r="AA534" s="244"/>
      <c r="AB534" s="244"/>
      <c r="AC534" s="244"/>
      <c r="AD534" s="244"/>
      <c r="AE534" s="244"/>
      <c r="AF534" s="244"/>
      <c r="AG534" s="244"/>
      <c r="AH534" s="244"/>
      <c r="AI534" s="244"/>
      <c r="AJ534" s="244"/>
      <c r="AK534" s="244"/>
      <c r="AL534" s="244"/>
      <c r="AM534" s="244"/>
      <c r="AN534" s="484"/>
    </row>
    <row r="535" spans="1:40" ht="18.75" customHeight="1">
      <c r="A535" s="1"/>
      <c r="B535" s="116"/>
      <c r="C535" s="77"/>
      <c r="D535" s="77"/>
      <c r="E535" s="77"/>
      <c r="F535" s="77"/>
      <c r="G535" s="228"/>
      <c r="H535" s="245"/>
      <c r="I535" s="245"/>
      <c r="J535" s="245"/>
      <c r="K535" s="245"/>
      <c r="L535" s="245"/>
      <c r="M535" s="245"/>
      <c r="N535" s="245"/>
      <c r="O535" s="245"/>
      <c r="P535" s="245"/>
      <c r="Q535" s="245"/>
      <c r="R535" s="245"/>
      <c r="S535" s="245"/>
      <c r="T535" s="245"/>
      <c r="U535" s="245"/>
      <c r="V535" s="245"/>
      <c r="W535" s="245"/>
      <c r="X535" s="245"/>
      <c r="Y535" s="245"/>
      <c r="Z535" s="245"/>
      <c r="AA535" s="245"/>
      <c r="AB535" s="245"/>
      <c r="AC535" s="245"/>
      <c r="AD535" s="245"/>
      <c r="AE535" s="245"/>
      <c r="AF535" s="245"/>
      <c r="AG535" s="245"/>
      <c r="AH535" s="245"/>
      <c r="AI535" s="245"/>
      <c r="AJ535" s="245"/>
      <c r="AK535" s="245"/>
      <c r="AL535" s="245"/>
      <c r="AM535" s="245"/>
      <c r="AN535" s="587"/>
    </row>
    <row r="536" spans="1:40" ht="18.75" customHeight="1">
      <c r="A536" s="1"/>
      <c r="B536" s="117"/>
      <c r="C536" s="162"/>
      <c r="D536" s="162"/>
      <c r="E536" s="162"/>
      <c r="F536" s="162"/>
      <c r="G536" s="228"/>
      <c r="H536" s="245"/>
      <c r="I536" s="245"/>
      <c r="J536" s="245"/>
      <c r="K536" s="245"/>
      <c r="L536" s="245"/>
      <c r="M536" s="245"/>
      <c r="N536" s="245"/>
      <c r="O536" s="245"/>
      <c r="P536" s="245"/>
      <c r="Q536" s="245"/>
      <c r="R536" s="245"/>
      <c r="S536" s="245"/>
      <c r="T536" s="245"/>
      <c r="U536" s="245"/>
      <c r="V536" s="245"/>
      <c r="W536" s="245"/>
      <c r="X536" s="245"/>
      <c r="Y536" s="245"/>
      <c r="Z536" s="245"/>
      <c r="AA536" s="245"/>
      <c r="AB536" s="245"/>
      <c r="AC536" s="245"/>
      <c r="AD536" s="245"/>
      <c r="AE536" s="245"/>
      <c r="AF536" s="245"/>
      <c r="AG536" s="245"/>
      <c r="AH536" s="245"/>
      <c r="AI536" s="245"/>
      <c r="AJ536" s="245"/>
      <c r="AK536" s="245"/>
      <c r="AL536" s="245"/>
      <c r="AM536" s="245"/>
      <c r="AN536" s="587"/>
    </row>
    <row r="537" spans="1:40" ht="22.5" customHeight="1">
      <c r="A537" s="1"/>
      <c r="B537" s="118" t="s">
        <v>521</v>
      </c>
      <c r="C537" s="163"/>
      <c r="D537" s="163"/>
      <c r="E537" s="163"/>
      <c r="F537" s="163"/>
      <c r="G537" s="228"/>
      <c r="H537" s="245"/>
      <c r="I537" s="245"/>
      <c r="J537" s="245"/>
      <c r="K537" s="245"/>
      <c r="L537" s="245"/>
      <c r="M537" s="245"/>
      <c r="N537" s="245"/>
      <c r="O537" s="245"/>
      <c r="P537" s="245"/>
      <c r="Q537" s="245"/>
      <c r="R537" s="245"/>
      <c r="S537" s="245"/>
      <c r="T537" s="245"/>
      <c r="U537" s="245"/>
      <c r="V537" s="245"/>
      <c r="W537" s="245"/>
      <c r="X537" s="245"/>
      <c r="Y537" s="245"/>
      <c r="Z537" s="245"/>
      <c r="AA537" s="245"/>
      <c r="AB537" s="245"/>
      <c r="AC537" s="245"/>
      <c r="AD537" s="245"/>
      <c r="AE537" s="245"/>
      <c r="AF537" s="245"/>
      <c r="AG537" s="245"/>
      <c r="AH537" s="245"/>
      <c r="AI537" s="245"/>
      <c r="AJ537" s="245"/>
      <c r="AK537" s="245"/>
      <c r="AL537" s="245"/>
      <c r="AM537" s="245"/>
      <c r="AN537" s="587"/>
    </row>
    <row r="538" spans="1:40" ht="22.5" customHeight="1">
      <c r="A538" s="1"/>
      <c r="B538" s="119"/>
      <c r="C538" s="164"/>
      <c r="D538" s="164"/>
      <c r="E538" s="164"/>
      <c r="F538" s="164"/>
      <c r="G538" s="228"/>
      <c r="H538" s="245"/>
      <c r="I538" s="245"/>
      <c r="J538" s="245"/>
      <c r="K538" s="245"/>
      <c r="L538" s="245"/>
      <c r="M538" s="245"/>
      <c r="N538" s="245"/>
      <c r="O538" s="245"/>
      <c r="P538" s="245"/>
      <c r="Q538" s="245"/>
      <c r="R538" s="245"/>
      <c r="S538" s="245"/>
      <c r="T538" s="245"/>
      <c r="U538" s="245"/>
      <c r="V538" s="245"/>
      <c r="W538" s="245"/>
      <c r="X538" s="245"/>
      <c r="Y538" s="245"/>
      <c r="Z538" s="245"/>
      <c r="AA538" s="245"/>
      <c r="AB538" s="245"/>
      <c r="AC538" s="245"/>
      <c r="AD538" s="245"/>
      <c r="AE538" s="245"/>
      <c r="AF538" s="245"/>
      <c r="AG538" s="245"/>
      <c r="AH538" s="245"/>
      <c r="AI538" s="245"/>
      <c r="AJ538" s="245"/>
      <c r="AK538" s="245"/>
      <c r="AL538" s="245"/>
      <c r="AM538" s="245"/>
      <c r="AN538" s="587"/>
    </row>
    <row r="539" spans="1:40" ht="22.5" customHeight="1">
      <c r="A539" s="1"/>
      <c r="B539" s="120"/>
      <c r="C539" s="165"/>
      <c r="D539" s="165"/>
      <c r="E539" s="165"/>
      <c r="F539" s="165"/>
      <c r="G539" s="228"/>
      <c r="H539" s="245"/>
      <c r="I539" s="245"/>
      <c r="J539" s="245"/>
      <c r="K539" s="245"/>
      <c r="L539" s="245"/>
      <c r="M539" s="245"/>
      <c r="N539" s="245"/>
      <c r="O539" s="245"/>
      <c r="P539" s="245"/>
      <c r="Q539" s="245"/>
      <c r="R539" s="245"/>
      <c r="S539" s="245"/>
      <c r="T539" s="245"/>
      <c r="U539" s="245"/>
      <c r="V539" s="245"/>
      <c r="W539" s="245"/>
      <c r="X539" s="245"/>
      <c r="Y539" s="245"/>
      <c r="Z539" s="245"/>
      <c r="AA539" s="245"/>
      <c r="AB539" s="245"/>
      <c r="AC539" s="245"/>
      <c r="AD539" s="245"/>
      <c r="AE539" s="245"/>
      <c r="AF539" s="245"/>
      <c r="AG539" s="245"/>
      <c r="AH539" s="245"/>
      <c r="AI539" s="245"/>
      <c r="AJ539" s="245"/>
      <c r="AK539" s="245"/>
      <c r="AL539" s="245"/>
      <c r="AM539" s="245"/>
      <c r="AN539" s="587"/>
    </row>
    <row r="540" spans="1:40" ht="18.75" customHeight="1">
      <c r="A540" s="1"/>
      <c r="B540" s="115" t="s">
        <v>20</v>
      </c>
      <c r="C540" s="161"/>
      <c r="D540" s="161"/>
      <c r="E540" s="161"/>
      <c r="F540" s="161"/>
      <c r="G540" s="228"/>
      <c r="H540" s="245"/>
      <c r="I540" s="245"/>
      <c r="J540" s="245"/>
      <c r="K540" s="245"/>
      <c r="L540" s="245"/>
      <c r="M540" s="245"/>
      <c r="N540" s="245"/>
      <c r="O540" s="245"/>
      <c r="P540" s="245"/>
      <c r="Q540" s="245"/>
      <c r="R540" s="245"/>
      <c r="S540" s="245"/>
      <c r="T540" s="245"/>
      <c r="U540" s="245"/>
      <c r="V540" s="245"/>
      <c r="W540" s="245"/>
      <c r="X540" s="245"/>
      <c r="Y540" s="245"/>
      <c r="Z540" s="245"/>
      <c r="AA540" s="245"/>
      <c r="AB540" s="245"/>
      <c r="AC540" s="245"/>
      <c r="AD540" s="245"/>
      <c r="AE540" s="245"/>
      <c r="AF540" s="245"/>
      <c r="AG540" s="245"/>
      <c r="AH540" s="245"/>
      <c r="AI540" s="245"/>
      <c r="AJ540" s="245"/>
      <c r="AK540" s="245"/>
      <c r="AL540" s="245"/>
      <c r="AM540" s="245"/>
      <c r="AN540" s="587"/>
    </row>
    <row r="541" spans="1:40" ht="18.75" customHeight="1">
      <c r="A541" s="1"/>
      <c r="B541" s="116"/>
      <c r="C541" s="77"/>
      <c r="D541" s="77"/>
      <c r="E541" s="77"/>
      <c r="F541" s="77"/>
      <c r="G541" s="228"/>
      <c r="H541" s="245"/>
      <c r="I541" s="245"/>
      <c r="J541" s="245"/>
      <c r="K541" s="245"/>
      <c r="L541" s="245"/>
      <c r="M541" s="245"/>
      <c r="N541" s="245"/>
      <c r="O541" s="245"/>
      <c r="P541" s="245"/>
      <c r="Q541" s="245"/>
      <c r="R541" s="245"/>
      <c r="S541" s="245"/>
      <c r="T541" s="245"/>
      <c r="U541" s="245"/>
      <c r="V541" s="245"/>
      <c r="W541" s="245"/>
      <c r="X541" s="245"/>
      <c r="Y541" s="245"/>
      <c r="Z541" s="245"/>
      <c r="AA541" s="245"/>
      <c r="AB541" s="245"/>
      <c r="AC541" s="245"/>
      <c r="AD541" s="245"/>
      <c r="AE541" s="245"/>
      <c r="AF541" s="245"/>
      <c r="AG541" s="245"/>
      <c r="AH541" s="245"/>
      <c r="AI541" s="245"/>
      <c r="AJ541" s="245"/>
      <c r="AK541" s="245"/>
      <c r="AL541" s="245"/>
      <c r="AM541" s="245"/>
      <c r="AN541" s="587"/>
    </row>
    <row r="542" spans="1:40" ht="18.75" customHeight="1">
      <c r="A542" s="1"/>
      <c r="B542" s="117"/>
      <c r="C542" s="162"/>
      <c r="D542" s="162"/>
      <c r="E542" s="162"/>
      <c r="F542" s="162"/>
      <c r="G542" s="229"/>
      <c r="H542" s="246"/>
      <c r="I542" s="246"/>
      <c r="J542" s="246"/>
      <c r="K542" s="246"/>
      <c r="L542" s="246"/>
      <c r="M542" s="246"/>
      <c r="N542" s="246"/>
      <c r="O542" s="246"/>
      <c r="P542" s="246"/>
      <c r="Q542" s="246"/>
      <c r="R542" s="246"/>
      <c r="S542" s="246"/>
      <c r="T542" s="246"/>
      <c r="U542" s="246"/>
      <c r="V542" s="246"/>
      <c r="W542" s="246"/>
      <c r="X542" s="246"/>
      <c r="Y542" s="246"/>
      <c r="Z542" s="246"/>
      <c r="AA542" s="246"/>
      <c r="AB542" s="246"/>
      <c r="AC542" s="246"/>
      <c r="AD542" s="246"/>
      <c r="AE542" s="246"/>
      <c r="AF542" s="246"/>
      <c r="AG542" s="246"/>
      <c r="AH542" s="246"/>
      <c r="AI542" s="246"/>
      <c r="AJ542" s="246"/>
      <c r="AK542" s="246"/>
      <c r="AL542" s="246"/>
      <c r="AM542" s="246"/>
      <c r="AN542" s="485"/>
    </row>
    <row r="543" spans="1:40" ht="18.75" customHeight="1">
      <c r="A543" s="1"/>
      <c r="B543" s="76"/>
      <c r="C543" s="76"/>
      <c r="D543" s="76"/>
      <c r="E543" s="76"/>
      <c r="F543" s="76"/>
      <c r="G543" s="92"/>
      <c r="H543" s="92"/>
      <c r="I543" s="92"/>
      <c r="J543" s="92"/>
      <c r="K543" s="92"/>
      <c r="L543" s="92"/>
      <c r="M543" s="92"/>
      <c r="N543" s="92"/>
      <c r="O543" s="92"/>
      <c r="P543" s="92"/>
      <c r="Q543" s="92"/>
      <c r="R543" s="92"/>
      <c r="S543" s="92"/>
      <c r="T543" s="92"/>
      <c r="U543" s="92"/>
      <c r="V543" s="92"/>
      <c r="W543" s="92"/>
      <c r="X543" s="92"/>
      <c r="Y543" s="92"/>
      <c r="Z543" s="92"/>
      <c r="AA543" s="92"/>
      <c r="AB543" s="92"/>
      <c r="AC543" s="92"/>
      <c r="AD543" s="92"/>
      <c r="AE543" s="92"/>
      <c r="AF543" s="92"/>
      <c r="AG543" s="92"/>
      <c r="AH543" s="92"/>
      <c r="AI543" s="92"/>
      <c r="AJ543" s="92"/>
      <c r="AK543" s="92"/>
      <c r="AL543" s="92"/>
      <c r="AM543" s="92"/>
      <c r="AN543" s="92"/>
    </row>
    <row r="544" spans="1:40">
      <c r="A544" s="1" t="s">
        <v>779</v>
      </c>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row>
    <row r="545" spans="1:40" ht="18.75" customHeight="1">
      <c r="A545" s="1"/>
      <c r="B545" s="71" t="s">
        <v>826</v>
      </c>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c r="AA545" s="71"/>
      <c r="AB545" s="71"/>
      <c r="AC545" s="71"/>
      <c r="AD545" s="71"/>
      <c r="AE545" s="71"/>
      <c r="AF545" s="71"/>
      <c r="AG545" s="71"/>
      <c r="AH545" s="71"/>
      <c r="AI545" s="92"/>
      <c r="AJ545" s="92"/>
      <c r="AK545" s="92"/>
      <c r="AL545" s="92"/>
      <c r="AM545" s="92"/>
      <c r="AN545" s="92"/>
    </row>
    <row r="546" spans="1:40" ht="30" customHeight="1">
      <c r="A546" s="1"/>
      <c r="B546" s="100"/>
      <c r="C546" s="154"/>
      <c r="D546" s="154"/>
      <c r="E546" s="154"/>
      <c r="F546" s="154"/>
      <c r="G546" s="154"/>
      <c r="H546" s="154"/>
      <c r="I546" s="154"/>
      <c r="J546" s="154"/>
      <c r="K546" s="154"/>
      <c r="L546" s="154"/>
      <c r="M546" s="154"/>
      <c r="N546" s="154"/>
      <c r="O546" s="154"/>
      <c r="P546" s="154"/>
      <c r="Q546" s="154"/>
      <c r="R546" s="154"/>
      <c r="S546" s="154"/>
      <c r="T546" s="154"/>
      <c r="U546" s="154"/>
      <c r="V546" s="154"/>
      <c r="W546" s="154"/>
      <c r="X546" s="154"/>
      <c r="Y546" s="154"/>
      <c r="Z546" s="154"/>
      <c r="AA546" s="154"/>
      <c r="AB546" s="154"/>
      <c r="AC546" s="154"/>
      <c r="AD546" s="154"/>
      <c r="AE546" s="154"/>
      <c r="AF546" s="154"/>
      <c r="AG546" s="154"/>
      <c r="AH546" s="154"/>
      <c r="AI546" s="154"/>
      <c r="AJ546" s="154"/>
      <c r="AK546" s="154"/>
      <c r="AL546" s="154"/>
      <c r="AM546" s="154"/>
      <c r="AN546" s="383"/>
    </row>
    <row r="547" spans="1:40" ht="19.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row>
    <row r="548" spans="1:40" ht="19.5">
      <c r="A548" s="1" t="s">
        <v>990</v>
      </c>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row>
    <row r="549" spans="1:40" ht="19.5">
      <c r="A549" s="1"/>
      <c r="B549" s="1" t="s">
        <v>1144</v>
      </c>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425"/>
      <c r="AK549" s="431"/>
      <c r="AL549" s="431"/>
      <c r="AM549" s="431"/>
      <c r="AN549" s="577"/>
    </row>
    <row r="550" spans="1:40" ht="19.5">
      <c r="A550" s="1"/>
      <c r="B550" s="1" t="s">
        <v>780</v>
      </c>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289"/>
      <c r="AK550" s="307"/>
      <c r="AL550" s="307"/>
      <c r="AM550" s="307"/>
      <c r="AN550" s="339"/>
    </row>
    <row r="551" spans="1:40" ht="19.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row>
    <row r="552" spans="1:40" ht="19.5">
      <c r="A552" s="1" t="s">
        <v>592</v>
      </c>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row>
    <row r="553" spans="1:40" ht="20.25">
      <c r="A553" s="1"/>
      <c r="B553" s="1" t="s">
        <v>303</v>
      </c>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313"/>
      <c r="AK553" s="326"/>
      <c r="AL553" s="326"/>
      <c r="AM553" s="326"/>
      <c r="AN553" s="365"/>
    </row>
    <row r="554" spans="1:40" ht="20.25">
      <c r="A554" s="1"/>
      <c r="B554" s="1"/>
      <c r="C554" s="1"/>
      <c r="D554" s="1"/>
      <c r="E554" s="92" t="s">
        <v>348</v>
      </c>
      <c r="F554" s="92"/>
      <c r="G554" s="92"/>
      <c r="H554" s="92"/>
      <c r="I554" s="92"/>
      <c r="J554" s="1" t="s">
        <v>1047</v>
      </c>
      <c r="K554" s="1"/>
      <c r="L554" s="292"/>
      <c r="M554" s="308"/>
      <c r="N554" s="319"/>
      <c r="O554" s="264" t="s">
        <v>553</v>
      </c>
      <c r="P554" s="1"/>
      <c r="Q554" s="1"/>
      <c r="R554" s="1"/>
      <c r="S554" s="92" t="s">
        <v>1048</v>
      </c>
      <c r="T554" s="92"/>
      <c r="U554" s="92"/>
      <c r="V554" s="329"/>
      <c r="W554" s="292"/>
      <c r="X554" s="308"/>
      <c r="Y554" s="427"/>
      <c r="Z554" s="1" t="s">
        <v>553</v>
      </c>
      <c r="AA554" s="1"/>
      <c r="AB554" s="1"/>
      <c r="AC554" s="1"/>
      <c r="AD554" s="1"/>
      <c r="AE554" s="1"/>
      <c r="AF554" s="1"/>
      <c r="AG554" s="1"/>
      <c r="AH554" s="1"/>
      <c r="AI554" s="1"/>
      <c r="AJ554" s="514"/>
      <c r="AK554" s="514"/>
      <c r="AL554" s="514"/>
      <c r="AM554" s="514"/>
      <c r="AN554" s="514"/>
    </row>
    <row r="555" spans="1:40" ht="19.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row>
    <row r="556" spans="1:40" ht="19.5">
      <c r="A556" s="1" t="s">
        <v>1117</v>
      </c>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row>
    <row r="557" spans="1:40" ht="20.25">
      <c r="A557" s="1"/>
      <c r="B557" s="1" t="s">
        <v>362</v>
      </c>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313"/>
      <c r="AK557" s="326"/>
      <c r="AL557" s="326"/>
      <c r="AM557" s="326"/>
      <c r="AN557" s="365"/>
    </row>
    <row r="558" spans="1:40" ht="19.5">
      <c r="A558" s="1"/>
      <c r="B558" s="1" t="s">
        <v>364</v>
      </c>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row>
    <row r="559" spans="1:40">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row>
    <row r="560" spans="1:40" ht="19.5">
      <c r="A560" s="1" t="s">
        <v>148</v>
      </c>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row>
    <row r="561" spans="1:40" ht="19.5">
      <c r="A561" s="1"/>
      <c r="B561" s="71" t="s">
        <v>269</v>
      </c>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c r="AA561" s="71"/>
      <c r="AB561" s="71"/>
      <c r="AC561" s="71"/>
      <c r="AD561" s="71"/>
      <c r="AE561" s="71"/>
      <c r="AF561" s="71"/>
      <c r="AG561" s="71"/>
      <c r="AH561" s="71"/>
      <c r="AI561" s="1"/>
      <c r="AJ561" s="288"/>
      <c r="AK561" s="306"/>
      <c r="AL561" s="306"/>
      <c r="AM561" s="306"/>
      <c r="AN561" s="338"/>
    </row>
    <row r="562" spans="1:40">
      <c r="A562" s="1"/>
      <c r="B562" s="1" t="s">
        <v>522</v>
      </c>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426"/>
      <c r="AK562" s="432"/>
      <c r="AL562" s="432"/>
      <c r="AM562" s="432"/>
      <c r="AN562" s="579"/>
    </row>
    <row r="563" spans="1:40">
      <c r="A563" s="1"/>
      <c r="B563" s="1" t="s">
        <v>220</v>
      </c>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426"/>
      <c r="AK563" s="432"/>
      <c r="AL563" s="432"/>
      <c r="AM563" s="432"/>
      <c r="AN563" s="579"/>
    </row>
    <row r="564" spans="1:40">
      <c r="A564" s="1"/>
      <c r="B564" s="1" t="s">
        <v>498</v>
      </c>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426"/>
      <c r="AK564" s="432"/>
      <c r="AL564" s="432"/>
      <c r="AM564" s="432"/>
      <c r="AN564" s="579"/>
    </row>
    <row r="565" spans="1:40" ht="19.5">
      <c r="A565" s="1"/>
      <c r="B565" s="1" t="s">
        <v>285</v>
      </c>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289"/>
      <c r="AK565" s="307"/>
      <c r="AL565" s="307"/>
      <c r="AM565" s="307"/>
      <c r="AN565" s="339"/>
    </row>
    <row r="566" spans="1:40" ht="19.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row>
    <row r="567" spans="1:40" ht="19.5">
      <c r="A567" s="1" t="s">
        <v>937</v>
      </c>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row>
    <row r="568" spans="1:40" ht="20.25">
      <c r="A568" s="1"/>
      <c r="B568" s="1" t="s">
        <v>366</v>
      </c>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313"/>
      <c r="AK568" s="326"/>
      <c r="AL568" s="326"/>
      <c r="AM568" s="326"/>
      <c r="AN568" s="365"/>
    </row>
    <row r="569" spans="1:40" ht="20.25">
      <c r="A569" s="1"/>
      <c r="B569" s="106"/>
      <c r="C569" s="156"/>
      <c r="D569" s="156"/>
      <c r="E569" s="156"/>
      <c r="F569" s="156"/>
      <c r="G569" s="156"/>
      <c r="H569" s="156"/>
      <c r="I569" s="156"/>
      <c r="J569" s="156"/>
      <c r="K569" s="156"/>
      <c r="L569" s="156"/>
      <c r="M569" s="201"/>
      <c r="N569" s="320" t="s">
        <v>524</v>
      </c>
      <c r="O569" s="330"/>
      <c r="P569" s="320" t="s">
        <v>528</v>
      </c>
      <c r="Q569" s="330"/>
      <c r="R569" s="320" t="s">
        <v>69</v>
      </c>
      <c r="S569" s="330"/>
      <c r="T569" s="320" t="s">
        <v>529</v>
      </c>
      <c r="U569" s="330"/>
      <c r="V569" s="409" t="s">
        <v>530</v>
      </c>
      <c r="W569" s="416"/>
      <c r="X569" s="320" t="s">
        <v>532</v>
      </c>
      <c r="Y569" s="330"/>
      <c r="Z569" s="320" t="s">
        <v>535</v>
      </c>
      <c r="AA569" s="330"/>
      <c r="AB569" s="320" t="s">
        <v>539</v>
      </c>
      <c r="AC569" s="330"/>
      <c r="AD569" s="320" t="s">
        <v>540</v>
      </c>
      <c r="AE569" s="330"/>
      <c r="AF569" s="466" t="s">
        <v>541</v>
      </c>
      <c r="AG569" s="469"/>
      <c r="AH569" s="320" t="s">
        <v>33</v>
      </c>
      <c r="AI569" s="330"/>
      <c r="AJ569" s="320" t="s">
        <v>243</v>
      </c>
      <c r="AK569" s="330"/>
      <c r="AL569" s="1"/>
      <c r="AM569" s="1"/>
      <c r="AN569" s="1"/>
    </row>
    <row r="570" spans="1:40" ht="19.5">
      <c r="A570" s="1"/>
      <c r="B570" s="105" t="s">
        <v>141</v>
      </c>
      <c r="C570" s="155"/>
      <c r="D570" s="155"/>
      <c r="E570" s="155"/>
      <c r="F570" s="155"/>
      <c r="G570" s="155"/>
      <c r="H570" s="155"/>
      <c r="I570" s="155"/>
      <c r="J570" s="155"/>
      <c r="K570" s="155"/>
      <c r="L570" s="155"/>
      <c r="M570" s="155"/>
      <c r="N570" s="321"/>
      <c r="O570" s="331"/>
      <c r="P570" s="331"/>
      <c r="Q570" s="331"/>
      <c r="R570" s="331"/>
      <c r="S570" s="331"/>
      <c r="T570" s="331"/>
      <c r="U570" s="331"/>
      <c r="V570" s="331"/>
      <c r="W570" s="331"/>
      <c r="X570" s="331"/>
      <c r="Y570" s="331"/>
      <c r="Z570" s="331"/>
      <c r="AA570" s="331"/>
      <c r="AB570" s="331"/>
      <c r="AC570" s="331"/>
      <c r="AD570" s="331"/>
      <c r="AE570" s="331"/>
      <c r="AF570" s="331"/>
      <c r="AG570" s="331"/>
      <c r="AH570" s="331"/>
      <c r="AI570" s="331"/>
      <c r="AJ570" s="331"/>
      <c r="AK570" s="556"/>
      <c r="AL570" s="1"/>
      <c r="AM570" s="1"/>
      <c r="AN570" s="1"/>
    </row>
    <row r="571" spans="1:40">
      <c r="A571" s="1"/>
      <c r="B571" s="121" t="s">
        <v>93</v>
      </c>
      <c r="C571" s="166"/>
      <c r="D571" s="166"/>
      <c r="E571" s="166"/>
      <c r="F571" s="211"/>
      <c r="G571" s="107" t="s">
        <v>376</v>
      </c>
      <c r="H571" s="157"/>
      <c r="I571" s="157"/>
      <c r="J571" s="157"/>
      <c r="K571" s="157"/>
      <c r="L571" s="157"/>
      <c r="M571" s="157"/>
      <c r="N571" s="322"/>
      <c r="O571" s="332"/>
      <c r="P571" s="332"/>
      <c r="Q571" s="332"/>
      <c r="R571" s="332"/>
      <c r="S571" s="332"/>
      <c r="T571" s="332"/>
      <c r="U571" s="332"/>
      <c r="V571" s="332"/>
      <c r="W571" s="332"/>
      <c r="X571" s="332"/>
      <c r="Y571" s="332"/>
      <c r="Z571" s="332"/>
      <c r="AA571" s="332"/>
      <c r="AB571" s="332"/>
      <c r="AC571" s="332"/>
      <c r="AD571" s="332"/>
      <c r="AE571" s="332"/>
      <c r="AF571" s="332"/>
      <c r="AG571" s="332"/>
      <c r="AH571" s="332"/>
      <c r="AI571" s="332"/>
      <c r="AJ571" s="332"/>
      <c r="AK571" s="557"/>
      <c r="AL571" s="1"/>
      <c r="AM571" s="1"/>
      <c r="AN571" s="1"/>
    </row>
    <row r="572" spans="1:40">
      <c r="A572" s="1"/>
      <c r="B572" s="122"/>
      <c r="C572" s="76"/>
      <c r="D572" s="76"/>
      <c r="E572" s="76"/>
      <c r="F572" s="212"/>
      <c r="G572" s="105" t="s">
        <v>5</v>
      </c>
      <c r="H572" s="155"/>
      <c r="I572" s="155"/>
      <c r="J572" s="155"/>
      <c r="K572" s="155"/>
      <c r="L572" s="155"/>
      <c r="M572" s="155"/>
      <c r="N572" s="322"/>
      <c r="O572" s="332"/>
      <c r="P572" s="332"/>
      <c r="Q572" s="332"/>
      <c r="R572" s="332"/>
      <c r="S572" s="332"/>
      <c r="T572" s="332"/>
      <c r="U572" s="332"/>
      <c r="V572" s="332"/>
      <c r="W572" s="332"/>
      <c r="X572" s="332"/>
      <c r="Y572" s="332"/>
      <c r="Z572" s="332"/>
      <c r="AA572" s="332"/>
      <c r="AB572" s="332"/>
      <c r="AC572" s="332"/>
      <c r="AD572" s="332"/>
      <c r="AE572" s="332"/>
      <c r="AF572" s="332"/>
      <c r="AG572" s="332"/>
      <c r="AH572" s="332"/>
      <c r="AI572" s="332"/>
      <c r="AJ572" s="332"/>
      <c r="AK572" s="557"/>
      <c r="AL572" s="1"/>
      <c r="AM572" s="1"/>
      <c r="AN572" s="1"/>
    </row>
    <row r="573" spans="1:40">
      <c r="A573" s="1"/>
      <c r="B573" s="123"/>
      <c r="C573" s="167"/>
      <c r="D573" s="167"/>
      <c r="E573" s="167"/>
      <c r="F573" s="213"/>
      <c r="G573" s="105" t="s">
        <v>377</v>
      </c>
      <c r="H573" s="155"/>
      <c r="I573" s="155"/>
      <c r="J573" s="155"/>
      <c r="K573" s="155"/>
      <c r="L573" s="155"/>
      <c r="M573" s="155"/>
      <c r="N573" s="322"/>
      <c r="O573" s="332"/>
      <c r="P573" s="332"/>
      <c r="Q573" s="332"/>
      <c r="R573" s="332"/>
      <c r="S573" s="332"/>
      <c r="T573" s="332"/>
      <c r="U573" s="332"/>
      <c r="V573" s="332"/>
      <c r="W573" s="332"/>
      <c r="X573" s="332"/>
      <c r="Y573" s="332"/>
      <c r="Z573" s="332"/>
      <c r="AA573" s="332"/>
      <c r="AB573" s="332"/>
      <c r="AC573" s="332"/>
      <c r="AD573" s="332"/>
      <c r="AE573" s="332"/>
      <c r="AF573" s="332"/>
      <c r="AG573" s="332"/>
      <c r="AH573" s="332"/>
      <c r="AI573" s="332"/>
      <c r="AJ573" s="332"/>
      <c r="AK573" s="557"/>
      <c r="AL573" s="1"/>
      <c r="AM573" s="1"/>
      <c r="AN573" s="1"/>
    </row>
    <row r="574" spans="1:40">
      <c r="A574" s="1"/>
      <c r="B574" s="121" t="s">
        <v>369</v>
      </c>
      <c r="C574" s="166"/>
      <c r="D574" s="166"/>
      <c r="E574" s="166"/>
      <c r="F574" s="211"/>
      <c r="G574" s="105" t="s">
        <v>376</v>
      </c>
      <c r="H574" s="155"/>
      <c r="I574" s="155"/>
      <c r="J574" s="155"/>
      <c r="K574" s="155"/>
      <c r="L574" s="155"/>
      <c r="M574" s="155"/>
      <c r="N574" s="322"/>
      <c r="O574" s="332"/>
      <c r="P574" s="332"/>
      <c r="Q574" s="332"/>
      <c r="R574" s="332"/>
      <c r="S574" s="332"/>
      <c r="T574" s="332"/>
      <c r="U574" s="332"/>
      <c r="V574" s="332"/>
      <c r="W574" s="332"/>
      <c r="X574" s="332"/>
      <c r="Y574" s="332"/>
      <c r="Z574" s="332"/>
      <c r="AA574" s="332"/>
      <c r="AB574" s="332"/>
      <c r="AC574" s="332"/>
      <c r="AD574" s="332"/>
      <c r="AE574" s="332"/>
      <c r="AF574" s="332"/>
      <c r="AG574" s="332"/>
      <c r="AH574" s="332"/>
      <c r="AI574" s="332"/>
      <c r="AJ574" s="332"/>
      <c r="AK574" s="557"/>
      <c r="AL574" s="1"/>
      <c r="AM574" s="1"/>
      <c r="AN574" s="1"/>
    </row>
    <row r="575" spans="1:40">
      <c r="A575" s="1"/>
      <c r="B575" s="122"/>
      <c r="C575" s="76"/>
      <c r="D575" s="76"/>
      <c r="E575" s="76"/>
      <c r="F575" s="212"/>
      <c r="G575" s="105" t="s">
        <v>5</v>
      </c>
      <c r="H575" s="155"/>
      <c r="I575" s="155"/>
      <c r="J575" s="155"/>
      <c r="K575" s="155"/>
      <c r="L575" s="155"/>
      <c r="M575" s="155"/>
      <c r="N575" s="322"/>
      <c r="O575" s="332"/>
      <c r="P575" s="332"/>
      <c r="Q575" s="332"/>
      <c r="R575" s="332"/>
      <c r="S575" s="332"/>
      <c r="T575" s="332"/>
      <c r="U575" s="332"/>
      <c r="V575" s="332"/>
      <c r="W575" s="332"/>
      <c r="X575" s="332"/>
      <c r="Y575" s="332"/>
      <c r="Z575" s="332"/>
      <c r="AA575" s="332"/>
      <c r="AB575" s="332"/>
      <c r="AC575" s="332"/>
      <c r="AD575" s="332"/>
      <c r="AE575" s="332"/>
      <c r="AF575" s="332"/>
      <c r="AG575" s="332"/>
      <c r="AH575" s="332"/>
      <c r="AI575" s="332"/>
      <c r="AJ575" s="332"/>
      <c r="AK575" s="557"/>
      <c r="AL575" s="1"/>
      <c r="AM575" s="1"/>
      <c r="AN575" s="1"/>
    </row>
    <row r="576" spans="1:40">
      <c r="A576" s="1"/>
      <c r="B576" s="123"/>
      <c r="C576" s="167"/>
      <c r="D576" s="167"/>
      <c r="E576" s="167"/>
      <c r="F576" s="213"/>
      <c r="G576" s="105" t="s">
        <v>377</v>
      </c>
      <c r="H576" s="155"/>
      <c r="I576" s="155"/>
      <c r="J576" s="155"/>
      <c r="K576" s="155"/>
      <c r="L576" s="155"/>
      <c r="M576" s="155"/>
      <c r="N576" s="322"/>
      <c r="O576" s="332"/>
      <c r="P576" s="332"/>
      <c r="Q576" s="332"/>
      <c r="R576" s="332"/>
      <c r="S576" s="332"/>
      <c r="T576" s="332"/>
      <c r="U576" s="332"/>
      <c r="V576" s="332"/>
      <c r="W576" s="332"/>
      <c r="X576" s="332"/>
      <c r="Y576" s="332"/>
      <c r="Z576" s="332"/>
      <c r="AA576" s="332"/>
      <c r="AB576" s="332"/>
      <c r="AC576" s="332"/>
      <c r="AD576" s="332"/>
      <c r="AE576" s="332"/>
      <c r="AF576" s="332"/>
      <c r="AG576" s="332"/>
      <c r="AH576" s="332"/>
      <c r="AI576" s="332"/>
      <c r="AJ576" s="332"/>
      <c r="AK576" s="557"/>
      <c r="AL576" s="1"/>
      <c r="AM576" s="1"/>
      <c r="AN576" s="1"/>
    </row>
    <row r="577" spans="1:40" ht="19.5">
      <c r="A577" s="1"/>
      <c r="B577" s="124" t="s">
        <v>371</v>
      </c>
      <c r="C577" s="168"/>
      <c r="D577" s="168"/>
      <c r="E577" s="168"/>
      <c r="F577" s="214"/>
      <c r="G577" s="105" t="s">
        <v>376</v>
      </c>
      <c r="H577" s="155"/>
      <c r="I577" s="155"/>
      <c r="J577" s="155"/>
      <c r="K577" s="155"/>
      <c r="L577" s="155"/>
      <c r="M577" s="155"/>
      <c r="N577" s="323"/>
      <c r="O577" s="333"/>
      <c r="P577" s="333"/>
      <c r="Q577" s="333"/>
      <c r="R577" s="333"/>
      <c r="S577" s="333"/>
      <c r="T577" s="333"/>
      <c r="U577" s="333"/>
      <c r="V577" s="333"/>
      <c r="W577" s="333"/>
      <c r="X577" s="333"/>
      <c r="Y577" s="333"/>
      <c r="Z577" s="333"/>
      <c r="AA577" s="333"/>
      <c r="AB577" s="333"/>
      <c r="AC577" s="333"/>
      <c r="AD577" s="333"/>
      <c r="AE577" s="333"/>
      <c r="AF577" s="333"/>
      <c r="AG577" s="333"/>
      <c r="AH577" s="333"/>
      <c r="AI577" s="333"/>
      <c r="AJ577" s="333"/>
      <c r="AK577" s="558"/>
      <c r="AL577" s="1"/>
      <c r="AM577" s="1"/>
      <c r="AN577" s="1"/>
    </row>
    <row r="578" spans="1:40" ht="19.5">
      <c r="A578" s="1"/>
      <c r="B578" s="105" t="s">
        <v>372</v>
      </c>
      <c r="C578" s="155"/>
      <c r="D578" s="155"/>
      <c r="E578" s="155"/>
      <c r="F578" s="155"/>
      <c r="G578" s="155"/>
      <c r="H578" s="155"/>
      <c r="I578" s="155"/>
      <c r="J578" s="155"/>
      <c r="K578" s="155"/>
      <c r="L578" s="155"/>
      <c r="M578" s="200"/>
      <c r="N578" s="324">
        <f>SUM(N571,N574,N577)</f>
        <v>0</v>
      </c>
      <c r="O578" s="334"/>
      <c r="P578" s="324">
        <f>SUM(P571,P574,P577)</f>
        <v>0</v>
      </c>
      <c r="Q578" s="334"/>
      <c r="R578" s="324">
        <f>SUM(R571,R574,R577)</f>
        <v>0</v>
      </c>
      <c r="S578" s="334"/>
      <c r="T578" s="324">
        <f>SUM(T571,T574,T577)</f>
        <v>0</v>
      </c>
      <c r="U578" s="334"/>
      <c r="V578" s="324">
        <f>SUM(V571,V574,V577)</f>
        <v>0</v>
      </c>
      <c r="W578" s="334"/>
      <c r="X578" s="324">
        <f>SUM(X571,X574,X577)</f>
        <v>0</v>
      </c>
      <c r="Y578" s="334"/>
      <c r="Z578" s="324">
        <f>SUM(Z571,Z574,Z577)</f>
        <v>0</v>
      </c>
      <c r="AA578" s="334"/>
      <c r="AB578" s="324">
        <f>SUM(AB571,AB574,AB577)</f>
        <v>0</v>
      </c>
      <c r="AC578" s="334"/>
      <c r="AD578" s="324">
        <f>SUM(AD571,AD574,AD577)</f>
        <v>0</v>
      </c>
      <c r="AE578" s="334"/>
      <c r="AF578" s="324">
        <f>SUM(AF571,AF574,AF577)</f>
        <v>0</v>
      </c>
      <c r="AG578" s="334"/>
      <c r="AH578" s="324">
        <f>SUM(AH571,AH574,AH577)</f>
        <v>0</v>
      </c>
      <c r="AI578" s="334"/>
      <c r="AJ578" s="324">
        <f>SUM(AJ571,AJ574,AJ577)</f>
        <v>0</v>
      </c>
      <c r="AK578" s="334"/>
      <c r="AL578" s="1"/>
      <c r="AM578" s="1"/>
      <c r="AN578" s="1"/>
    </row>
    <row r="579" spans="1:40">
      <c r="A579" s="1"/>
      <c r="B579" s="92"/>
      <c r="C579" s="92"/>
      <c r="D579" s="92"/>
      <c r="E579" s="92"/>
      <c r="F579" s="92"/>
      <c r="G579" s="92"/>
      <c r="H579" s="92"/>
      <c r="I579" s="92"/>
      <c r="J579" s="92"/>
      <c r="K579" s="92"/>
      <c r="L579" s="92"/>
      <c r="M579" s="1"/>
      <c r="N579" s="1"/>
      <c r="O579" s="92"/>
      <c r="P579" s="92"/>
      <c r="Q579" s="92"/>
      <c r="R579" s="92"/>
      <c r="S579" s="92"/>
      <c r="T579" s="1"/>
      <c r="U579" s="92"/>
      <c r="V579" s="92"/>
      <c r="W579" s="92"/>
      <c r="X579" s="92"/>
      <c r="Y579" s="92"/>
      <c r="Z579" s="92"/>
      <c r="AA579" s="92"/>
      <c r="AB579" s="92"/>
      <c r="AC579" s="1"/>
      <c r="AD579" s="1"/>
      <c r="AE579" s="92"/>
      <c r="AF579" s="92"/>
      <c r="AG579" s="1"/>
      <c r="AH579" s="1"/>
      <c r="AI579" s="1"/>
      <c r="AJ579" s="1"/>
      <c r="AK579" s="1"/>
      <c r="AL579" s="1"/>
      <c r="AM579" s="1"/>
      <c r="AN579" s="1"/>
    </row>
    <row r="580" spans="1:40">
      <c r="A580" s="1"/>
      <c r="B580" s="1" t="s">
        <v>183</v>
      </c>
      <c r="C580" s="1"/>
      <c r="D580" s="1"/>
      <c r="E580" s="1"/>
      <c r="F580" s="1"/>
      <c r="G580" s="1"/>
      <c r="H580" s="1"/>
      <c r="I580" s="1"/>
      <c r="J580" s="1"/>
      <c r="K580" s="1"/>
      <c r="L580" s="1"/>
      <c r="M580" s="1"/>
      <c r="N580" s="1"/>
      <c r="O580" s="92"/>
      <c r="P580" s="92"/>
      <c r="Q580" s="92"/>
      <c r="R580" s="92"/>
      <c r="S580" s="92"/>
      <c r="T580" s="1"/>
      <c r="U580" s="92"/>
      <c r="V580" s="92"/>
      <c r="W580" s="92"/>
      <c r="X580" s="92"/>
      <c r="Y580" s="92"/>
      <c r="Z580" s="92"/>
      <c r="AA580" s="92"/>
      <c r="AB580" s="92"/>
      <c r="AC580" s="1"/>
      <c r="AD580" s="1"/>
      <c r="AE580" s="92"/>
      <c r="AF580" s="92"/>
      <c r="AG580" s="1"/>
      <c r="AH580" s="1"/>
      <c r="AI580" s="1"/>
      <c r="AJ580" s="1"/>
      <c r="AK580" s="1"/>
      <c r="AL580" s="1"/>
      <c r="AM580" s="1"/>
      <c r="AN580" s="1"/>
    </row>
    <row r="581" spans="1:40">
      <c r="A581" s="1"/>
      <c r="B581" s="106"/>
      <c r="C581" s="156"/>
      <c r="D581" s="156"/>
      <c r="E581" s="156"/>
      <c r="F581" s="156"/>
      <c r="G581" s="156"/>
      <c r="H581" s="156"/>
      <c r="I581" s="156"/>
      <c r="J581" s="156"/>
      <c r="K581" s="156"/>
      <c r="L581" s="156"/>
      <c r="M581" s="201"/>
      <c r="N581" s="325" t="s">
        <v>524</v>
      </c>
      <c r="O581" s="335"/>
      <c r="P581" s="325" t="s">
        <v>528</v>
      </c>
      <c r="Q581" s="335"/>
      <c r="R581" s="371" t="s">
        <v>69</v>
      </c>
      <c r="S581" s="371"/>
      <c r="T581" s="371" t="s">
        <v>529</v>
      </c>
      <c r="U581" s="371"/>
      <c r="V581" s="410" t="s">
        <v>530</v>
      </c>
      <c r="W581" s="417"/>
      <c r="X581" s="371" t="s">
        <v>532</v>
      </c>
      <c r="Y581" s="371"/>
      <c r="Z581" s="371" t="s">
        <v>535</v>
      </c>
      <c r="AA581" s="371"/>
      <c r="AB581" s="371" t="s">
        <v>539</v>
      </c>
      <c r="AC581" s="371"/>
      <c r="AD581" s="371" t="s">
        <v>540</v>
      </c>
      <c r="AE581" s="371"/>
      <c r="AF581" s="467" t="s">
        <v>541</v>
      </c>
      <c r="AG581" s="467"/>
      <c r="AH581" s="371" t="s">
        <v>33</v>
      </c>
      <c r="AI581" s="371"/>
      <c r="AJ581" s="371" t="s">
        <v>243</v>
      </c>
      <c r="AK581" s="371"/>
      <c r="AL581" s="1"/>
      <c r="AM581" s="1"/>
      <c r="AN581" s="1"/>
    </row>
    <row r="582" spans="1:40">
      <c r="A582" s="1"/>
      <c r="B582" s="105" t="s">
        <v>141</v>
      </c>
      <c r="C582" s="155"/>
      <c r="D582" s="155"/>
      <c r="E582" s="155"/>
      <c r="F582" s="155"/>
      <c r="G582" s="155"/>
      <c r="H582" s="155"/>
      <c r="I582" s="155"/>
      <c r="J582" s="155"/>
      <c r="K582" s="155"/>
      <c r="L582" s="155"/>
      <c r="M582" s="200"/>
      <c r="N582" s="105">
        <v>16</v>
      </c>
      <c r="O582" s="200"/>
      <c r="P582" s="105">
        <v>16</v>
      </c>
      <c r="Q582" s="200"/>
      <c r="R582" s="105">
        <v>16</v>
      </c>
      <c r="S582" s="200"/>
      <c r="T582" s="372">
        <v>17</v>
      </c>
      <c r="U582" s="372"/>
      <c r="V582" s="372">
        <v>17</v>
      </c>
      <c r="W582" s="372"/>
      <c r="X582" s="372">
        <v>17</v>
      </c>
      <c r="Y582" s="372"/>
      <c r="Z582" s="372">
        <v>17</v>
      </c>
      <c r="AA582" s="372"/>
      <c r="AB582" s="372">
        <v>19</v>
      </c>
      <c r="AC582" s="372"/>
      <c r="AD582" s="372">
        <v>19</v>
      </c>
      <c r="AE582" s="372"/>
      <c r="AF582" s="345">
        <v>19</v>
      </c>
      <c r="AG582" s="354"/>
      <c r="AH582" s="372">
        <v>19</v>
      </c>
      <c r="AI582" s="372"/>
      <c r="AJ582" s="372">
        <v>19</v>
      </c>
      <c r="AK582" s="372"/>
      <c r="AL582" s="1"/>
      <c r="AM582" s="1"/>
      <c r="AN582" s="1"/>
    </row>
    <row r="583" spans="1:40">
      <c r="A583" s="1"/>
      <c r="B583" s="121" t="s">
        <v>93</v>
      </c>
      <c r="C583" s="166"/>
      <c r="D583" s="166"/>
      <c r="E583" s="166"/>
      <c r="F583" s="211"/>
      <c r="G583" s="107" t="s">
        <v>376</v>
      </c>
      <c r="H583" s="157"/>
      <c r="I583" s="157"/>
      <c r="J583" s="157"/>
      <c r="K583" s="157"/>
      <c r="L583" s="157"/>
      <c r="M583" s="202"/>
      <c r="N583" s="105">
        <v>2</v>
      </c>
      <c r="O583" s="200"/>
      <c r="P583" s="105">
        <v>2</v>
      </c>
      <c r="Q583" s="200"/>
      <c r="R583" s="105">
        <v>2</v>
      </c>
      <c r="S583" s="200"/>
      <c r="T583" s="105">
        <v>2</v>
      </c>
      <c r="U583" s="200"/>
      <c r="V583" s="105">
        <v>2</v>
      </c>
      <c r="W583" s="200"/>
      <c r="X583" s="105">
        <v>2</v>
      </c>
      <c r="Y583" s="200"/>
      <c r="Z583" s="105">
        <v>2</v>
      </c>
      <c r="AA583" s="200"/>
      <c r="AB583" s="105">
        <v>2</v>
      </c>
      <c r="AC583" s="200"/>
      <c r="AD583" s="105">
        <v>2</v>
      </c>
      <c r="AE583" s="200"/>
      <c r="AF583" s="105">
        <v>2</v>
      </c>
      <c r="AG583" s="200"/>
      <c r="AH583" s="105">
        <v>2</v>
      </c>
      <c r="AI583" s="200"/>
      <c r="AJ583" s="105">
        <v>2</v>
      </c>
      <c r="AK583" s="200"/>
      <c r="AL583" s="1"/>
      <c r="AM583" s="1"/>
      <c r="AN583" s="1"/>
    </row>
    <row r="584" spans="1:40">
      <c r="A584" s="1"/>
      <c r="B584" s="122"/>
      <c r="C584" s="76"/>
      <c r="D584" s="76"/>
      <c r="E584" s="76"/>
      <c r="F584" s="212"/>
      <c r="G584" s="105" t="s">
        <v>5</v>
      </c>
      <c r="H584" s="155"/>
      <c r="I584" s="155"/>
      <c r="J584" s="155"/>
      <c r="K584" s="155"/>
      <c r="L584" s="155"/>
      <c r="M584" s="200"/>
      <c r="N584" s="105">
        <v>2</v>
      </c>
      <c r="O584" s="200"/>
      <c r="P584" s="105">
        <v>2</v>
      </c>
      <c r="Q584" s="200"/>
      <c r="R584" s="105">
        <v>2</v>
      </c>
      <c r="S584" s="200"/>
      <c r="T584" s="105">
        <v>2</v>
      </c>
      <c r="U584" s="200"/>
      <c r="V584" s="105">
        <v>2</v>
      </c>
      <c r="W584" s="200"/>
      <c r="X584" s="105">
        <v>2</v>
      </c>
      <c r="Y584" s="200"/>
      <c r="Z584" s="105">
        <v>2</v>
      </c>
      <c r="AA584" s="200"/>
      <c r="AB584" s="105">
        <v>2</v>
      </c>
      <c r="AC584" s="200"/>
      <c r="AD584" s="105">
        <v>2</v>
      </c>
      <c r="AE584" s="200"/>
      <c r="AF584" s="105">
        <v>2</v>
      </c>
      <c r="AG584" s="200"/>
      <c r="AH584" s="105">
        <v>2</v>
      </c>
      <c r="AI584" s="200"/>
      <c r="AJ584" s="105">
        <v>2</v>
      </c>
      <c r="AK584" s="200"/>
      <c r="AL584" s="1"/>
      <c r="AM584" s="1"/>
      <c r="AN584" s="1"/>
    </row>
    <row r="585" spans="1:40">
      <c r="A585" s="1"/>
      <c r="B585" s="123"/>
      <c r="C585" s="167"/>
      <c r="D585" s="167"/>
      <c r="E585" s="167"/>
      <c r="F585" s="213"/>
      <c r="G585" s="105" t="s">
        <v>377</v>
      </c>
      <c r="H585" s="155"/>
      <c r="I585" s="155"/>
      <c r="J585" s="155"/>
      <c r="K585" s="155"/>
      <c r="L585" s="155"/>
      <c r="M585" s="200"/>
      <c r="N585" s="105">
        <v>2</v>
      </c>
      <c r="O585" s="200"/>
      <c r="P585" s="105">
        <v>2</v>
      </c>
      <c r="Q585" s="200"/>
      <c r="R585" s="105">
        <v>2</v>
      </c>
      <c r="S585" s="200"/>
      <c r="T585" s="105">
        <v>2</v>
      </c>
      <c r="U585" s="200"/>
      <c r="V585" s="105">
        <v>2</v>
      </c>
      <c r="W585" s="200"/>
      <c r="X585" s="105">
        <v>2</v>
      </c>
      <c r="Y585" s="200"/>
      <c r="Z585" s="105">
        <v>2</v>
      </c>
      <c r="AA585" s="200"/>
      <c r="AB585" s="105">
        <v>2</v>
      </c>
      <c r="AC585" s="200"/>
      <c r="AD585" s="105">
        <v>2</v>
      </c>
      <c r="AE585" s="200"/>
      <c r="AF585" s="105">
        <v>2</v>
      </c>
      <c r="AG585" s="200"/>
      <c r="AH585" s="105">
        <v>2</v>
      </c>
      <c r="AI585" s="200"/>
      <c r="AJ585" s="105">
        <v>2</v>
      </c>
      <c r="AK585" s="200"/>
      <c r="AL585" s="1"/>
      <c r="AM585" s="1"/>
      <c r="AN585" s="1"/>
    </row>
    <row r="586" spans="1:40">
      <c r="A586" s="1"/>
      <c r="B586" s="121" t="s">
        <v>369</v>
      </c>
      <c r="C586" s="166"/>
      <c r="D586" s="166"/>
      <c r="E586" s="166"/>
      <c r="F586" s="211"/>
      <c r="G586" s="105" t="s">
        <v>376</v>
      </c>
      <c r="H586" s="155"/>
      <c r="I586" s="155"/>
      <c r="J586" s="155"/>
      <c r="K586" s="155"/>
      <c r="L586" s="155"/>
      <c r="M586" s="200"/>
      <c r="N586" s="105">
        <v>3</v>
      </c>
      <c r="O586" s="200"/>
      <c r="P586" s="105">
        <v>3</v>
      </c>
      <c r="Q586" s="200"/>
      <c r="R586" s="105">
        <v>3</v>
      </c>
      <c r="S586" s="200"/>
      <c r="T586" s="105">
        <v>4</v>
      </c>
      <c r="U586" s="200"/>
      <c r="V586" s="105">
        <v>4</v>
      </c>
      <c r="W586" s="200"/>
      <c r="X586" s="105">
        <v>4</v>
      </c>
      <c r="Y586" s="200"/>
      <c r="Z586" s="105">
        <v>4</v>
      </c>
      <c r="AA586" s="200"/>
      <c r="AB586" s="372">
        <v>5</v>
      </c>
      <c r="AC586" s="372"/>
      <c r="AD586" s="372">
        <v>5</v>
      </c>
      <c r="AE586" s="372"/>
      <c r="AF586" s="372">
        <v>5</v>
      </c>
      <c r="AG586" s="372"/>
      <c r="AH586" s="372">
        <v>5</v>
      </c>
      <c r="AI586" s="372"/>
      <c r="AJ586" s="372">
        <v>5</v>
      </c>
      <c r="AK586" s="372"/>
      <c r="AL586" s="1"/>
      <c r="AM586" s="1"/>
      <c r="AN586" s="1"/>
    </row>
    <row r="587" spans="1:40">
      <c r="A587" s="1"/>
      <c r="B587" s="122"/>
      <c r="C587" s="76"/>
      <c r="D587" s="76"/>
      <c r="E587" s="76"/>
      <c r="F587" s="212"/>
      <c r="G587" s="105" t="s">
        <v>5</v>
      </c>
      <c r="H587" s="155"/>
      <c r="I587" s="155"/>
      <c r="J587" s="155"/>
      <c r="K587" s="155"/>
      <c r="L587" s="155"/>
      <c r="M587" s="200"/>
      <c r="N587" s="105">
        <v>3</v>
      </c>
      <c r="O587" s="200"/>
      <c r="P587" s="105">
        <v>3</v>
      </c>
      <c r="Q587" s="200"/>
      <c r="R587" s="105">
        <v>3</v>
      </c>
      <c r="S587" s="200"/>
      <c r="T587" s="105">
        <v>4</v>
      </c>
      <c r="U587" s="200"/>
      <c r="V587" s="105">
        <v>4</v>
      </c>
      <c r="W587" s="200"/>
      <c r="X587" s="105">
        <v>4</v>
      </c>
      <c r="Y587" s="200"/>
      <c r="Z587" s="105">
        <v>4</v>
      </c>
      <c r="AA587" s="200"/>
      <c r="AB587" s="372">
        <v>5</v>
      </c>
      <c r="AC587" s="372"/>
      <c r="AD587" s="372">
        <v>5</v>
      </c>
      <c r="AE587" s="372"/>
      <c r="AF587" s="372">
        <v>5</v>
      </c>
      <c r="AG587" s="372"/>
      <c r="AH587" s="372">
        <v>5</v>
      </c>
      <c r="AI587" s="372"/>
      <c r="AJ587" s="372">
        <v>5</v>
      </c>
      <c r="AK587" s="372"/>
      <c r="AL587" s="1"/>
      <c r="AM587" s="1"/>
      <c r="AN587" s="1"/>
    </row>
    <row r="588" spans="1:40">
      <c r="A588" s="1"/>
      <c r="B588" s="123"/>
      <c r="C588" s="167"/>
      <c r="D588" s="167"/>
      <c r="E588" s="167"/>
      <c r="F588" s="213"/>
      <c r="G588" s="105" t="s">
        <v>377</v>
      </c>
      <c r="H588" s="155"/>
      <c r="I588" s="155"/>
      <c r="J588" s="155"/>
      <c r="K588" s="155"/>
      <c r="L588" s="155"/>
      <c r="M588" s="200"/>
      <c r="N588" s="105">
        <v>3</v>
      </c>
      <c r="O588" s="200"/>
      <c r="P588" s="105">
        <v>3</v>
      </c>
      <c r="Q588" s="200"/>
      <c r="R588" s="105">
        <v>3</v>
      </c>
      <c r="S588" s="200"/>
      <c r="T588" s="105">
        <v>4</v>
      </c>
      <c r="U588" s="200"/>
      <c r="V588" s="105">
        <v>4</v>
      </c>
      <c r="W588" s="200"/>
      <c r="X588" s="105">
        <v>4</v>
      </c>
      <c r="Y588" s="200"/>
      <c r="Z588" s="105">
        <v>4</v>
      </c>
      <c r="AA588" s="200"/>
      <c r="AB588" s="372">
        <v>5</v>
      </c>
      <c r="AC588" s="372"/>
      <c r="AD588" s="372">
        <v>5</v>
      </c>
      <c r="AE588" s="372"/>
      <c r="AF588" s="372">
        <v>5</v>
      </c>
      <c r="AG588" s="372"/>
      <c r="AH588" s="372">
        <v>5</v>
      </c>
      <c r="AI588" s="372"/>
      <c r="AJ588" s="372">
        <v>5</v>
      </c>
      <c r="AK588" s="372"/>
      <c r="AL588" s="1"/>
      <c r="AM588" s="1"/>
      <c r="AN588" s="1"/>
    </row>
    <row r="589" spans="1:40">
      <c r="A589" s="1"/>
      <c r="B589" s="124" t="s">
        <v>371</v>
      </c>
      <c r="C589" s="168"/>
      <c r="D589" s="168"/>
      <c r="E589" s="168"/>
      <c r="F589" s="214"/>
      <c r="G589" s="105" t="s">
        <v>376</v>
      </c>
      <c r="H589" s="155"/>
      <c r="I589" s="155"/>
      <c r="J589" s="155"/>
      <c r="K589" s="155"/>
      <c r="L589" s="155"/>
      <c r="M589" s="200"/>
      <c r="N589" s="105">
        <v>11</v>
      </c>
      <c r="O589" s="200"/>
      <c r="P589" s="345">
        <v>0</v>
      </c>
      <c r="Q589" s="354"/>
      <c r="R589" s="372">
        <v>0</v>
      </c>
      <c r="S589" s="372"/>
      <c r="T589" s="372">
        <v>11</v>
      </c>
      <c r="U589" s="372"/>
      <c r="V589" s="372">
        <v>0</v>
      </c>
      <c r="W589" s="372"/>
      <c r="X589" s="372">
        <v>0</v>
      </c>
      <c r="Y589" s="372"/>
      <c r="Z589" s="372">
        <v>10</v>
      </c>
      <c r="AA589" s="372"/>
      <c r="AB589" s="372">
        <v>1</v>
      </c>
      <c r="AC589" s="372"/>
      <c r="AD589" s="372">
        <v>0</v>
      </c>
      <c r="AE589" s="372"/>
      <c r="AF589" s="345">
        <v>11</v>
      </c>
      <c r="AG589" s="354"/>
      <c r="AH589" s="372">
        <v>1</v>
      </c>
      <c r="AI589" s="372"/>
      <c r="AJ589" s="372">
        <v>0</v>
      </c>
      <c r="AK589" s="372"/>
      <c r="AL589" s="1"/>
      <c r="AM589" s="1"/>
      <c r="AN589" s="1"/>
    </row>
    <row r="590" spans="1:40" ht="19.5">
      <c r="A590" s="1"/>
      <c r="B590" s="105" t="s">
        <v>372</v>
      </c>
      <c r="C590" s="155"/>
      <c r="D590" s="155"/>
      <c r="E590" s="155"/>
      <c r="F590" s="155"/>
      <c r="G590" s="155"/>
      <c r="H590" s="155"/>
      <c r="I590" s="155"/>
      <c r="J590" s="155"/>
      <c r="K590" s="155"/>
      <c r="L590" s="155"/>
      <c r="M590" s="200"/>
      <c r="N590" s="324">
        <f>SUM(N583,N586,N589)</f>
        <v>16</v>
      </c>
      <c r="O590" s="334"/>
      <c r="P590" s="324">
        <f>SUM(P583,P586,P589)</f>
        <v>5</v>
      </c>
      <c r="Q590" s="334"/>
      <c r="R590" s="324">
        <f>SUM(R583,R586,R589)</f>
        <v>5</v>
      </c>
      <c r="S590" s="334"/>
      <c r="T590" s="324">
        <f>SUM(T583,T586,T589)</f>
        <v>17</v>
      </c>
      <c r="U590" s="334"/>
      <c r="V590" s="324">
        <f>SUM(V583,V586,V589)</f>
        <v>6</v>
      </c>
      <c r="W590" s="334"/>
      <c r="X590" s="324">
        <f>SUM(X583,X586,X589)</f>
        <v>6</v>
      </c>
      <c r="Y590" s="334"/>
      <c r="Z590" s="324">
        <f>SUM(Z583,Z586,Z589)</f>
        <v>16</v>
      </c>
      <c r="AA590" s="334"/>
      <c r="AB590" s="324">
        <f>SUM(AB583,AB586,AB589)</f>
        <v>8</v>
      </c>
      <c r="AC590" s="334"/>
      <c r="AD590" s="324">
        <f>SUM(AD583,AD586,AD589)</f>
        <v>7</v>
      </c>
      <c r="AE590" s="334"/>
      <c r="AF590" s="324">
        <f>SUM(AF583,AF586,AF589)</f>
        <v>18</v>
      </c>
      <c r="AG590" s="334"/>
      <c r="AH590" s="324">
        <f>SUM(AH583,AH586,AH589)</f>
        <v>8</v>
      </c>
      <c r="AI590" s="334"/>
      <c r="AJ590" s="324">
        <f>SUM(AJ583,AJ586,AJ589)</f>
        <v>7</v>
      </c>
      <c r="AK590" s="334"/>
      <c r="AL590" s="1"/>
      <c r="AM590" s="1"/>
      <c r="AN590" s="1"/>
    </row>
    <row r="591" spans="1:40" ht="20.25">
      <c r="A591" s="1"/>
      <c r="B591" s="125" t="s">
        <v>527</v>
      </c>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
      <c r="AJ591" s="313"/>
      <c r="AK591" s="326"/>
      <c r="AL591" s="326"/>
      <c r="AM591" s="326"/>
      <c r="AN591" s="365"/>
    </row>
    <row r="592" spans="1:40" ht="19.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row>
    <row r="593" spans="1:41" ht="19.5">
      <c r="A593" s="1" t="s">
        <v>896</v>
      </c>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row>
    <row r="594" spans="1:41" ht="20.25">
      <c r="A594" s="1"/>
      <c r="B594" s="82" t="s">
        <v>356</v>
      </c>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c r="AA594" s="82"/>
      <c r="AB594" s="82"/>
      <c r="AC594" s="82"/>
      <c r="AD594" s="82"/>
      <c r="AE594" s="82"/>
      <c r="AF594" s="82"/>
      <c r="AG594" s="82"/>
      <c r="AH594" s="82"/>
      <c r="AI594" s="1"/>
      <c r="AJ594" s="313"/>
      <c r="AK594" s="326"/>
      <c r="AL594" s="326"/>
      <c r="AM594" s="326"/>
      <c r="AN594" s="365"/>
    </row>
    <row r="595" spans="1:41" ht="20.25">
      <c r="A595" s="1"/>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c r="AA595" s="82"/>
      <c r="AB595" s="82"/>
      <c r="AC595" s="82"/>
      <c r="AD595" s="82"/>
      <c r="AE595" s="82"/>
      <c r="AF595" s="82"/>
      <c r="AG595" s="82"/>
      <c r="AH595" s="82"/>
      <c r="AI595" s="1"/>
      <c r="AJ595" s="1"/>
      <c r="AK595" s="1"/>
      <c r="AL595" s="1"/>
      <c r="AM595" s="1"/>
      <c r="AN595" s="1"/>
    </row>
    <row r="596" spans="1:41" ht="19.5">
      <c r="A596" s="1"/>
      <c r="B596" s="1" t="s">
        <v>382</v>
      </c>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425"/>
      <c r="AK596" s="431"/>
      <c r="AL596" s="431"/>
      <c r="AM596" s="431"/>
      <c r="AN596" s="577"/>
    </row>
    <row r="597" spans="1:41">
      <c r="A597" s="1"/>
      <c r="B597" s="1" t="s">
        <v>98</v>
      </c>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426"/>
      <c r="AK597" s="432"/>
      <c r="AL597" s="432"/>
      <c r="AM597" s="432"/>
      <c r="AN597" s="579"/>
    </row>
    <row r="598" spans="1:41" ht="19.5">
      <c r="A598" s="1"/>
      <c r="B598" s="1" t="s">
        <v>383</v>
      </c>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289"/>
      <c r="AK598" s="307"/>
      <c r="AL598" s="307"/>
      <c r="AM598" s="307"/>
      <c r="AN598" s="339"/>
    </row>
    <row r="599" spans="1:41" ht="19.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row>
    <row r="600" spans="1:41" ht="19.5">
      <c r="A600" s="66" t="s">
        <v>55</v>
      </c>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c r="AA600" s="66"/>
      <c r="AB600" s="66"/>
      <c r="AC600" s="66"/>
      <c r="AD600" s="66"/>
      <c r="AE600" s="66"/>
      <c r="AF600" s="66"/>
      <c r="AG600" s="66"/>
      <c r="AH600" s="66"/>
      <c r="AI600" s="1"/>
      <c r="AJ600" s="1"/>
      <c r="AK600" s="1"/>
      <c r="AL600" s="1"/>
      <c r="AM600" s="1"/>
      <c r="AN600" s="1"/>
    </row>
    <row r="601" spans="1:41" ht="19.5">
      <c r="A601" s="1" t="s">
        <v>163</v>
      </c>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row>
    <row r="602" spans="1:41" ht="19.5">
      <c r="A602" s="1"/>
      <c r="B602" s="1" t="s">
        <v>385</v>
      </c>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425"/>
      <c r="AK602" s="431"/>
      <c r="AL602" s="431"/>
      <c r="AM602" s="431"/>
      <c r="AN602" s="577"/>
    </row>
    <row r="603" spans="1:41" ht="19.5">
      <c r="A603" s="1"/>
      <c r="B603" s="1" t="s">
        <v>773</v>
      </c>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512"/>
      <c r="AK603" s="548"/>
      <c r="AL603" s="548"/>
      <c r="AM603" s="548"/>
      <c r="AN603" s="585"/>
    </row>
    <row r="604" spans="1:41" ht="19.5">
      <c r="A604" s="1" t="s">
        <v>546</v>
      </c>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row>
    <row r="605" spans="1:41">
      <c r="A605" s="1"/>
      <c r="B605" s="71" t="s">
        <v>770</v>
      </c>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c r="AA605" s="71"/>
      <c r="AB605" s="71"/>
      <c r="AC605" s="71"/>
      <c r="AD605" s="71"/>
      <c r="AE605" s="71"/>
      <c r="AF605" s="71"/>
      <c r="AG605" s="71"/>
      <c r="AH605" s="71"/>
      <c r="AI605" s="1"/>
      <c r="AJ605" s="1"/>
      <c r="AK605" s="1"/>
      <c r="AL605" s="1"/>
      <c r="AM605" s="1"/>
      <c r="AN605" s="1"/>
    </row>
    <row r="606" spans="1:41" ht="19.5">
      <c r="A606" s="1"/>
      <c r="B606" s="105"/>
      <c r="C606" s="155"/>
      <c r="D606" s="155"/>
      <c r="E606" s="155"/>
      <c r="F606" s="155"/>
      <c r="G606" s="155"/>
      <c r="H606" s="200"/>
      <c r="I606" s="106" t="s">
        <v>839</v>
      </c>
      <c r="J606" s="156"/>
      <c r="K606" s="156"/>
      <c r="L606" s="156"/>
      <c r="M606" s="201"/>
      <c r="N606" s="106" t="s">
        <v>3</v>
      </c>
      <c r="O606" s="156"/>
      <c r="P606" s="156"/>
      <c r="Q606" s="156"/>
      <c r="R606" s="156"/>
      <c r="S606" s="156"/>
      <c r="T606" s="156"/>
      <c r="U606" s="156"/>
      <c r="V606" s="201"/>
      <c r="W606" s="106" t="s">
        <v>840</v>
      </c>
      <c r="X606" s="156"/>
      <c r="Y606" s="156"/>
      <c r="Z606" s="156"/>
      <c r="AA606" s="156"/>
      <c r="AB606" s="156"/>
      <c r="AC606" s="156"/>
      <c r="AD606" s="201"/>
      <c r="AE606" s="1"/>
      <c r="AF606" s="1"/>
      <c r="AG606" s="1"/>
      <c r="AH606" s="1"/>
      <c r="AI606" s="1"/>
      <c r="AJ606" s="1"/>
      <c r="AK606" s="1"/>
      <c r="AL606" s="1"/>
      <c r="AM606" s="1"/>
      <c r="AN606" s="1"/>
      <c r="AO606" s="618"/>
    </row>
    <row r="607" spans="1:41" ht="19.5">
      <c r="A607" s="1"/>
      <c r="B607" s="40" t="s">
        <v>842</v>
      </c>
      <c r="C607" s="169"/>
      <c r="D607" s="169"/>
      <c r="E607" s="169"/>
      <c r="F607" s="169"/>
      <c r="G607" s="169"/>
      <c r="H607" s="169"/>
      <c r="I607" s="257"/>
      <c r="J607" s="267"/>
      <c r="K607" s="267"/>
      <c r="L607" s="267"/>
      <c r="M607" s="267"/>
      <c r="N607" s="267"/>
      <c r="O607" s="267"/>
      <c r="P607" s="267"/>
      <c r="Q607" s="267"/>
      <c r="R607" s="267"/>
      <c r="S607" s="267"/>
      <c r="T607" s="267"/>
      <c r="U607" s="267"/>
      <c r="V607" s="267"/>
      <c r="W607" s="267" t="s">
        <v>75</v>
      </c>
      <c r="X607" s="267"/>
      <c r="Y607" s="267"/>
      <c r="Z607" s="267"/>
      <c r="AA607" s="267"/>
      <c r="AB607" s="267"/>
      <c r="AC607" s="267"/>
      <c r="AD607" s="454"/>
      <c r="AE607" s="1"/>
      <c r="AF607" s="1"/>
      <c r="AG607" s="1"/>
      <c r="AH607" s="1"/>
      <c r="AI607" s="1"/>
      <c r="AJ607" s="1"/>
      <c r="AK607" s="1"/>
      <c r="AL607" s="1"/>
      <c r="AM607" s="1"/>
      <c r="AN607" s="1"/>
      <c r="AO607" s="618"/>
    </row>
    <row r="608" spans="1:41">
      <c r="A608" s="1"/>
      <c r="B608" s="40" t="s">
        <v>525</v>
      </c>
      <c r="C608" s="169"/>
      <c r="D608" s="169"/>
      <c r="E608" s="169"/>
      <c r="F608" s="169"/>
      <c r="G608" s="169"/>
      <c r="H608" s="169"/>
      <c r="I608" s="258"/>
      <c r="J608" s="268"/>
      <c r="K608" s="268"/>
      <c r="L608" s="268"/>
      <c r="M608" s="268"/>
      <c r="N608" s="268"/>
      <c r="O608" s="268"/>
      <c r="P608" s="268"/>
      <c r="Q608" s="268"/>
      <c r="R608" s="268"/>
      <c r="S608" s="268"/>
      <c r="T608" s="268"/>
      <c r="U608" s="268"/>
      <c r="V608" s="268"/>
      <c r="W608" s="268" t="s">
        <v>1001</v>
      </c>
      <c r="X608" s="268"/>
      <c r="Y608" s="268"/>
      <c r="Z608" s="268"/>
      <c r="AA608" s="268"/>
      <c r="AB608" s="268"/>
      <c r="AC608" s="268"/>
      <c r="AD608" s="455"/>
      <c r="AE608" s="1"/>
      <c r="AF608" s="1"/>
      <c r="AG608" s="1"/>
      <c r="AH608" s="1"/>
      <c r="AI608" s="1"/>
      <c r="AJ608" s="1"/>
      <c r="AK608" s="1"/>
      <c r="AL608" s="1"/>
      <c r="AM608" s="1"/>
      <c r="AN608" s="1"/>
      <c r="AO608" s="618"/>
    </row>
    <row r="609" spans="1:41">
      <c r="A609" s="1"/>
      <c r="B609" s="40" t="s">
        <v>843</v>
      </c>
      <c r="C609" s="169"/>
      <c r="D609" s="169"/>
      <c r="E609" s="169"/>
      <c r="F609" s="169"/>
      <c r="G609" s="169"/>
      <c r="H609" s="169"/>
      <c r="I609" s="258"/>
      <c r="J609" s="268"/>
      <c r="K609" s="268"/>
      <c r="L609" s="268"/>
      <c r="M609" s="268"/>
      <c r="N609" s="268"/>
      <c r="O609" s="268"/>
      <c r="P609" s="268"/>
      <c r="Q609" s="268"/>
      <c r="R609" s="268"/>
      <c r="S609" s="268"/>
      <c r="T609" s="268"/>
      <c r="U609" s="268"/>
      <c r="V609" s="268"/>
      <c r="W609" s="268" t="s">
        <v>1001</v>
      </c>
      <c r="X609" s="268"/>
      <c r="Y609" s="268"/>
      <c r="Z609" s="268"/>
      <c r="AA609" s="268"/>
      <c r="AB609" s="268"/>
      <c r="AC609" s="268"/>
      <c r="AD609" s="455"/>
      <c r="AE609" s="1"/>
      <c r="AF609" s="1"/>
      <c r="AG609" s="1"/>
      <c r="AH609" s="1"/>
      <c r="AI609" s="1"/>
      <c r="AJ609" s="1"/>
      <c r="AK609" s="1"/>
      <c r="AL609" s="1"/>
      <c r="AM609" s="1"/>
      <c r="AN609" s="1"/>
      <c r="AO609" s="618"/>
    </row>
    <row r="610" spans="1:41">
      <c r="A610" s="1"/>
      <c r="B610" s="40" t="s">
        <v>844</v>
      </c>
      <c r="C610" s="169"/>
      <c r="D610" s="169"/>
      <c r="E610" s="169"/>
      <c r="F610" s="169"/>
      <c r="G610" s="169"/>
      <c r="H610" s="169"/>
      <c r="I610" s="258"/>
      <c r="J610" s="268"/>
      <c r="K610" s="268"/>
      <c r="L610" s="268"/>
      <c r="M610" s="268"/>
      <c r="N610" s="268"/>
      <c r="O610" s="268"/>
      <c r="P610" s="268"/>
      <c r="Q610" s="268"/>
      <c r="R610" s="268"/>
      <c r="S610" s="268"/>
      <c r="T610" s="268"/>
      <c r="U610" s="268"/>
      <c r="V610" s="268"/>
      <c r="W610" s="268" t="s">
        <v>1001</v>
      </c>
      <c r="X610" s="268"/>
      <c r="Y610" s="268"/>
      <c r="Z610" s="268"/>
      <c r="AA610" s="268"/>
      <c r="AB610" s="268"/>
      <c r="AC610" s="268"/>
      <c r="AD610" s="455"/>
      <c r="AE610" s="1"/>
      <c r="AF610" s="1"/>
      <c r="AG610" s="1"/>
      <c r="AH610" s="1"/>
      <c r="AI610" s="1"/>
      <c r="AJ610" s="1"/>
      <c r="AK610" s="1"/>
      <c r="AL610" s="1"/>
      <c r="AM610" s="1"/>
      <c r="AN610" s="1"/>
      <c r="AO610" s="618"/>
    </row>
    <row r="611" spans="1:41">
      <c r="A611" s="1"/>
      <c r="B611" s="40" t="s">
        <v>431</v>
      </c>
      <c r="C611" s="169"/>
      <c r="D611" s="169"/>
      <c r="E611" s="169"/>
      <c r="F611" s="169"/>
      <c r="G611" s="169"/>
      <c r="H611" s="169"/>
      <c r="I611" s="258"/>
      <c r="J611" s="268"/>
      <c r="K611" s="268"/>
      <c r="L611" s="268"/>
      <c r="M611" s="268"/>
      <c r="N611" s="268"/>
      <c r="O611" s="268"/>
      <c r="P611" s="268"/>
      <c r="Q611" s="268"/>
      <c r="R611" s="268"/>
      <c r="S611" s="268"/>
      <c r="T611" s="268"/>
      <c r="U611" s="268"/>
      <c r="V611" s="268"/>
      <c r="W611" s="268" t="s">
        <v>1001</v>
      </c>
      <c r="X611" s="268"/>
      <c r="Y611" s="268"/>
      <c r="Z611" s="268"/>
      <c r="AA611" s="268"/>
      <c r="AB611" s="268"/>
      <c r="AC611" s="268"/>
      <c r="AD611" s="455"/>
      <c r="AE611" s="1"/>
      <c r="AF611" s="1"/>
      <c r="AG611" s="1"/>
      <c r="AH611" s="1"/>
      <c r="AI611" s="1"/>
      <c r="AJ611" s="1"/>
      <c r="AK611" s="1"/>
      <c r="AL611" s="1"/>
      <c r="AM611" s="1"/>
      <c r="AN611" s="1"/>
      <c r="AO611" s="618"/>
    </row>
    <row r="612" spans="1:41">
      <c r="A612" s="1"/>
      <c r="B612" s="40" t="s">
        <v>200</v>
      </c>
      <c r="C612" s="169"/>
      <c r="D612" s="169"/>
      <c r="E612" s="169"/>
      <c r="F612" s="169"/>
      <c r="G612" s="169"/>
      <c r="H612" s="169"/>
      <c r="I612" s="258"/>
      <c r="J612" s="268"/>
      <c r="K612" s="268"/>
      <c r="L612" s="268"/>
      <c r="M612" s="268"/>
      <c r="N612" s="268"/>
      <c r="O612" s="268"/>
      <c r="P612" s="268"/>
      <c r="Q612" s="268"/>
      <c r="R612" s="268"/>
      <c r="S612" s="268"/>
      <c r="T612" s="268"/>
      <c r="U612" s="268"/>
      <c r="V612" s="268"/>
      <c r="W612" s="268" t="s">
        <v>1001</v>
      </c>
      <c r="X612" s="268"/>
      <c r="Y612" s="268"/>
      <c r="Z612" s="268"/>
      <c r="AA612" s="268"/>
      <c r="AB612" s="268"/>
      <c r="AC612" s="268"/>
      <c r="AD612" s="455"/>
      <c r="AE612" s="1"/>
      <c r="AF612" s="1"/>
      <c r="AG612" s="1"/>
      <c r="AH612" s="1"/>
      <c r="AI612" s="1"/>
      <c r="AJ612" s="1"/>
      <c r="AK612" s="1"/>
      <c r="AL612" s="1"/>
      <c r="AM612" s="1"/>
      <c r="AN612" s="1"/>
      <c r="AO612" s="618"/>
    </row>
    <row r="613" spans="1:41" ht="19.5">
      <c r="A613" s="1"/>
      <c r="B613" s="40" t="s">
        <v>845</v>
      </c>
      <c r="C613" s="169"/>
      <c r="D613" s="169"/>
      <c r="E613" s="169"/>
      <c r="F613" s="169"/>
      <c r="G613" s="169"/>
      <c r="H613" s="169"/>
      <c r="I613" s="259"/>
      <c r="J613" s="269"/>
      <c r="K613" s="269"/>
      <c r="L613" s="269"/>
      <c r="M613" s="269"/>
      <c r="N613" s="269"/>
      <c r="O613" s="269"/>
      <c r="P613" s="269"/>
      <c r="Q613" s="269"/>
      <c r="R613" s="269"/>
      <c r="S613" s="269"/>
      <c r="T613" s="269"/>
      <c r="U613" s="269"/>
      <c r="V613" s="269"/>
      <c r="W613" s="269" t="s">
        <v>1001</v>
      </c>
      <c r="X613" s="269"/>
      <c r="Y613" s="269"/>
      <c r="Z613" s="269"/>
      <c r="AA613" s="269"/>
      <c r="AB613" s="269"/>
      <c r="AC613" s="269"/>
      <c r="AD613" s="456"/>
      <c r="AE613" s="1"/>
      <c r="AF613" s="1"/>
      <c r="AG613" s="1"/>
      <c r="AH613" s="1"/>
      <c r="AI613" s="1"/>
      <c r="AJ613" s="1"/>
      <c r="AK613" s="1"/>
      <c r="AL613" s="1"/>
      <c r="AM613" s="1"/>
      <c r="AN613" s="1"/>
      <c r="AO613" s="618"/>
    </row>
    <row r="614" spans="1:41" ht="20.25">
      <c r="A614" s="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c r="AA614" s="71"/>
      <c r="AB614" s="71"/>
      <c r="AC614" s="71"/>
      <c r="AD614" s="71"/>
      <c r="AE614" s="71"/>
      <c r="AF614" s="71"/>
      <c r="AG614" s="71"/>
      <c r="AH614" s="71"/>
      <c r="AI614" s="1"/>
      <c r="AJ614" s="1"/>
      <c r="AK614" s="1"/>
      <c r="AL614" s="1"/>
      <c r="AM614" s="1"/>
      <c r="AN614" s="1"/>
    </row>
    <row r="615" spans="1:41" ht="19.5">
      <c r="A615" s="1"/>
      <c r="B615" s="1" t="s">
        <v>389</v>
      </c>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242"/>
      <c r="AK615" s="255"/>
      <c r="AL615" s="255"/>
      <c r="AM615" s="255"/>
      <c r="AN615" s="265"/>
    </row>
    <row r="616" spans="1:41">
      <c r="A616" s="1"/>
      <c r="B616" s="1" t="s">
        <v>392</v>
      </c>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366"/>
      <c r="AK616" s="171"/>
      <c r="AL616" s="171"/>
      <c r="AM616" s="171"/>
      <c r="AN616" s="395"/>
    </row>
    <row r="617" spans="1:41" ht="19.5">
      <c r="A617" s="1"/>
      <c r="B617" s="82" t="s">
        <v>53</v>
      </c>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c r="AA617" s="82"/>
      <c r="AB617" s="82"/>
      <c r="AC617" s="82"/>
      <c r="AD617" s="82"/>
      <c r="AE617" s="82"/>
      <c r="AF617" s="82"/>
      <c r="AG617" s="82"/>
      <c r="AH617" s="82"/>
      <c r="AI617" s="1"/>
      <c r="AJ617" s="243"/>
      <c r="AK617" s="256"/>
      <c r="AL617" s="256"/>
      <c r="AM617" s="256"/>
      <c r="AN617" s="266"/>
    </row>
    <row r="618" spans="1:41" ht="20.25">
      <c r="A618" s="1"/>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c r="AA618" s="82"/>
      <c r="AB618" s="82"/>
      <c r="AC618" s="82"/>
      <c r="AD618" s="82"/>
      <c r="AE618" s="82"/>
      <c r="AF618" s="82"/>
      <c r="AG618" s="82"/>
      <c r="AH618" s="82"/>
      <c r="AI618" s="1"/>
      <c r="AJ618" s="1"/>
      <c r="AK618" s="1"/>
      <c r="AL618" s="1"/>
      <c r="AM618" s="1"/>
      <c r="AN618" s="1"/>
    </row>
    <row r="619" spans="1:41" ht="20.25">
      <c r="A619" s="1"/>
      <c r="B619" s="82" t="s">
        <v>146</v>
      </c>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c r="AA619" s="82"/>
      <c r="AB619" s="82"/>
      <c r="AC619" s="82"/>
      <c r="AD619" s="82"/>
      <c r="AE619" s="82"/>
      <c r="AF619" s="82"/>
      <c r="AG619" s="82"/>
      <c r="AH619" s="82"/>
      <c r="AI619" s="1"/>
      <c r="AJ619" s="189"/>
      <c r="AK619" s="199"/>
      <c r="AL619" s="199"/>
      <c r="AM619" s="199"/>
      <c r="AN619" s="205"/>
    </row>
    <row r="620" spans="1:41" ht="19.5">
      <c r="A620" s="1"/>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c r="AA620" s="82"/>
      <c r="AB620" s="82"/>
      <c r="AC620" s="82"/>
      <c r="AD620" s="82"/>
      <c r="AE620" s="82"/>
      <c r="AF620" s="82"/>
      <c r="AG620" s="82"/>
      <c r="AH620" s="82"/>
      <c r="AI620" s="1"/>
      <c r="AJ620" s="1"/>
      <c r="AK620" s="1"/>
      <c r="AL620" s="1"/>
      <c r="AM620" s="1"/>
      <c r="AN620" s="1"/>
    </row>
    <row r="621" spans="1:41">
      <c r="A621" s="1"/>
      <c r="B621" s="1" t="s">
        <v>724</v>
      </c>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c r="AA621" s="82"/>
      <c r="AB621" s="82"/>
      <c r="AC621" s="82"/>
      <c r="AD621" s="82"/>
      <c r="AE621" s="82"/>
      <c r="AF621" s="82"/>
      <c r="AG621" s="82"/>
      <c r="AH621" s="82"/>
      <c r="AI621" s="1"/>
      <c r="AJ621" s="1"/>
      <c r="AK621" s="1"/>
      <c r="AL621" s="1"/>
      <c r="AM621" s="1"/>
      <c r="AN621" s="1"/>
    </row>
    <row r="622" spans="1:41" ht="19.5">
      <c r="A622" s="1"/>
      <c r="B622" s="82"/>
      <c r="C622" s="82"/>
      <c r="D622" s="124"/>
      <c r="E622" s="168"/>
      <c r="F622" s="168"/>
      <c r="G622" s="168"/>
      <c r="H622" s="168"/>
      <c r="I622" s="168"/>
      <c r="J622" s="214"/>
      <c r="K622" s="121" t="s">
        <v>933</v>
      </c>
      <c r="L622" s="166"/>
      <c r="M622" s="166"/>
      <c r="N622" s="166"/>
      <c r="O622" s="166"/>
      <c r="P622" s="166"/>
      <c r="Q622" s="211"/>
      <c r="R622" s="121" t="s">
        <v>165</v>
      </c>
      <c r="S622" s="166"/>
      <c r="T622" s="166"/>
      <c r="U622" s="166"/>
      <c r="V622" s="166"/>
      <c r="W622" s="166"/>
      <c r="X622" s="166"/>
      <c r="Y622" s="211"/>
      <c r="Z622" s="121" t="s">
        <v>904</v>
      </c>
      <c r="AA622" s="166"/>
      <c r="AB622" s="166"/>
      <c r="AC622" s="166"/>
      <c r="AD622" s="166"/>
      <c r="AE622" s="166"/>
      <c r="AF622" s="166"/>
      <c r="AG622" s="166"/>
      <c r="AH622" s="166"/>
      <c r="AI622" s="211"/>
      <c r="AJ622" s="1"/>
      <c r="AK622" s="1"/>
      <c r="AL622" s="1"/>
      <c r="AM622" s="1"/>
      <c r="AN622" s="1"/>
    </row>
    <row r="623" spans="1:41" ht="19.5">
      <c r="A623" s="1"/>
      <c r="B623" s="82"/>
      <c r="C623" s="82"/>
      <c r="D623" s="190" t="s">
        <v>970</v>
      </c>
      <c r="E623" s="204"/>
      <c r="F623" s="204"/>
      <c r="G623" s="204"/>
      <c r="H623" s="204"/>
      <c r="I623" s="204"/>
      <c r="J623" s="270"/>
      <c r="K623" s="278"/>
      <c r="L623" s="293"/>
      <c r="M623" s="293"/>
      <c r="N623" s="293"/>
      <c r="O623" s="293"/>
      <c r="P623" s="293"/>
      <c r="Q623" s="355"/>
      <c r="R623" s="373"/>
      <c r="S623" s="293"/>
      <c r="T623" s="293"/>
      <c r="U623" s="293"/>
      <c r="V623" s="293"/>
      <c r="W623" s="293"/>
      <c r="X623" s="293"/>
      <c r="Y623" s="355"/>
      <c r="Z623" s="373"/>
      <c r="AA623" s="293"/>
      <c r="AB623" s="293"/>
      <c r="AC623" s="293"/>
      <c r="AD623" s="293"/>
      <c r="AE623" s="293"/>
      <c r="AF623" s="293"/>
      <c r="AG623" s="293"/>
      <c r="AH623" s="293"/>
      <c r="AI623" s="493"/>
      <c r="AJ623" s="1"/>
      <c r="AK623" s="1"/>
      <c r="AL623" s="1"/>
      <c r="AM623" s="1"/>
      <c r="AN623" s="1"/>
    </row>
    <row r="624" spans="1:41">
      <c r="A624" s="1"/>
      <c r="B624" s="82"/>
      <c r="C624" s="82"/>
      <c r="D624" s="190" t="s">
        <v>972</v>
      </c>
      <c r="E624" s="204"/>
      <c r="F624" s="204"/>
      <c r="G624" s="204"/>
      <c r="H624" s="204"/>
      <c r="I624" s="204"/>
      <c r="J624" s="204"/>
      <c r="K624" s="279"/>
      <c r="L624" s="294"/>
      <c r="M624" s="294"/>
      <c r="N624" s="294"/>
      <c r="O624" s="294"/>
      <c r="P624" s="294"/>
      <c r="Q624" s="294"/>
      <c r="R624" s="294"/>
      <c r="S624" s="294"/>
      <c r="T624" s="294"/>
      <c r="U624" s="294"/>
      <c r="V624" s="294"/>
      <c r="W624" s="294"/>
      <c r="X624" s="294"/>
      <c r="Y624" s="294"/>
      <c r="Z624" s="294"/>
      <c r="AA624" s="294"/>
      <c r="AB624" s="294"/>
      <c r="AC624" s="294"/>
      <c r="AD624" s="294"/>
      <c r="AE624" s="294"/>
      <c r="AF624" s="294"/>
      <c r="AG624" s="294"/>
      <c r="AH624" s="294"/>
      <c r="AI624" s="494"/>
      <c r="AJ624" s="1"/>
      <c r="AK624" s="1"/>
      <c r="AL624" s="1"/>
      <c r="AM624" s="1"/>
      <c r="AN624" s="1"/>
    </row>
    <row r="625" spans="1:41" ht="19.5">
      <c r="A625" s="1"/>
      <c r="B625" s="82"/>
      <c r="C625" s="82"/>
      <c r="D625" s="190" t="s">
        <v>932</v>
      </c>
      <c r="E625" s="204"/>
      <c r="F625" s="204"/>
      <c r="G625" s="204"/>
      <c r="H625" s="204"/>
      <c r="I625" s="204"/>
      <c r="J625" s="204"/>
      <c r="K625" s="280"/>
      <c r="L625" s="295"/>
      <c r="M625" s="295"/>
      <c r="N625" s="295"/>
      <c r="O625" s="295"/>
      <c r="P625" s="295"/>
      <c r="Q625" s="295"/>
      <c r="R625" s="295"/>
      <c r="S625" s="295"/>
      <c r="T625" s="295"/>
      <c r="U625" s="295"/>
      <c r="V625" s="295"/>
      <c r="W625" s="295"/>
      <c r="X625" s="295"/>
      <c r="Y625" s="295"/>
      <c r="Z625" s="295"/>
      <c r="AA625" s="295"/>
      <c r="AB625" s="295"/>
      <c r="AC625" s="295"/>
      <c r="AD625" s="295"/>
      <c r="AE625" s="295"/>
      <c r="AF625" s="295"/>
      <c r="AG625" s="295"/>
      <c r="AH625" s="295"/>
      <c r="AI625" s="495"/>
      <c r="AJ625" s="1"/>
      <c r="AK625" s="1"/>
      <c r="AL625" s="1"/>
      <c r="AM625" s="1"/>
      <c r="AN625" s="1"/>
    </row>
    <row r="626" spans="1:41" s="65" customFormat="1" ht="20.25">
      <c r="A626" s="1"/>
      <c r="B626" s="126" t="s">
        <v>1087</v>
      </c>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12"/>
      <c r="AE626" s="112"/>
      <c r="AF626" s="112"/>
      <c r="AG626" s="112"/>
      <c r="AH626" s="112"/>
      <c r="AI626" s="112"/>
      <c r="AJ626" s="313"/>
      <c r="AK626" s="326"/>
      <c r="AL626" s="326"/>
      <c r="AM626" s="326"/>
      <c r="AN626" s="365"/>
      <c r="AO626" s="65"/>
    </row>
    <row r="627" spans="1:41" s="65" customFormat="1" ht="19.5">
      <c r="A627" s="1"/>
      <c r="B627" s="82"/>
      <c r="C627" s="126" t="s">
        <v>1088</v>
      </c>
      <c r="D627" s="126"/>
      <c r="E627" s="126"/>
      <c r="F627" s="126"/>
      <c r="G627" s="126"/>
      <c r="H627" s="126"/>
      <c r="I627" s="126"/>
      <c r="J627" s="126"/>
      <c r="K627" s="126"/>
      <c r="L627" s="126"/>
      <c r="M627" s="126"/>
      <c r="N627" s="126"/>
      <c r="O627" s="126"/>
      <c r="P627" s="126"/>
      <c r="Q627" s="126"/>
      <c r="R627" s="126"/>
      <c r="S627" s="112"/>
      <c r="T627" s="112"/>
      <c r="U627" s="112"/>
      <c r="V627" s="112"/>
      <c r="W627" s="112"/>
      <c r="X627" s="112"/>
      <c r="Y627" s="112"/>
      <c r="Z627" s="112"/>
      <c r="AA627" s="112"/>
      <c r="AB627" s="112"/>
      <c r="AC627" s="112"/>
      <c r="AD627" s="112"/>
      <c r="AE627" s="112"/>
      <c r="AF627" s="112"/>
      <c r="AG627" s="112"/>
      <c r="AH627" s="112"/>
      <c r="AI627" s="112"/>
      <c r="AJ627" s="1"/>
      <c r="AK627" s="1"/>
      <c r="AL627" s="1"/>
      <c r="AM627" s="1"/>
      <c r="AN627" s="1"/>
      <c r="AO627" s="65"/>
    </row>
    <row r="628" spans="1:41" s="65" customFormat="1" ht="19.5">
      <c r="A628" s="1"/>
      <c r="B628" s="82"/>
      <c r="C628" s="82"/>
      <c r="D628" s="138"/>
      <c r="E628" s="138"/>
      <c r="F628" s="138"/>
      <c r="G628" s="138"/>
      <c r="H628" s="138"/>
      <c r="I628" s="138"/>
      <c r="J628" s="138"/>
      <c r="K628" s="133" t="s">
        <v>839</v>
      </c>
      <c r="L628" s="133"/>
      <c r="M628" s="133"/>
      <c r="N628" s="133"/>
      <c r="O628" s="133"/>
      <c r="P628" s="133"/>
      <c r="Q628" s="133"/>
      <c r="R628" s="133" t="s">
        <v>3</v>
      </c>
      <c r="S628" s="133"/>
      <c r="T628" s="133"/>
      <c r="U628" s="133"/>
      <c r="V628" s="133"/>
      <c r="W628" s="133"/>
      <c r="X628" s="133"/>
      <c r="Y628" s="133" t="s">
        <v>839</v>
      </c>
      <c r="Z628" s="133"/>
      <c r="AA628" s="133"/>
      <c r="AB628" s="133"/>
      <c r="AC628" s="133"/>
      <c r="AD628" s="133"/>
      <c r="AE628" s="121"/>
      <c r="AF628" s="133" t="s">
        <v>3</v>
      </c>
      <c r="AG628" s="133"/>
      <c r="AH628" s="133"/>
      <c r="AI628" s="133"/>
      <c r="AJ628" s="133"/>
      <c r="AK628" s="559"/>
      <c r="AL628" s="559"/>
      <c r="AM628" s="569"/>
      <c r="AN628" s="1"/>
      <c r="AO628" s="65"/>
    </row>
    <row r="629" spans="1:41" s="65" customFormat="1" ht="19.5">
      <c r="A629" s="1"/>
      <c r="B629" s="82"/>
      <c r="C629" s="82"/>
      <c r="D629" s="138" t="s">
        <v>434</v>
      </c>
      <c r="E629" s="138"/>
      <c r="F629" s="138"/>
      <c r="G629" s="138"/>
      <c r="H629" s="138"/>
      <c r="I629" s="138"/>
      <c r="J629" s="271"/>
      <c r="K629" s="281"/>
      <c r="L629" s="296"/>
      <c r="M629" s="296"/>
      <c r="N629" s="296"/>
      <c r="O629" s="296"/>
      <c r="P629" s="296"/>
      <c r="Q629" s="356"/>
      <c r="R629" s="281"/>
      <c r="S629" s="296"/>
      <c r="T629" s="296"/>
      <c r="U629" s="296"/>
      <c r="V629" s="296"/>
      <c r="W629" s="296"/>
      <c r="X629" s="356"/>
      <c r="Y629" s="428"/>
      <c r="Z629" s="433"/>
      <c r="AA629" s="433"/>
      <c r="AB629" s="433"/>
      <c r="AC629" s="433"/>
      <c r="AD629" s="433"/>
      <c r="AE629" s="464"/>
      <c r="AF629" s="428"/>
      <c r="AG629" s="433"/>
      <c r="AH629" s="433"/>
      <c r="AI629" s="433"/>
      <c r="AJ629" s="433"/>
      <c r="AK629" s="433"/>
      <c r="AL629" s="563"/>
      <c r="AM629" s="1"/>
      <c r="AN629" s="1"/>
      <c r="AO629" s="65"/>
    </row>
    <row r="630" spans="1:41" s="65" customFormat="1" ht="20.25">
      <c r="A630" s="1"/>
      <c r="B630" s="82"/>
      <c r="C630" s="82"/>
      <c r="D630" s="138" t="s">
        <v>943</v>
      </c>
      <c r="E630" s="138"/>
      <c r="F630" s="138"/>
      <c r="G630" s="138"/>
      <c r="H630" s="138"/>
      <c r="I630" s="138"/>
      <c r="J630" s="271"/>
      <c r="K630" s="282"/>
      <c r="L630" s="297"/>
      <c r="M630" s="297"/>
      <c r="N630" s="297"/>
      <c r="O630" s="297"/>
      <c r="P630" s="297"/>
      <c r="Q630" s="357"/>
      <c r="R630" s="282"/>
      <c r="S630" s="297"/>
      <c r="T630" s="297"/>
      <c r="U630" s="297"/>
      <c r="V630" s="297"/>
      <c r="W630" s="297"/>
      <c r="X630" s="357"/>
      <c r="Y630" s="282"/>
      <c r="Z630" s="297"/>
      <c r="AA630" s="297"/>
      <c r="AB630" s="297"/>
      <c r="AC630" s="297"/>
      <c r="AD630" s="297"/>
      <c r="AE630" s="357"/>
      <c r="AF630" s="282"/>
      <c r="AG630" s="297"/>
      <c r="AH630" s="297"/>
      <c r="AI630" s="297"/>
      <c r="AJ630" s="297"/>
      <c r="AK630" s="297"/>
      <c r="AL630" s="357"/>
      <c r="AM630" s="1"/>
      <c r="AN630" s="1"/>
      <c r="AO630" s="65"/>
    </row>
    <row r="631" spans="1:41" s="65" customFormat="1" ht="20.25">
      <c r="A631" s="1"/>
      <c r="B631" s="82"/>
      <c r="C631" s="82"/>
      <c r="D631" s="138" t="s">
        <v>4</v>
      </c>
      <c r="E631" s="138"/>
      <c r="F631" s="138"/>
      <c r="G631" s="138"/>
      <c r="H631" s="138"/>
      <c r="I631" s="138"/>
      <c r="J631" s="271"/>
      <c r="K631" s="283"/>
      <c r="L631" s="298"/>
      <c r="M631" s="298"/>
      <c r="N631" s="298"/>
      <c r="O631" s="298"/>
      <c r="P631" s="298"/>
      <c r="Q631" s="358"/>
      <c r="R631" s="283"/>
      <c r="S631" s="298"/>
      <c r="T631" s="298"/>
      <c r="U631" s="298"/>
      <c r="V631" s="298"/>
      <c r="W631" s="298"/>
      <c r="X631" s="358"/>
      <c r="Y631" s="283"/>
      <c r="Z631" s="298"/>
      <c r="AA631" s="298"/>
      <c r="AB631" s="298"/>
      <c r="AC631" s="298"/>
      <c r="AD631" s="298"/>
      <c r="AE631" s="358"/>
      <c r="AF631" s="283"/>
      <c r="AG631" s="298"/>
      <c r="AH631" s="298"/>
      <c r="AI631" s="298"/>
      <c r="AJ631" s="298"/>
      <c r="AK631" s="298"/>
      <c r="AL631" s="358"/>
      <c r="AM631" s="1"/>
      <c r="AN631" s="1"/>
      <c r="AO631" s="65"/>
    </row>
    <row r="632" spans="1:41" ht="19.5">
      <c r="A632" s="1"/>
      <c r="B632" s="77" t="s">
        <v>322</v>
      </c>
      <c r="C632" s="77"/>
      <c r="D632" s="77"/>
      <c r="E632" s="77"/>
      <c r="F632" s="77"/>
      <c r="G632" s="77"/>
      <c r="H632" s="77"/>
      <c r="I632" s="77"/>
      <c r="J632" s="77"/>
      <c r="K632" s="77"/>
      <c r="L632" s="77"/>
      <c r="M632" s="77"/>
      <c r="N632" s="77"/>
      <c r="O632" s="77"/>
      <c r="P632" s="77"/>
      <c r="Q632" s="77"/>
      <c r="R632" s="77"/>
      <c r="S632" s="77"/>
      <c r="T632" s="77"/>
      <c r="U632" s="77"/>
      <c r="V632" s="77"/>
      <c r="W632" s="77"/>
      <c r="X632" s="77"/>
      <c r="Y632" s="77"/>
      <c r="Z632" s="77"/>
      <c r="AA632" s="77"/>
      <c r="AB632" s="77"/>
      <c r="AC632" s="77"/>
      <c r="AD632" s="77"/>
      <c r="AE632" s="77"/>
      <c r="AF632" s="77"/>
      <c r="AG632" s="77"/>
      <c r="AH632" s="77"/>
      <c r="AI632" s="1"/>
      <c r="AJ632" s="425"/>
      <c r="AK632" s="431"/>
      <c r="AL632" s="431"/>
      <c r="AM632" s="431"/>
      <c r="AN632" s="577"/>
    </row>
    <row r="633" spans="1:41" ht="19.5">
      <c r="A633" s="1"/>
      <c r="B633" s="77" t="s">
        <v>441</v>
      </c>
      <c r="C633" s="77"/>
      <c r="D633" s="77"/>
      <c r="E633" s="77"/>
      <c r="F633" s="77"/>
      <c r="G633" s="77"/>
      <c r="H633" s="77"/>
      <c r="I633" s="77"/>
      <c r="J633" s="77"/>
      <c r="K633" s="77"/>
      <c r="L633" s="77"/>
      <c r="M633" s="77"/>
      <c r="N633" s="77"/>
      <c r="O633" s="77"/>
      <c r="P633" s="77"/>
      <c r="Q633" s="77"/>
      <c r="R633" s="77"/>
      <c r="S633" s="77"/>
      <c r="T633" s="77"/>
      <c r="U633" s="77"/>
      <c r="V633" s="77"/>
      <c r="W633" s="77"/>
      <c r="X633" s="77"/>
      <c r="Y633" s="77"/>
      <c r="Z633" s="77"/>
      <c r="AA633" s="77"/>
      <c r="AB633" s="77"/>
      <c r="AC633" s="77"/>
      <c r="AD633" s="77"/>
      <c r="AE633" s="77"/>
      <c r="AF633" s="77"/>
      <c r="AG633" s="77"/>
      <c r="AH633" s="77"/>
      <c r="AI633" s="1"/>
      <c r="AJ633" s="289"/>
      <c r="AK633" s="307"/>
      <c r="AL633" s="307"/>
      <c r="AM633" s="307"/>
      <c r="AN633" s="339"/>
    </row>
    <row r="634" spans="1:41" s="65" customFormat="1" ht="20.25">
      <c r="A634" s="1"/>
      <c r="B634" s="101" t="s">
        <v>1089</v>
      </c>
      <c r="C634" s="101"/>
      <c r="D634" s="101"/>
      <c r="E634" s="101"/>
      <c r="F634" s="101"/>
      <c r="G634" s="101"/>
      <c r="H634" s="101"/>
      <c r="I634" s="101"/>
      <c r="J634" s="101"/>
      <c r="K634" s="101"/>
      <c r="L634" s="101"/>
      <c r="M634" s="101"/>
      <c r="N634" s="101"/>
      <c r="O634" s="336"/>
      <c r="P634" s="346"/>
      <c r="Q634" s="346"/>
      <c r="R634" s="346"/>
      <c r="S634" s="346"/>
      <c r="T634" s="346"/>
      <c r="U634" s="346"/>
      <c r="V634" s="346"/>
      <c r="W634" s="346"/>
      <c r="X634" s="346"/>
      <c r="Y634" s="346"/>
      <c r="Z634" s="346"/>
      <c r="AA634" s="346"/>
      <c r="AB634" s="346"/>
      <c r="AC634" s="346"/>
      <c r="AD634" s="346"/>
      <c r="AE634" s="346"/>
      <c r="AF634" s="346"/>
      <c r="AG634" s="346"/>
      <c r="AH634" s="346"/>
      <c r="AI634" s="346"/>
      <c r="AJ634" s="346"/>
      <c r="AK634" s="346"/>
      <c r="AL634" s="346"/>
      <c r="AM634" s="346"/>
      <c r="AN634" s="606"/>
      <c r="AO634" s="65"/>
    </row>
    <row r="635" spans="1:41" s="64" customFormat="1">
      <c r="A635" s="70"/>
      <c r="B635" s="127"/>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c r="AA635" s="127"/>
      <c r="AB635" s="127"/>
      <c r="AC635" s="127"/>
      <c r="AD635" s="127"/>
      <c r="AE635" s="127"/>
      <c r="AF635" s="127"/>
      <c r="AG635" s="127"/>
      <c r="AH635" s="127"/>
      <c r="AI635" s="1"/>
      <c r="AJ635" s="276"/>
      <c r="AK635" s="276"/>
      <c r="AL635" s="276"/>
      <c r="AM635" s="276"/>
      <c r="AN635" s="276"/>
    </row>
    <row r="636" spans="1:41" s="63" customFormat="1" ht="19.5">
      <c r="A636" s="71" t="s">
        <v>692</v>
      </c>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c r="AA636" s="71"/>
      <c r="AB636" s="71"/>
      <c r="AC636" s="71"/>
      <c r="AD636" s="71"/>
      <c r="AE636" s="71"/>
      <c r="AF636" s="71"/>
      <c r="AG636" s="71"/>
      <c r="AH636" s="71"/>
      <c r="AI636" s="1"/>
      <c r="AJ636" s="1"/>
      <c r="AK636" s="1"/>
      <c r="AL636" s="1"/>
      <c r="AM636" s="1"/>
      <c r="AN636" s="1"/>
    </row>
    <row r="637" spans="1:41" ht="20.25">
      <c r="A637" s="1"/>
      <c r="B637" s="77" t="s">
        <v>782</v>
      </c>
      <c r="C637" s="77"/>
      <c r="D637" s="77"/>
      <c r="E637" s="77"/>
      <c r="F637" s="77"/>
      <c r="G637" s="77"/>
      <c r="H637" s="77"/>
      <c r="I637" s="77"/>
      <c r="J637" s="77"/>
      <c r="K637" s="77"/>
      <c r="L637" s="77"/>
      <c r="M637" s="77"/>
      <c r="N637" s="77"/>
      <c r="O637" s="77"/>
      <c r="P637" s="77"/>
      <c r="Q637" s="77"/>
      <c r="R637" s="77"/>
      <c r="S637" s="77"/>
      <c r="T637" s="77"/>
      <c r="U637" s="77"/>
      <c r="V637" s="77"/>
      <c r="W637" s="77"/>
      <c r="X637" s="77"/>
      <c r="Y637" s="77"/>
      <c r="Z637" s="77"/>
      <c r="AA637" s="77"/>
      <c r="AB637" s="77"/>
      <c r="AC637" s="77"/>
      <c r="AD637" s="77"/>
      <c r="AE637" s="77"/>
      <c r="AF637" s="77"/>
      <c r="AG637" s="77"/>
      <c r="AH637" s="77"/>
      <c r="AI637" s="1"/>
      <c r="AJ637" s="313"/>
      <c r="AK637" s="326"/>
      <c r="AL637" s="326"/>
      <c r="AM637" s="326"/>
      <c r="AN637" s="365"/>
    </row>
    <row r="638" spans="1:41" ht="19.5">
      <c r="A638" s="1"/>
      <c r="B638" s="82"/>
      <c r="C638" s="77" t="s">
        <v>625</v>
      </c>
      <c r="D638" s="77"/>
      <c r="E638" s="77"/>
      <c r="F638" s="77"/>
      <c r="G638" s="77"/>
      <c r="H638" s="77"/>
      <c r="I638" s="77"/>
      <c r="J638" s="77"/>
      <c r="K638" s="77"/>
      <c r="L638" s="77"/>
      <c r="M638" s="77"/>
      <c r="N638" s="77"/>
      <c r="O638" s="77"/>
      <c r="P638" s="77"/>
      <c r="Q638" s="77"/>
      <c r="R638" s="77"/>
      <c r="S638" s="77"/>
      <c r="T638" s="77"/>
      <c r="U638" s="77"/>
      <c r="V638" s="77"/>
      <c r="W638" s="77"/>
      <c r="X638" s="77"/>
      <c r="Y638" s="77"/>
      <c r="Z638" s="77"/>
      <c r="AA638" s="77"/>
      <c r="AB638" s="77"/>
      <c r="AC638" s="77"/>
      <c r="AD638" s="77"/>
      <c r="AE638" s="77"/>
      <c r="AF638" s="77"/>
      <c r="AG638" s="82"/>
      <c r="AH638" s="82"/>
      <c r="AI638" s="1"/>
      <c r="AJ638" s="1"/>
      <c r="AK638" s="1"/>
      <c r="AL638" s="1"/>
      <c r="AM638" s="1"/>
      <c r="AN638" s="1"/>
    </row>
    <row r="639" spans="1:41">
      <c r="A639" s="1"/>
      <c r="B639" s="1"/>
      <c r="C639" s="71" t="s">
        <v>784</v>
      </c>
      <c r="D639" s="71"/>
      <c r="E639" s="71"/>
      <c r="F639" s="71"/>
      <c r="G639" s="71"/>
      <c r="H639" s="71"/>
      <c r="I639" s="71"/>
      <c r="J639" s="71"/>
      <c r="K639" s="71"/>
      <c r="L639" s="71"/>
      <c r="M639" s="71"/>
      <c r="N639" s="71"/>
      <c r="O639" s="71"/>
      <c r="P639" s="71"/>
      <c r="Q639" s="71"/>
      <c r="R639" s="71"/>
      <c r="S639" s="71"/>
      <c r="T639" s="71"/>
      <c r="U639" s="71"/>
      <c r="V639" s="71"/>
      <c r="W639" s="71"/>
      <c r="X639" s="71"/>
      <c r="Y639" s="71"/>
      <c r="Z639" s="71"/>
      <c r="AA639" s="71"/>
      <c r="AB639" s="71"/>
      <c r="AC639" s="71"/>
      <c r="AD639" s="71"/>
      <c r="AE639" s="71"/>
      <c r="AF639" s="71"/>
      <c r="AG639" s="71"/>
      <c r="AH639" s="71"/>
      <c r="AI639" s="1"/>
      <c r="AJ639" s="92"/>
      <c r="AK639" s="92"/>
      <c r="AL639" s="92"/>
      <c r="AM639" s="92"/>
      <c r="AN639" s="92"/>
    </row>
    <row r="640" spans="1:41">
      <c r="A640" s="1"/>
      <c r="B640" s="1"/>
      <c r="C640" s="71" t="s">
        <v>344</v>
      </c>
      <c r="D640" s="71"/>
      <c r="E640" s="71"/>
      <c r="F640" s="71"/>
      <c r="G640" s="71"/>
      <c r="H640" s="71"/>
      <c r="I640" s="71"/>
      <c r="J640" s="71"/>
      <c r="K640" s="71"/>
      <c r="L640" s="71"/>
      <c r="M640" s="71"/>
      <c r="N640" s="71"/>
      <c r="O640" s="71"/>
      <c r="P640" s="71"/>
      <c r="Q640" s="71"/>
      <c r="R640" s="71"/>
      <c r="S640" s="71"/>
      <c r="T640" s="71"/>
      <c r="U640" s="71"/>
      <c r="V640" s="71"/>
      <c r="W640" s="71"/>
      <c r="X640" s="71"/>
      <c r="Y640" s="71"/>
      <c r="Z640" s="71"/>
      <c r="AA640" s="71"/>
      <c r="AB640" s="71"/>
      <c r="AC640" s="71"/>
      <c r="AD640" s="71"/>
      <c r="AE640" s="71"/>
      <c r="AF640" s="71"/>
      <c r="AG640" s="71"/>
      <c r="AH640" s="71"/>
      <c r="AI640" s="1"/>
      <c r="AJ640" s="92"/>
      <c r="AK640" s="92"/>
      <c r="AL640" s="92"/>
      <c r="AM640" s="92"/>
      <c r="AN640" s="92"/>
    </row>
    <row r="641" spans="1:40">
      <c r="A641" s="1"/>
      <c r="B641" s="1"/>
      <c r="C641" s="1" t="s">
        <v>785</v>
      </c>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92"/>
      <c r="AK641" s="92"/>
      <c r="AL641" s="92"/>
      <c r="AM641" s="92"/>
      <c r="AN641" s="92"/>
    </row>
    <row r="642" spans="1:40">
      <c r="A642" s="1"/>
      <c r="B642" s="1"/>
      <c r="C642" s="71" t="s">
        <v>786</v>
      </c>
      <c r="D642" s="71"/>
      <c r="E642" s="71"/>
      <c r="F642" s="71"/>
      <c r="G642" s="71"/>
      <c r="H642" s="71"/>
      <c r="I642" s="71"/>
      <c r="J642" s="71"/>
      <c r="K642" s="71"/>
      <c r="L642" s="71"/>
      <c r="M642" s="71"/>
      <c r="N642" s="71"/>
      <c r="O642" s="71"/>
      <c r="P642" s="71"/>
      <c r="Q642" s="71"/>
      <c r="R642" s="71"/>
      <c r="S642" s="71"/>
      <c r="T642" s="71"/>
      <c r="U642" s="71"/>
      <c r="V642" s="71"/>
      <c r="W642" s="71"/>
      <c r="X642" s="71"/>
      <c r="Y642" s="71"/>
      <c r="Z642" s="71"/>
      <c r="AA642" s="71"/>
      <c r="AB642" s="71"/>
      <c r="AC642" s="71"/>
      <c r="AD642" s="71"/>
      <c r="AE642" s="71"/>
      <c r="AF642" s="71"/>
      <c r="AG642" s="71"/>
      <c r="AH642" s="71"/>
      <c r="AI642" s="1"/>
      <c r="AJ642" s="92"/>
      <c r="AK642" s="92"/>
      <c r="AL642" s="92"/>
      <c r="AM642" s="92"/>
      <c r="AN642" s="92"/>
    </row>
    <row r="643" spans="1:40" ht="19.5">
      <c r="A643" s="1"/>
      <c r="B643" s="1"/>
      <c r="C643" s="71" t="s">
        <v>787</v>
      </c>
      <c r="D643" s="71"/>
      <c r="E643" s="71"/>
      <c r="F643" s="71"/>
      <c r="G643" s="71"/>
      <c r="H643" s="71"/>
      <c r="I643" s="71"/>
      <c r="J643" s="71"/>
      <c r="K643" s="71"/>
      <c r="L643" s="71"/>
      <c r="M643" s="71"/>
      <c r="N643" s="71"/>
      <c r="O643" s="71"/>
      <c r="P643" s="71"/>
      <c r="Q643" s="71"/>
      <c r="R643" s="71"/>
      <c r="S643" s="71"/>
      <c r="T643" s="71"/>
      <c r="U643" s="71"/>
      <c r="V643" s="71"/>
      <c r="W643" s="71"/>
      <c r="X643" s="71"/>
      <c r="Y643" s="71"/>
      <c r="Z643" s="71"/>
      <c r="AA643" s="71"/>
      <c r="AB643" s="71"/>
      <c r="AC643" s="71"/>
      <c r="AD643" s="71"/>
      <c r="AE643" s="71"/>
      <c r="AF643" s="71"/>
      <c r="AG643" s="71"/>
      <c r="AH643" s="71"/>
      <c r="AI643" s="1"/>
      <c r="AJ643" s="92"/>
      <c r="AK643" s="92"/>
      <c r="AL643" s="92"/>
      <c r="AM643" s="92"/>
      <c r="AN643" s="92"/>
    </row>
    <row r="644" spans="1:40" ht="19.5">
      <c r="A644" s="1"/>
      <c r="B644" s="71" t="s">
        <v>259</v>
      </c>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c r="AA644" s="71"/>
      <c r="AB644" s="71"/>
      <c r="AC644" s="71"/>
      <c r="AD644" s="71"/>
      <c r="AE644" s="71"/>
      <c r="AF644" s="71"/>
      <c r="AG644" s="71"/>
      <c r="AH644" s="71"/>
      <c r="AI644" s="1"/>
      <c r="AJ644" s="288"/>
      <c r="AK644" s="306"/>
      <c r="AL644" s="306"/>
      <c r="AM644" s="306"/>
      <c r="AN644" s="338"/>
    </row>
    <row r="645" spans="1:40" ht="19.5">
      <c r="A645" s="1"/>
      <c r="B645" s="71" t="s">
        <v>788</v>
      </c>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c r="AA645" s="71"/>
      <c r="AB645" s="71"/>
      <c r="AC645" s="71"/>
      <c r="AD645" s="71"/>
      <c r="AE645" s="71"/>
      <c r="AF645" s="71"/>
      <c r="AG645" s="71"/>
      <c r="AH645" s="71"/>
      <c r="AI645" s="1"/>
      <c r="AJ645" s="289"/>
      <c r="AK645" s="307"/>
      <c r="AL645" s="307"/>
      <c r="AM645" s="307"/>
      <c r="AN645" s="339"/>
    </row>
    <row r="646" spans="1:40" ht="19.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row>
    <row r="647" spans="1:40" ht="19.5">
      <c r="A647" s="66" t="s">
        <v>395</v>
      </c>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c r="AA647" s="66"/>
      <c r="AB647" s="66"/>
      <c r="AC647" s="66"/>
      <c r="AD647" s="66"/>
      <c r="AE647" s="66"/>
      <c r="AF647" s="66"/>
      <c r="AG647" s="66"/>
      <c r="AH647" s="66"/>
      <c r="AI647" s="1"/>
      <c r="AJ647" s="1"/>
      <c r="AK647" s="1"/>
      <c r="AL647" s="1"/>
      <c r="AM647" s="1"/>
      <c r="AN647" s="1"/>
    </row>
    <row r="648" spans="1:40" ht="19.5">
      <c r="A648" s="1" t="s">
        <v>547</v>
      </c>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row>
    <row r="649" spans="1:40" ht="19.5">
      <c r="A649" s="1"/>
      <c r="B649" s="1" t="s">
        <v>398</v>
      </c>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425"/>
      <c r="AK649" s="431"/>
      <c r="AL649" s="431"/>
      <c r="AM649" s="431"/>
      <c r="AN649" s="577"/>
    </row>
    <row r="650" spans="1:40">
      <c r="A650" s="1"/>
      <c r="B650" s="1" t="s">
        <v>1145</v>
      </c>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426"/>
      <c r="AK650" s="432"/>
      <c r="AL650" s="432"/>
      <c r="AM650" s="432"/>
      <c r="AN650" s="579"/>
    </row>
    <row r="651" spans="1:40">
      <c r="A651" s="1"/>
      <c r="B651" s="1" t="s">
        <v>1146</v>
      </c>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426"/>
      <c r="AK651" s="432"/>
      <c r="AL651" s="432"/>
      <c r="AM651" s="432"/>
      <c r="AN651" s="579"/>
    </row>
    <row r="652" spans="1:40" ht="19.5">
      <c r="A652" s="1"/>
      <c r="B652" s="1" t="s">
        <v>400</v>
      </c>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289"/>
      <c r="AK652" s="307"/>
      <c r="AL652" s="307"/>
      <c r="AM652" s="307"/>
      <c r="AN652" s="339"/>
    </row>
    <row r="653" spans="1:40" ht="19.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row>
    <row r="654" spans="1:40" ht="19.5">
      <c r="A654" s="1" t="s">
        <v>1118</v>
      </c>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row>
    <row r="655" spans="1:40" ht="19.5">
      <c r="A655" s="1"/>
      <c r="B655" s="1" t="s">
        <v>238</v>
      </c>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425"/>
      <c r="AK655" s="431"/>
      <c r="AL655" s="431"/>
      <c r="AM655" s="431"/>
      <c r="AN655" s="577"/>
    </row>
    <row r="656" spans="1:40">
      <c r="A656" s="1"/>
      <c r="B656" s="1" t="s">
        <v>685</v>
      </c>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426"/>
      <c r="AK656" s="432"/>
      <c r="AL656" s="432"/>
      <c r="AM656" s="432"/>
      <c r="AN656" s="579"/>
    </row>
    <row r="657" spans="1:40">
      <c r="A657" s="1"/>
      <c r="B657" s="1" t="s">
        <v>272</v>
      </c>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426"/>
      <c r="AK657" s="432"/>
      <c r="AL657" s="432"/>
      <c r="AM657" s="432"/>
      <c r="AN657" s="579"/>
    </row>
    <row r="658" spans="1:40">
      <c r="A658" s="1"/>
      <c r="B658" s="1" t="s">
        <v>490</v>
      </c>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426"/>
      <c r="AK658" s="432"/>
      <c r="AL658" s="432"/>
      <c r="AM658" s="432"/>
      <c r="AN658" s="579"/>
    </row>
    <row r="659" spans="1:40">
      <c r="A659" s="1"/>
      <c r="B659" s="1" t="s">
        <v>175</v>
      </c>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426"/>
      <c r="AK659" s="432"/>
      <c r="AL659" s="432"/>
      <c r="AM659" s="432"/>
      <c r="AN659" s="579"/>
    </row>
    <row r="660" spans="1:40">
      <c r="A660" s="1"/>
      <c r="B660" s="1" t="s">
        <v>407</v>
      </c>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426"/>
      <c r="AK660" s="432"/>
      <c r="AL660" s="432"/>
      <c r="AM660" s="432"/>
      <c r="AN660" s="579"/>
    </row>
    <row r="661" spans="1:40">
      <c r="A661" s="1"/>
      <c r="B661" s="1" t="s">
        <v>727</v>
      </c>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502"/>
      <c r="AK661" s="544"/>
      <c r="AL661" s="544"/>
      <c r="AM661" s="544"/>
      <c r="AN661" s="580"/>
    </row>
    <row r="662" spans="1:40">
      <c r="A662" s="1"/>
      <c r="B662" s="1" t="s">
        <v>733</v>
      </c>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426"/>
      <c r="AK662" s="432"/>
      <c r="AL662" s="432"/>
      <c r="AM662" s="432"/>
      <c r="AN662" s="579"/>
    </row>
    <row r="663" spans="1:40" ht="19.5" customHeight="1">
      <c r="A663" s="1"/>
      <c r="B663" s="77" t="s">
        <v>1029</v>
      </c>
      <c r="C663" s="77"/>
      <c r="D663" s="77"/>
      <c r="E663" s="77"/>
      <c r="F663" s="77"/>
      <c r="G663" s="77"/>
      <c r="H663" s="77"/>
      <c r="I663" s="77"/>
      <c r="J663" s="77"/>
      <c r="K663" s="77"/>
      <c r="L663" s="77"/>
      <c r="M663" s="77"/>
      <c r="N663" s="77"/>
      <c r="O663" s="77"/>
      <c r="P663" s="77"/>
      <c r="Q663" s="77"/>
      <c r="R663" s="77"/>
      <c r="S663" s="77"/>
      <c r="T663" s="77"/>
      <c r="U663" s="77"/>
      <c r="V663" s="77"/>
      <c r="W663" s="77"/>
      <c r="X663" s="77"/>
      <c r="Y663" s="77"/>
      <c r="Z663" s="77"/>
      <c r="AA663" s="77"/>
      <c r="AB663" s="77"/>
      <c r="AC663" s="77"/>
      <c r="AD663" s="77"/>
      <c r="AE663" s="77"/>
      <c r="AF663" s="77"/>
      <c r="AG663" s="77"/>
      <c r="AH663" s="77"/>
      <c r="AI663" s="1"/>
      <c r="AJ663" s="289"/>
      <c r="AK663" s="307"/>
      <c r="AL663" s="307"/>
      <c r="AM663" s="307"/>
      <c r="AN663" s="339"/>
    </row>
    <row r="664" spans="1:40" ht="19.5">
      <c r="A664" s="1"/>
      <c r="B664" s="77"/>
      <c r="C664" s="77"/>
      <c r="D664" s="77"/>
      <c r="E664" s="77"/>
      <c r="F664" s="77"/>
      <c r="G664" s="77"/>
      <c r="H664" s="77"/>
      <c r="I664" s="77"/>
      <c r="J664" s="77"/>
      <c r="K664" s="77"/>
      <c r="L664" s="77"/>
      <c r="M664" s="77"/>
      <c r="N664" s="77"/>
      <c r="O664" s="77"/>
      <c r="P664" s="77"/>
      <c r="Q664" s="77"/>
      <c r="R664" s="77"/>
      <c r="S664" s="77"/>
      <c r="T664" s="77"/>
      <c r="U664" s="77"/>
      <c r="V664" s="77"/>
      <c r="W664" s="77"/>
      <c r="X664" s="77"/>
      <c r="Y664" s="77"/>
      <c r="Z664" s="77"/>
      <c r="AA664" s="77"/>
      <c r="AB664" s="77"/>
      <c r="AC664" s="77"/>
      <c r="AD664" s="77"/>
      <c r="AE664" s="77"/>
      <c r="AF664" s="77"/>
      <c r="AG664" s="77"/>
      <c r="AH664" s="77"/>
      <c r="AI664" s="1"/>
      <c r="AJ664" s="92"/>
      <c r="AK664" s="92"/>
      <c r="AL664" s="92"/>
      <c r="AM664" s="92"/>
      <c r="AN664" s="92"/>
    </row>
    <row r="665" spans="1:40" ht="18.75" customHeight="1">
      <c r="A665" s="1"/>
      <c r="B665" s="76" t="s">
        <v>1147</v>
      </c>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c r="AA665" s="76"/>
      <c r="AB665" s="76"/>
      <c r="AC665" s="76"/>
      <c r="AD665" s="76"/>
      <c r="AE665" s="76"/>
      <c r="AF665" s="76"/>
      <c r="AG665" s="76"/>
      <c r="AH665" s="76"/>
      <c r="AI665" s="76"/>
      <c r="AJ665" s="76"/>
      <c r="AK665" s="76"/>
      <c r="AL665" s="76"/>
      <c r="AM665" s="76"/>
      <c r="AN665" s="1"/>
    </row>
    <row r="666" spans="1:40" ht="4.5" customHeight="1">
      <c r="A666" s="1"/>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c r="AA666" s="76"/>
      <c r="AB666" s="76"/>
      <c r="AC666" s="76"/>
      <c r="AD666" s="76"/>
      <c r="AE666" s="76"/>
      <c r="AF666" s="76"/>
      <c r="AG666" s="76"/>
      <c r="AH666" s="76"/>
      <c r="AI666" s="76"/>
      <c r="AJ666" s="76"/>
      <c r="AK666" s="76"/>
      <c r="AL666" s="76"/>
      <c r="AM666" s="76"/>
      <c r="AN666" s="1"/>
    </row>
    <row r="667" spans="1:40" ht="18.75" customHeight="1">
      <c r="A667" s="1"/>
      <c r="B667" s="121" t="s">
        <v>642</v>
      </c>
      <c r="C667" s="166"/>
      <c r="D667" s="166"/>
      <c r="E667" s="166"/>
      <c r="F667" s="211"/>
      <c r="G667" s="121" t="s">
        <v>948</v>
      </c>
      <c r="H667" s="166"/>
      <c r="I667" s="166"/>
      <c r="J667" s="211"/>
      <c r="K667" s="106" t="s">
        <v>878</v>
      </c>
      <c r="L667" s="156"/>
      <c r="M667" s="156"/>
      <c r="N667" s="156"/>
      <c r="O667" s="156"/>
      <c r="P667" s="347" t="s">
        <v>935</v>
      </c>
      <c r="Q667" s="359"/>
      <c r="R667" s="106" t="s">
        <v>936</v>
      </c>
      <c r="S667" s="156"/>
      <c r="T667" s="156"/>
      <c r="U667" s="156"/>
      <c r="V667" s="156"/>
      <c r="W667" s="156"/>
      <c r="X667" s="156"/>
      <c r="Y667" s="201"/>
      <c r="Z667" s="434" t="s">
        <v>938</v>
      </c>
      <c r="AA667" s="437"/>
      <c r="AB667" s="121" t="s">
        <v>327</v>
      </c>
      <c r="AC667" s="166"/>
      <c r="AD667" s="166"/>
      <c r="AE667" s="166"/>
      <c r="AF667" s="211"/>
      <c r="AG667" s="106" t="s">
        <v>940</v>
      </c>
      <c r="AH667" s="156"/>
      <c r="AI667" s="156"/>
      <c r="AJ667" s="156"/>
      <c r="AK667" s="156"/>
      <c r="AL667" s="156"/>
      <c r="AM667" s="156"/>
      <c r="AN667" s="201"/>
    </row>
    <row r="668" spans="1:40">
      <c r="A668" s="1"/>
      <c r="B668" s="122"/>
      <c r="C668" s="76"/>
      <c r="D668" s="76"/>
      <c r="E668" s="76"/>
      <c r="F668" s="212"/>
      <c r="G668" s="122"/>
      <c r="H668" s="76"/>
      <c r="I668" s="76"/>
      <c r="J668" s="212"/>
      <c r="K668" s="284"/>
      <c r="L668" s="92"/>
      <c r="M668" s="92"/>
      <c r="N668" s="92"/>
      <c r="O668" s="92"/>
      <c r="P668" s="348"/>
      <c r="Q668" s="360"/>
      <c r="R668" s="284"/>
      <c r="S668" s="92"/>
      <c r="T668" s="92"/>
      <c r="U668" s="92"/>
      <c r="V668" s="92"/>
      <c r="W668" s="92"/>
      <c r="X668" s="92"/>
      <c r="Y668" s="429"/>
      <c r="Z668" s="435"/>
      <c r="AA668" s="438"/>
      <c r="AB668" s="122"/>
      <c r="AC668" s="76"/>
      <c r="AD668" s="76"/>
      <c r="AE668" s="76"/>
      <c r="AF668" s="212"/>
      <c r="AG668" s="284"/>
      <c r="AH668" s="92"/>
      <c r="AI668" s="92"/>
      <c r="AJ668" s="92"/>
      <c r="AK668" s="92"/>
      <c r="AL668" s="92"/>
      <c r="AM668" s="92"/>
      <c r="AN668" s="429"/>
    </row>
    <row r="669" spans="1:40" ht="19.5">
      <c r="A669" s="1"/>
      <c r="B669" s="122"/>
      <c r="C669" s="76"/>
      <c r="D669" s="76"/>
      <c r="E669" s="76"/>
      <c r="F669" s="212"/>
      <c r="G669" s="122"/>
      <c r="H669" s="76"/>
      <c r="I669" s="76"/>
      <c r="J669" s="212"/>
      <c r="K669" s="284"/>
      <c r="L669" s="92"/>
      <c r="M669" s="92"/>
      <c r="N669" s="92"/>
      <c r="O669" s="92"/>
      <c r="P669" s="349"/>
      <c r="Q669" s="361"/>
      <c r="R669" s="284"/>
      <c r="S669" s="92"/>
      <c r="T669" s="92"/>
      <c r="U669" s="92"/>
      <c r="V669" s="92"/>
      <c r="W669" s="92"/>
      <c r="X669" s="92"/>
      <c r="Y669" s="429"/>
      <c r="Z669" s="435"/>
      <c r="AA669" s="438"/>
      <c r="AB669" s="122"/>
      <c r="AC669" s="76"/>
      <c r="AD669" s="76"/>
      <c r="AE669" s="76"/>
      <c r="AF669" s="212"/>
      <c r="AG669" s="284"/>
      <c r="AH669" s="92"/>
      <c r="AI669" s="92"/>
      <c r="AJ669" s="92"/>
      <c r="AK669" s="92"/>
      <c r="AL669" s="92"/>
      <c r="AM669" s="92"/>
      <c r="AN669" s="429"/>
    </row>
    <row r="670" spans="1:40" ht="18.75" customHeight="1">
      <c r="A670" s="1"/>
      <c r="B670" s="128"/>
      <c r="C670" s="170"/>
      <c r="D670" s="170"/>
      <c r="E670" s="170"/>
      <c r="F670" s="215"/>
      <c r="G670" s="230"/>
      <c r="H670" s="247"/>
      <c r="I670" s="247"/>
      <c r="J670" s="272"/>
      <c r="K670" s="128"/>
      <c r="L670" s="170"/>
      <c r="M670" s="170"/>
      <c r="N670" s="170"/>
      <c r="O670" s="215"/>
      <c r="P670" s="128"/>
      <c r="Q670" s="215"/>
      <c r="R670" s="374"/>
      <c r="S670" s="384" t="s">
        <v>941</v>
      </c>
      <c r="T670" s="384"/>
      <c r="U670" s="397"/>
      <c r="V670" s="374"/>
      <c r="W670" s="418" t="s">
        <v>942</v>
      </c>
      <c r="X670" s="418"/>
      <c r="Y670" s="418"/>
      <c r="Z670" s="128"/>
      <c r="AA670" s="215"/>
      <c r="AB670" s="128"/>
      <c r="AC670" s="170"/>
      <c r="AD670" s="170"/>
      <c r="AE670" s="170"/>
      <c r="AF670" s="215"/>
      <c r="AG670" s="470"/>
      <c r="AH670" s="384" t="s">
        <v>944</v>
      </c>
      <c r="AI670" s="397"/>
      <c r="AJ670" s="374"/>
      <c r="AK670" s="560" t="s">
        <v>945</v>
      </c>
      <c r="AL670" s="564"/>
      <c r="AM670" s="374"/>
      <c r="AN670" s="610" t="s">
        <v>533</v>
      </c>
    </row>
    <row r="671" spans="1:40" ht="18.75" customHeight="1">
      <c r="A671" s="1"/>
      <c r="B671" s="129"/>
      <c r="C671" s="171"/>
      <c r="D671" s="171"/>
      <c r="E671" s="171"/>
      <c r="F671" s="216"/>
      <c r="G671" s="231"/>
      <c r="H671" s="231"/>
      <c r="I671" s="231"/>
      <c r="J671" s="231"/>
      <c r="K671" s="129"/>
      <c r="L671" s="171"/>
      <c r="M671" s="171"/>
      <c r="N671" s="171"/>
      <c r="O671" s="216"/>
      <c r="P671" s="350"/>
      <c r="Q671" s="362"/>
      <c r="R671" s="375"/>
      <c r="S671" s="385" t="s">
        <v>941</v>
      </c>
      <c r="T671" s="385"/>
      <c r="U671" s="398"/>
      <c r="V671" s="411"/>
      <c r="W671" s="386" t="s">
        <v>942</v>
      </c>
      <c r="X671" s="386"/>
      <c r="Y671" s="386"/>
      <c r="Z671" s="129"/>
      <c r="AA671" s="216"/>
      <c r="AB671" s="129"/>
      <c r="AC671" s="171"/>
      <c r="AD671" s="171"/>
      <c r="AE671" s="171"/>
      <c r="AF671" s="216"/>
      <c r="AG671" s="471"/>
      <c r="AH671" s="385" t="s">
        <v>944</v>
      </c>
      <c r="AI671" s="398"/>
      <c r="AJ671" s="375"/>
      <c r="AK671" s="561" t="s">
        <v>945</v>
      </c>
      <c r="AL671" s="565"/>
      <c r="AM671" s="375"/>
      <c r="AN671" s="611" t="s">
        <v>533</v>
      </c>
    </row>
    <row r="672" spans="1:40" ht="18.75" customHeight="1">
      <c r="A672" s="1"/>
      <c r="B672" s="129"/>
      <c r="C672" s="171"/>
      <c r="D672" s="171"/>
      <c r="E672" s="171"/>
      <c r="F672" s="216"/>
      <c r="G672" s="232"/>
      <c r="H672" s="231"/>
      <c r="I672" s="231"/>
      <c r="J672" s="231"/>
      <c r="K672" s="129"/>
      <c r="L672" s="171"/>
      <c r="M672" s="171"/>
      <c r="N672" s="171"/>
      <c r="O672" s="216"/>
      <c r="P672" s="129"/>
      <c r="Q672" s="216"/>
      <c r="R672" s="375"/>
      <c r="S672" s="386" t="s">
        <v>941</v>
      </c>
      <c r="T672" s="386"/>
      <c r="U672" s="399"/>
      <c r="V672" s="412"/>
      <c r="W672" s="386" t="s">
        <v>942</v>
      </c>
      <c r="X672" s="386"/>
      <c r="Y672" s="386"/>
      <c r="Z672" s="129"/>
      <c r="AA672" s="216"/>
      <c r="AB672" s="129"/>
      <c r="AC672" s="171"/>
      <c r="AD672" s="171"/>
      <c r="AE672" s="171"/>
      <c r="AF672" s="216"/>
      <c r="AG672" s="471"/>
      <c r="AH672" s="385" t="s">
        <v>944</v>
      </c>
      <c r="AI672" s="398"/>
      <c r="AJ672" s="375"/>
      <c r="AK672" s="561" t="s">
        <v>945</v>
      </c>
      <c r="AL672" s="565"/>
      <c r="AM672" s="375"/>
      <c r="AN672" s="611" t="s">
        <v>533</v>
      </c>
    </row>
    <row r="673" spans="1:40" ht="18.75" customHeight="1">
      <c r="A673" s="1"/>
      <c r="B673" s="129"/>
      <c r="C673" s="171"/>
      <c r="D673" s="171"/>
      <c r="E673" s="171"/>
      <c r="F673" s="216"/>
      <c r="G673" s="232"/>
      <c r="H673" s="231"/>
      <c r="I673" s="231"/>
      <c r="J673" s="231"/>
      <c r="K673" s="129"/>
      <c r="L673" s="171"/>
      <c r="M673" s="171"/>
      <c r="N673" s="171"/>
      <c r="O673" s="216"/>
      <c r="P673" s="350"/>
      <c r="Q673" s="362"/>
      <c r="R673" s="375"/>
      <c r="S673" s="386" t="s">
        <v>941</v>
      </c>
      <c r="T673" s="386"/>
      <c r="U673" s="399"/>
      <c r="V673" s="412"/>
      <c r="W673" s="386" t="s">
        <v>942</v>
      </c>
      <c r="X673" s="386"/>
      <c r="Y673" s="430"/>
      <c r="Z673" s="350"/>
      <c r="AA673" s="362"/>
      <c r="AB673" s="129"/>
      <c r="AC673" s="171"/>
      <c r="AD673" s="171"/>
      <c r="AE673" s="171"/>
      <c r="AF673" s="216"/>
      <c r="AG673" s="471"/>
      <c r="AH673" s="385" t="s">
        <v>944</v>
      </c>
      <c r="AI673" s="398"/>
      <c r="AJ673" s="375"/>
      <c r="AK673" s="561" t="s">
        <v>945</v>
      </c>
      <c r="AL673" s="565"/>
      <c r="AM673" s="375"/>
      <c r="AN673" s="611" t="s">
        <v>533</v>
      </c>
    </row>
    <row r="674" spans="1:40" ht="19.5" customHeight="1">
      <c r="A674" s="1"/>
      <c r="B674" s="130"/>
      <c r="C674" s="172"/>
      <c r="D674" s="172"/>
      <c r="E674" s="172"/>
      <c r="F674" s="217"/>
      <c r="G674" s="233"/>
      <c r="H674" s="248"/>
      <c r="I674" s="248"/>
      <c r="J674" s="273"/>
      <c r="K674" s="285"/>
      <c r="L674" s="299"/>
      <c r="M674" s="299"/>
      <c r="N674" s="299"/>
      <c r="O674" s="337"/>
      <c r="P674" s="285"/>
      <c r="Q674" s="337"/>
      <c r="R674" s="376"/>
      <c r="S674" s="387" t="s">
        <v>941</v>
      </c>
      <c r="T674" s="387"/>
      <c r="U674" s="400"/>
      <c r="V674" s="413"/>
      <c r="W674" s="387" t="s">
        <v>942</v>
      </c>
      <c r="X674" s="387"/>
      <c r="Y674" s="387"/>
      <c r="Z674" s="285"/>
      <c r="AA674" s="337"/>
      <c r="AB674" s="285"/>
      <c r="AC674" s="299"/>
      <c r="AD674" s="299"/>
      <c r="AE674" s="299"/>
      <c r="AF674" s="337"/>
      <c r="AG674" s="472"/>
      <c r="AH674" s="486" t="s">
        <v>944</v>
      </c>
      <c r="AI674" s="496"/>
      <c r="AJ674" s="540"/>
      <c r="AK674" s="562" t="s">
        <v>945</v>
      </c>
      <c r="AL674" s="566"/>
      <c r="AM674" s="540"/>
      <c r="AN674" s="612" t="s">
        <v>533</v>
      </c>
    </row>
    <row r="675" spans="1:40" ht="54" customHeight="1">
      <c r="A675" s="1"/>
      <c r="B675" s="131" t="s">
        <v>49</v>
      </c>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c r="AA675" s="131"/>
      <c r="AB675" s="443"/>
      <c r="AC675" s="443"/>
      <c r="AD675" s="443"/>
      <c r="AE675" s="443"/>
      <c r="AF675" s="443"/>
      <c r="AG675" s="443"/>
      <c r="AH675" s="443"/>
      <c r="AI675" s="443"/>
      <c r="AJ675" s="443"/>
      <c r="AK675" s="443"/>
      <c r="AL675" s="443"/>
      <c r="AM675" s="443"/>
      <c r="AN675" s="443"/>
    </row>
    <row r="676" spans="1:40" ht="123.75" customHeight="1">
      <c r="A676" s="1"/>
      <c r="B676" s="132" t="s">
        <v>664</v>
      </c>
      <c r="C676" s="132"/>
      <c r="D676" s="132"/>
      <c r="E676" s="132"/>
      <c r="F676" s="132"/>
      <c r="G676" s="132"/>
      <c r="H676" s="132"/>
      <c r="I676" s="132"/>
      <c r="J676" s="132" t="s">
        <v>406</v>
      </c>
      <c r="K676" s="132"/>
      <c r="L676" s="132"/>
      <c r="M676" s="132"/>
      <c r="N676" s="132"/>
      <c r="O676" s="132"/>
      <c r="P676" s="132"/>
      <c r="Q676" s="132"/>
      <c r="R676" s="132"/>
      <c r="S676" s="132"/>
      <c r="T676" s="391" t="s">
        <v>946</v>
      </c>
      <c r="U676" s="391"/>
      <c r="V676" s="391"/>
      <c r="W676" s="391"/>
      <c r="X676" s="391"/>
      <c r="Y676" s="391"/>
      <c r="Z676" s="391"/>
      <c r="AA676" s="391"/>
      <c r="AB676" s="132" t="s">
        <v>393</v>
      </c>
      <c r="AC676" s="132"/>
      <c r="AD676" s="132"/>
      <c r="AE676" s="132"/>
      <c r="AF676" s="132"/>
      <c r="AG676" s="132"/>
      <c r="AH676" s="132"/>
      <c r="AI676" s="132" t="s">
        <v>947</v>
      </c>
      <c r="AJ676" s="132"/>
      <c r="AK676" s="132"/>
      <c r="AL676" s="132"/>
      <c r="AM676" s="132"/>
      <c r="AN676" s="132"/>
    </row>
    <row r="677" spans="1:40" ht="1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row>
    <row r="678" spans="1:40" s="63" customFormat="1" ht="19.5">
      <c r="A678" s="1" t="s">
        <v>789</v>
      </c>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85"/>
      <c r="AK678" s="85"/>
      <c r="AL678" s="85"/>
      <c r="AM678" s="85"/>
      <c r="AN678" s="85"/>
    </row>
    <row r="679" spans="1:40" ht="20.25">
      <c r="A679" s="1"/>
      <c r="B679" s="71" t="s">
        <v>496</v>
      </c>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c r="AA679" s="71"/>
      <c r="AB679" s="71"/>
      <c r="AC679" s="71"/>
      <c r="AD679" s="71"/>
      <c r="AE679" s="71"/>
      <c r="AF679" s="71"/>
      <c r="AG679" s="71"/>
      <c r="AH679" s="71"/>
      <c r="AI679" s="1"/>
      <c r="AJ679" s="512"/>
      <c r="AK679" s="548"/>
      <c r="AL679" s="548"/>
      <c r="AM679" s="548"/>
      <c r="AN679" s="585"/>
    </row>
    <row r="680" spans="1:40" ht="19.5">
      <c r="A680" s="1"/>
      <c r="B680" s="71" t="s">
        <v>708</v>
      </c>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c r="AA680" s="71"/>
      <c r="AB680" s="71"/>
      <c r="AC680" s="71"/>
      <c r="AD680" s="71"/>
      <c r="AE680" s="71"/>
      <c r="AF680" s="71"/>
      <c r="AG680" s="71"/>
      <c r="AH680" s="71"/>
      <c r="AI680" s="1"/>
      <c r="AJ680" s="1"/>
      <c r="AK680" s="1"/>
      <c r="AL680" s="1"/>
      <c r="AM680" s="1"/>
      <c r="AN680" s="1"/>
    </row>
    <row r="681" spans="1:40" ht="19.5">
      <c r="A681" s="1"/>
      <c r="B681" s="15"/>
      <c r="C681" s="28" t="s">
        <v>848</v>
      </c>
      <c r="D681" s="28"/>
      <c r="E681" s="28"/>
      <c r="F681" s="28"/>
      <c r="G681" s="28"/>
      <c r="H681" s="28"/>
      <c r="I681" s="28"/>
      <c r="J681" s="28"/>
      <c r="K681" s="28"/>
      <c r="L681" s="28"/>
      <c r="M681" s="28"/>
      <c r="N681" s="28"/>
      <c r="O681" s="28"/>
      <c r="P681" s="351" t="s">
        <v>524</v>
      </c>
      <c r="Q681" s="351"/>
      <c r="R681" s="351" t="s">
        <v>528</v>
      </c>
      <c r="S681" s="351"/>
      <c r="T681" s="351" t="s">
        <v>69</v>
      </c>
      <c r="U681" s="351"/>
      <c r="V681" s="351" t="s">
        <v>529</v>
      </c>
      <c r="W681" s="351"/>
      <c r="X681" s="420" t="s">
        <v>530</v>
      </c>
      <c r="Y681" s="420"/>
      <c r="Z681" s="351" t="s">
        <v>532</v>
      </c>
      <c r="AA681" s="351"/>
      <c r="AB681" s="351" t="s">
        <v>535</v>
      </c>
      <c r="AC681" s="351"/>
      <c r="AD681" s="351" t="s">
        <v>539</v>
      </c>
      <c r="AE681" s="351"/>
      <c r="AF681" s="351" t="s">
        <v>540</v>
      </c>
      <c r="AG681" s="351"/>
      <c r="AH681" s="341" t="s">
        <v>541</v>
      </c>
      <c r="AI681" s="341"/>
      <c r="AJ681" s="351" t="s">
        <v>33</v>
      </c>
      <c r="AK681" s="351"/>
      <c r="AL681" s="351" t="s">
        <v>243</v>
      </c>
      <c r="AM681" s="351"/>
      <c r="AN681" s="1"/>
    </row>
    <row r="682" spans="1:40" ht="18.75" customHeight="1">
      <c r="A682" s="1"/>
      <c r="B682" s="133" t="s">
        <v>851</v>
      </c>
      <c r="C682" s="15" t="s">
        <v>830</v>
      </c>
      <c r="D682" s="15"/>
      <c r="E682" s="15"/>
      <c r="F682" s="15"/>
      <c r="G682" s="15"/>
      <c r="H682" s="15"/>
      <c r="I682" s="15"/>
      <c r="J682" s="15"/>
      <c r="K682" s="15"/>
      <c r="L682" s="15"/>
      <c r="M682" s="15"/>
      <c r="N682" s="15"/>
      <c r="O682" s="40"/>
      <c r="P682" s="257"/>
      <c r="Q682" s="267"/>
      <c r="R682" s="267"/>
      <c r="S682" s="267"/>
      <c r="T682" s="267"/>
      <c r="U682" s="267"/>
      <c r="V682" s="267"/>
      <c r="W682" s="267"/>
      <c r="X682" s="267"/>
      <c r="Y682" s="267"/>
      <c r="Z682" s="267"/>
      <c r="AA682" s="267"/>
      <c r="AB682" s="267"/>
      <c r="AC682" s="267"/>
      <c r="AD682" s="267"/>
      <c r="AE682" s="267"/>
      <c r="AF682" s="267"/>
      <c r="AG682" s="267"/>
      <c r="AH682" s="267"/>
      <c r="AI682" s="267"/>
      <c r="AJ682" s="267"/>
      <c r="AK682" s="267"/>
      <c r="AL682" s="267"/>
      <c r="AM682" s="454"/>
      <c r="AN682" s="1"/>
    </row>
    <row r="683" spans="1:40">
      <c r="A683" s="1"/>
      <c r="B683" s="134"/>
      <c r="C683" s="15" t="s">
        <v>978</v>
      </c>
      <c r="D683" s="15"/>
      <c r="E683" s="15"/>
      <c r="F683" s="15"/>
      <c r="G683" s="15"/>
      <c r="H683" s="15"/>
      <c r="I683" s="15"/>
      <c r="J683" s="15"/>
      <c r="K683" s="15"/>
      <c r="L683" s="15"/>
      <c r="M683" s="15"/>
      <c r="N683" s="15"/>
      <c r="O683" s="40"/>
      <c r="P683" s="258"/>
      <c r="Q683" s="268"/>
      <c r="R683" s="268"/>
      <c r="S683" s="268"/>
      <c r="T683" s="268"/>
      <c r="U683" s="268"/>
      <c r="V683" s="268"/>
      <c r="W683" s="268"/>
      <c r="X683" s="268"/>
      <c r="Y683" s="268"/>
      <c r="Z683" s="268"/>
      <c r="AA683" s="268"/>
      <c r="AB683" s="268"/>
      <c r="AC683" s="268"/>
      <c r="AD683" s="268"/>
      <c r="AE683" s="268"/>
      <c r="AF683" s="268"/>
      <c r="AG683" s="268"/>
      <c r="AH683" s="268"/>
      <c r="AI683" s="268"/>
      <c r="AJ683" s="268"/>
      <c r="AK683" s="268"/>
      <c r="AL683" s="268"/>
      <c r="AM683" s="455"/>
      <c r="AN683" s="1"/>
    </row>
    <row r="684" spans="1:40">
      <c r="A684" s="1"/>
      <c r="B684" s="134"/>
      <c r="C684" s="15" t="s">
        <v>980</v>
      </c>
      <c r="D684" s="15"/>
      <c r="E684" s="15"/>
      <c r="F684" s="15"/>
      <c r="G684" s="15"/>
      <c r="H684" s="15"/>
      <c r="I684" s="15"/>
      <c r="J684" s="15"/>
      <c r="K684" s="15"/>
      <c r="L684" s="15"/>
      <c r="M684" s="15"/>
      <c r="N684" s="15"/>
      <c r="O684" s="40"/>
      <c r="P684" s="258"/>
      <c r="Q684" s="268"/>
      <c r="R684" s="268"/>
      <c r="S684" s="268"/>
      <c r="T684" s="268"/>
      <c r="U684" s="268"/>
      <c r="V684" s="268"/>
      <c r="W684" s="268"/>
      <c r="X684" s="268"/>
      <c r="Y684" s="268"/>
      <c r="Z684" s="268"/>
      <c r="AA684" s="268"/>
      <c r="AB684" s="268"/>
      <c r="AC684" s="268"/>
      <c r="AD684" s="268"/>
      <c r="AE684" s="268"/>
      <c r="AF684" s="268"/>
      <c r="AG684" s="268"/>
      <c r="AH684" s="268"/>
      <c r="AI684" s="268"/>
      <c r="AJ684" s="268"/>
      <c r="AK684" s="268"/>
      <c r="AL684" s="268"/>
      <c r="AM684" s="455"/>
      <c r="AN684" s="1"/>
    </row>
    <row r="685" spans="1:40">
      <c r="A685" s="1"/>
      <c r="B685" s="134"/>
      <c r="C685" s="15" t="s">
        <v>981</v>
      </c>
      <c r="D685" s="15"/>
      <c r="E685" s="15"/>
      <c r="F685" s="15"/>
      <c r="G685" s="15"/>
      <c r="H685" s="15"/>
      <c r="I685" s="15"/>
      <c r="J685" s="15"/>
      <c r="K685" s="15"/>
      <c r="L685" s="15"/>
      <c r="M685" s="15"/>
      <c r="N685" s="15"/>
      <c r="O685" s="40"/>
      <c r="P685" s="258"/>
      <c r="Q685" s="268"/>
      <c r="R685" s="268"/>
      <c r="S685" s="268"/>
      <c r="T685" s="268"/>
      <c r="U685" s="268"/>
      <c r="V685" s="268"/>
      <c r="W685" s="268"/>
      <c r="X685" s="268"/>
      <c r="Y685" s="268"/>
      <c r="Z685" s="268"/>
      <c r="AA685" s="268"/>
      <c r="AB685" s="268"/>
      <c r="AC685" s="268"/>
      <c r="AD685" s="268"/>
      <c r="AE685" s="268"/>
      <c r="AF685" s="268"/>
      <c r="AG685" s="268"/>
      <c r="AH685" s="268"/>
      <c r="AI685" s="268"/>
      <c r="AJ685" s="268"/>
      <c r="AK685" s="268"/>
      <c r="AL685" s="268"/>
      <c r="AM685" s="455"/>
      <c r="AN685" s="1"/>
    </row>
    <row r="686" spans="1:40">
      <c r="A686" s="1"/>
      <c r="B686" s="134"/>
      <c r="C686" s="15" t="s">
        <v>983</v>
      </c>
      <c r="D686" s="15"/>
      <c r="E686" s="15"/>
      <c r="F686" s="15"/>
      <c r="G686" s="15"/>
      <c r="H686" s="15"/>
      <c r="I686" s="15"/>
      <c r="J686" s="15"/>
      <c r="K686" s="15"/>
      <c r="L686" s="15"/>
      <c r="M686" s="15"/>
      <c r="N686" s="15"/>
      <c r="O686" s="40"/>
      <c r="P686" s="258"/>
      <c r="Q686" s="268"/>
      <c r="R686" s="268"/>
      <c r="S686" s="268"/>
      <c r="T686" s="268"/>
      <c r="U686" s="268"/>
      <c r="V686" s="268"/>
      <c r="W686" s="268"/>
      <c r="X686" s="268"/>
      <c r="Y686" s="268"/>
      <c r="Z686" s="268"/>
      <c r="AA686" s="268"/>
      <c r="AB686" s="268"/>
      <c r="AC686" s="268"/>
      <c r="AD686" s="268"/>
      <c r="AE686" s="268"/>
      <c r="AF686" s="268"/>
      <c r="AG686" s="268"/>
      <c r="AH686" s="268"/>
      <c r="AI686" s="268"/>
      <c r="AJ686" s="268"/>
      <c r="AK686" s="268"/>
      <c r="AL686" s="268"/>
      <c r="AM686" s="455"/>
      <c r="AN686" s="1"/>
    </row>
    <row r="687" spans="1:40">
      <c r="A687" s="1"/>
      <c r="B687" s="134"/>
      <c r="C687" s="15" t="s">
        <v>1100</v>
      </c>
      <c r="D687" s="15"/>
      <c r="E687" s="15"/>
      <c r="F687" s="15"/>
      <c r="G687" s="15"/>
      <c r="H687" s="15"/>
      <c r="I687" s="15"/>
      <c r="J687" s="15"/>
      <c r="K687" s="15"/>
      <c r="L687" s="15"/>
      <c r="M687" s="15"/>
      <c r="N687" s="15"/>
      <c r="O687" s="40"/>
      <c r="P687" s="258"/>
      <c r="Q687" s="268"/>
      <c r="R687" s="268"/>
      <c r="S687" s="268"/>
      <c r="T687" s="268"/>
      <c r="U687" s="268"/>
      <c r="V687" s="268"/>
      <c r="W687" s="268"/>
      <c r="X687" s="268"/>
      <c r="Y687" s="268"/>
      <c r="Z687" s="268"/>
      <c r="AA687" s="268"/>
      <c r="AB687" s="268"/>
      <c r="AC687" s="268"/>
      <c r="AD687" s="268"/>
      <c r="AE687" s="268"/>
      <c r="AF687" s="268"/>
      <c r="AG687" s="268"/>
      <c r="AH687" s="268"/>
      <c r="AI687" s="268"/>
      <c r="AJ687" s="268"/>
      <c r="AK687" s="268"/>
      <c r="AL687" s="268"/>
      <c r="AM687" s="455"/>
      <c r="AN687" s="1"/>
    </row>
    <row r="688" spans="1:40">
      <c r="A688" s="1"/>
      <c r="B688" s="134"/>
      <c r="C688" s="15" t="s">
        <v>631</v>
      </c>
      <c r="D688" s="15"/>
      <c r="E688" s="15"/>
      <c r="F688" s="15"/>
      <c r="G688" s="15"/>
      <c r="H688" s="15"/>
      <c r="I688" s="15"/>
      <c r="J688" s="15"/>
      <c r="K688" s="15"/>
      <c r="L688" s="15"/>
      <c r="M688" s="15"/>
      <c r="N688" s="15"/>
      <c r="O688" s="40"/>
      <c r="P688" s="258"/>
      <c r="Q688" s="268"/>
      <c r="R688" s="268"/>
      <c r="S688" s="268"/>
      <c r="T688" s="268"/>
      <c r="U688" s="268"/>
      <c r="V688" s="268"/>
      <c r="W688" s="268"/>
      <c r="X688" s="268"/>
      <c r="Y688" s="268"/>
      <c r="Z688" s="268"/>
      <c r="AA688" s="268"/>
      <c r="AB688" s="268"/>
      <c r="AC688" s="268"/>
      <c r="AD688" s="268"/>
      <c r="AE688" s="268"/>
      <c r="AF688" s="268"/>
      <c r="AG688" s="268"/>
      <c r="AH688" s="268"/>
      <c r="AI688" s="268"/>
      <c r="AJ688" s="268"/>
      <c r="AK688" s="268"/>
      <c r="AL688" s="268"/>
      <c r="AM688" s="455"/>
      <c r="AN688" s="1"/>
    </row>
    <row r="689" spans="1:40">
      <c r="A689" s="1"/>
      <c r="B689" s="134"/>
      <c r="C689" s="15" t="s">
        <v>677</v>
      </c>
      <c r="D689" s="15"/>
      <c r="E689" s="15"/>
      <c r="F689" s="15"/>
      <c r="G689" s="15"/>
      <c r="H689" s="15"/>
      <c r="I689" s="15"/>
      <c r="J689" s="15"/>
      <c r="K689" s="15"/>
      <c r="L689" s="15"/>
      <c r="M689" s="15"/>
      <c r="N689" s="15"/>
      <c r="O689" s="40"/>
      <c r="P689" s="258"/>
      <c r="Q689" s="268"/>
      <c r="R689" s="268"/>
      <c r="S689" s="268"/>
      <c r="T689" s="268"/>
      <c r="U689" s="268"/>
      <c r="V689" s="268"/>
      <c r="W689" s="268"/>
      <c r="X689" s="268"/>
      <c r="Y689" s="268"/>
      <c r="Z689" s="268"/>
      <c r="AA689" s="268"/>
      <c r="AB689" s="268"/>
      <c r="AC689" s="268"/>
      <c r="AD689" s="268"/>
      <c r="AE689" s="268"/>
      <c r="AF689" s="268"/>
      <c r="AG689" s="268"/>
      <c r="AH689" s="268"/>
      <c r="AI689" s="268"/>
      <c r="AJ689" s="268"/>
      <c r="AK689" s="268"/>
      <c r="AL689" s="268"/>
      <c r="AM689" s="455"/>
      <c r="AN689" s="1"/>
    </row>
    <row r="690" spans="1:40">
      <c r="A690" s="1"/>
      <c r="B690" s="134"/>
      <c r="C690" s="15" t="s">
        <v>984</v>
      </c>
      <c r="D690" s="15"/>
      <c r="E690" s="15"/>
      <c r="F690" s="15"/>
      <c r="G690" s="15"/>
      <c r="H690" s="15"/>
      <c r="I690" s="15"/>
      <c r="J690" s="15"/>
      <c r="K690" s="15"/>
      <c r="L690" s="15"/>
      <c r="M690" s="15"/>
      <c r="N690" s="15"/>
      <c r="O690" s="40"/>
      <c r="P690" s="258"/>
      <c r="Q690" s="268"/>
      <c r="R690" s="268"/>
      <c r="S690" s="268"/>
      <c r="T690" s="268"/>
      <c r="U690" s="268"/>
      <c r="V690" s="268"/>
      <c r="W690" s="268"/>
      <c r="X690" s="268"/>
      <c r="Y690" s="268"/>
      <c r="Z690" s="268"/>
      <c r="AA690" s="268"/>
      <c r="AB690" s="268"/>
      <c r="AC690" s="268"/>
      <c r="AD690" s="268"/>
      <c r="AE690" s="268"/>
      <c r="AF690" s="268"/>
      <c r="AG690" s="268"/>
      <c r="AH690" s="268"/>
      <c r="AI690" s="268"/>
      <c r="AJ690" s="268"/>
      <c r="AK690" s="268"/>
      <c r="AL690" s="268"/>
      <c r="AM690" s="455"/>
      <c r="AN690" s="1"/>
    </row>
    <row r="691" spans="1:40">
      <c r="A691" s="1"/>
      <c r="B691" s="134"/>
      <c r="C691" s="15" t="s">
        <v>985</v>
      </c>
      <c r="D691" s="15"/>
      <c r="E691" s="15"/>
      <c r="F691" s="15"/>
      <c r="G691" s="15"/>
      <c r="H691" s="15"/>
      <c r="I691" s="15"/>
      <c r="J691" s="15"/>
      <c r="K691" s="15"/>
      <c r="L691" s="15"/>
      <c r="M691" s="15"/>
      <c r="N691" s="15"/>
      <c r="O691" s="40"/>
      <c r="P691" s="258"/>
      <c r="Q691" s="268"/>
      <c r="R691" s="268"/>
      <c r="S691" s="268"/>
      <c r="T691" s="268"/>
      <c r="U691" s="268"/>
      <c r="V691" s="268"/>
      <c r="W691" s="268"/>
      <c r="X691" s="268"/>
      <c r="Y691" s="268"/>
      <c r="Z691" s="268"/>
      <c r="AA691" s="268"/>
      <c r="AB691" s="268"/>
      <c r="AC691" s="268"/>
      <c r="AD691" s="268"/>
      <c r="AE691" s="268"/>
      <c r="AF691" s="268"/>
      <c r="AG691" s="268"/>
      <c r="AH691" s="268"/>
      <c r="AI691" s="268"/>
      <c r="AJ691" s="268"/>
      <c r="AK691" s="268"/>
      <c r="AL691" s="268"/>
      <c r="AM691" s="455"/>
      <c r="AN691" s="1"/>
    </row>
    <row r="692" spans="1:40">
      <c r="A692" s="1"/>
      <c r="B692" s="134"/>
      <c r="C692" s="40" t="s">
        <v>987</v>
      </c>
      <c r="D692" s="169"/>
      <c r="E692" s="169"/>
      <c r="F692" s="169"/>
      <c r="G692" s="169"/>
      <c r="H692" s="169"/>
      <c r="I692" s="169"/>
      <c r="J692" s="169"/>
      <c r="K692" s="169"/>
      <c r="L692" s="169"/>
      <c r="M692" s="169"/>
      <c r="N692" s="169"/>
      <c r="O692" s="169"/>
      <c r="P692" s="352"/>
      <c r="Q692" s="363"/>
      <c r="R692" s="363"/>
      <c r="S692" s="363"/>
      <c r="T692" s="363"/>
      <c r="U692" s="363"/>
      <c r="V692" s="363"/>
      <c r="W692" s="363"/>
      <c r="X692" s="363"/>
      <c r="Y692" s="363"/>
      <c r="Z692" s="363"/>
      <c r="AA692" s="363"/>
      <c r="AB692" s="363"/>
      <c r="AC692" s="363"/>
      <c r="AD692" s="363"/>
      <c r="AE692" s="363"/>
      <c r="AF692" s="363"/>
      <c r="AG692" s="363"/>
      <c r="AH692" s="363"/>
      <c r="AI692" s="363"/>
      <c r="AJ692" s="363"/>
      <c r="AK692" s="363"/>
      <c r="AL692" s="268"/>
      <c r="AM692" s="455"/>
      <c r="AN692" s="1"/>
    </row>
    <row r="693" spans="1:40">
      <c r="A693" s="1"/>
      <c r="B693" s="134"/>
      <c r="C693" s="40" t="s">
        <v>950</v>
      </c>
      <c r="D693" s="169"/>
      <c r="E693" s="169"/>
      <c r="F693" s="169"/>
      <c r="G693" s="169"/>
      <c r="H693" s="169"/>
      <c r="I693" s="169"/>
      <c r="J693" s="169"/>
      <c r="K693" s="169"/>
      <c r="L693" s="169"/>
      <c r="M693" s="169"/>
      <c r="N693" s="169"/>
      <c r="O693" s="169"/>
      <c r="P693" s="258"/>
      <c r="Q693" s="268"/>
      <c r="R693" s="268"/>
      <c r="S693" s="268"/>
      <c r="T693" s="268"/>
      <c r="U693" s="268"/>
      <c r="V693" s="268"/>
      <c r="W693" s="268"/>
      <c r="X693" s="268"/>
      <c r="Y693" s="268"/>
      <c r="Z693" s="268"/>
      <c r="AA693" s="268"/>
      <c r="AB693" s="268"/>
      <c r="AC693" s="268"/>
      <c r="AD693" s="268"/>
      <c r="AE693" s="268"/>
      <c r="AF693" s="268"/>
      <c r="AG693" s="268"/>
      <c r="AH693" s="268"/>
      <c r="AI693" s="268"/>
      <c r="AJ693" s="268"/>
      <c r="AK693" s="268"/>
      <c r="AL693" s="268"/>
      <c r="AM693" s="455"/>
      <c r="AN693" s="1"/>
    </row>
    <row r="694" spans="1:40">
      <c r="A694" s="1"/>
      <c r="B694" s="134"/>
      <c r="C694" s="40" t="s">
        <v>872</v>
      </c>
      <c r="D694" s="169"/>
      <c r="E694" s="169"/>
      <c r="F694" s="169"/>
      <c r="G694" s="169"/>
      <c r="H694" s="169"/>
      <c r="I694" s="169"/>
      <c r="J694" s="169"/>
      <c r="K694" s="169"/>
      <c r="L694" s="169"/>
      <c r="M694" s="169"/>
      <c r="N694" s="169"/>
      <c r="O694" s="169"/>
      <c r="P694" s="258"/>
      <c r="Q694" s="268"/>
      <c r="R694" s="268"/>
      <c r="S694" s="268"/>
      <c r="T694" s="268"/>
      <c r="U694" s="268"/>
      <c r="V694" s="268"/>
      <c r="W694" s="268"/>
      <c r="X694" s="268"/>
      <c r="Y694" s="268"/>
      <c r="Z694" s="268"/>
      <c r="AA694" s="268"/>
      <c r="AB694" s="268"/>
      <c r="AC694" s="268"/>
      <c r="AD694" s="268"/>
      <c r="AE694" s="268"/>
      <c r="AF694" s="268"/>
      <c r="AG694" s="268"/>
      <c r="AH694" s="268"/>
      <c r="AI694" s="268"/>
      <c r="AJ694" s="268"/>
      <c r="AK694" s="268"/>
      <c r="AL694" s="268"/>
      <c r="AM694" s="455"/>
      <c r="AN694" s="1"/>
    </row>
    <row r="695" spans="1:40">
      <c r="A695" s="1"/>
      <c r="B695" s="134"/>
      <c r="C695" s="40" t="s">
        <v>849</v>
      </c>
      <c r="D695" s="169"/>
      <c r="E695" s="169"/>
      <c r="F695" s="169"/>
      <c r="G695" s="169"/>
      <c r="H695" s="169"/>
      <c r="I695" s="169"/>
      <c r="J695" s="169"/>
      <c r="K695" s="169"/>
      <c r="L695" s="169"/>
      <c r="M695" s="169"/>
      <c r="N695" s="169"/>
      <c r="O695" s="169"/>
      <c r="P695" s="258"/>
      <c r="Q695" s="268"/>
      <c r="R695" s="268"/>
      <c r="S695" s="268"/>
      <c r="T695" s="268"/>
      <c r="U695" s="268"/>
      <c r="V695" s="268"/>
      <c r="W695" s="268"/>
      <c r="X695" s="268"/>
      <c r="Y695" s="268"/>
      <c r="Z695" s="268"/>
      <c r="AA695" s="268"/>
      <c r="AB695" s="268"/>
      <c r="AC695" s="268"/>
      <c r="AD695" s="268"/>
      <c r="AE695" s="268"/>
      <c r="AF695" s="268"/>
      <c r="AG695" s="268"/>
      <c r="AH695" s="268"/>
      <c r="AI695" s="268"/>
      <c r="AJ695" s="268"/>
      <c r="AK695" s="268"/>
      <c r="AL695" s="268"/>
      <c r="AM695" s="455"/>
      <c r="AN695" s="1"/>
    </row>
    <row r="696" spans="1:40">
      <c r="A696" s="1"/>
      <c r="B696" s="134"/>
      <c r="C696" s="40" t="s">
        <v>988</v>
      </c>
      <c r="D696" s="169"/>
      <c r="E696" s="169"/>
      <c r="F696" s="169"/>
      <c r="G696" s="169"/>
      <c r="H696" s="169"/>
      <c r="I696" s="169"/>
      <c r="J696" s="169"/>
      <c r="K696" s="169"/>
      <c r="L696" s="169"/>
      <c r="M696" s="169"/>
      <c r="N696" s="169"/>
      <c r="O696" s="169"/>
      <c r="P696" s="258"/>
      <c r="Q696" s="268"/>
      <c r="R696" s="268"/>
      <c r="S696" s="268"/>
      <c r="T696" s="268"/>
      <c r="U696" s="268"/>
      <c r="V696" s="268"/>
      <c r="W696" s="268"/>
      <c r="X696" s="268"/>
      <c r="Y696" s="268"/>
      <c r="Z696" s="268"/>
      <c r="AA696" s="268"/>
      <c r="AB696" s="268"/>
      <c r="AC696" s="268"/>
      <c r="AD696" s="268"/>
      <c r="AE696" s="268"/>
      <c r="AF696" s="268"/>
      <c r="AG696" s="268"/>
      <c r="AH696" s="268"/>
      <c r="AI696" s="268"/>
      <c r="AJ696" s="268"/>
      <c r="AK696" s="268"/>
      <c r="AL696" s="268"/>
      <c r="AM696" s="455"/>
      <c r="AN696" s="1"/>
    </row>
    <row r="697" spans="1:40">
      <c r="A697" s="1"/>
      <c r="B697" s="134"/>
      <c r="C697" s="40" t="s">
        <v>955</v>
      </c>
      <c r="D697" s="169"/>
      <c r="E697" s="169"/>
      <c r="F697" s="169"/>
      <c r="G697" s="169"/>
      <c r="H697" s="169"/>
      <c r="I697" s="169"/>
      <c r="J697" s="169"/>
      <c r="K697" s="169"/>
      <c r="L697" s="169"/>
      <c r="M697" s="169"/>
      <c r="N697" s="169"/>
      <c r="O697" s="169"/>
      <c r="P697" s="258"/>
      <c r="Q697" s="268"/>
      <c r="R697" s="268"/>
      <c r="S697" s="268"/>
      <c r="T697" s="268"/>
      <c r="U697" s="268"/>
      <c r="V697" s="268"/>
      <c r="W697" s="268"/>
      <c r="X697" s="268"/>
      <c r="Y697" s="268"/>
      <c r="Z697" s="268"/>
      <c r="AA697" s="268"/>
      <c r="AB697" s="268"/>
      <c r="AC697" s="268"/>
      <c r="AD697" s="268"/>
      <c r="AE697" s="268"/>
      <c r="AF697" s="268"/>
      <c r="AG697" s="268"/>
      <c r="AH697" s="268"/>
      <c r="AI697" s="268"/>
      <c r="AJ697" s="268"/>
      <c r="AK697" s="268"/>
      <c r="AL697" s="268"/>
      <c r="AM697" s="455"/>
      <c r="AN697" s="1"/>
    </row>
    <row r="698" spans="1:40" ht="34.5" customHeight="1">
      <c r="A698" s="1"/>
      <c r="B698" s="135" t="s">
        <v>134</v>
      </c>
      <c r="C698" s="173" t="s">
        <v>387</v>
      </c>
      <c r="D698" s="173"/>
      <c r="E698" s="173"/>
      <c r="F698" s="173"/>
      <c r="G698" s="173"/>
      <c r="H698" s="173"/>
      <c r="I698" s="173"/>
      <c r="J698" s="173"/>
      <c r="K698" s="173"/>
      <c r="L698" s="173"/>
      <c r="M698" s="173"/>
      <c r="N698" s="173"/>
      <c r="O698" s="190"/>
      <c r="P698" s="258"/>
      <c r="Q698" s="268"/>
      <c r="R698" s="268"/>
      <c r="S698" s="268"/>
      <c r="T698" s="268"/>
      <c r="U698" s="268"/>
      <c r="V698" s="268"/>
      <c r="W698" s="268"/>
      <c r="X698" s="268"/>
      <c r="Y698" s="268"/>
      <c r="Z698" s="268"/>
      <c r="AA698" s="268"/>
      <c r="AB698" s="268"/>
      <c r="AC698" s="268"/>
      <c r="AD698" s="268"/>
      <c r="AE698" s="268"/>
      <c r="AF698" s="268"/>
      <c r="AG698" s="268"/>
      <c r="AH698" s="268"/>
      <c r="AI698" s="268"/>
      <c r="AJ698" s="268"/>
      <c r="AK698" s="268"/>
      <c r="AL698" s="268"/>
      <c r="AM698" s="455"/>
      <c r="AN698" s="1"/>
    </row>
    <row r="699" spans="1:40">
      <c r="A699" s="1"/>
      <c r="B699" s="136"/>
      <c r="C699" s="15" t="s">
        <v>703</v>
      </c>
      <c r="D699" s="15"/>
      <c r="E699" s="15"/>
      <c r="F699" s="15"/>
      <c r="G699" s="15"/>
      <c r="H699" s="15"/>
      <c r="I699" s="15"/>
      <c r="J699" s="15"/>
      <c r="K699" s="15"/>
      <c r="L699" s="15"/>
      <c r="M699" s="15"/>
      <c r="N699" s="15"/>
      <c r="O699" s="40"/>
      <c r="P699" s="258"/>
      <c r="Q699" s="268"/>
      <c r="R699" s="268"/>
      <c r="S699" s="268"/>
      <c r="T699" s="268"/>
      <c r="U699" s="268"/>
      <c r="V699" s="268"/>
      <c r="W699" s="268"/>
      <c r="X699" s="268"/>
      <c r="Y699" s="268"/>
      <c r="Z699" s="268"/>
      <c r="AA699" s="268"/>
      <c r="AB699" s="268"/>
      <c r="AC699" s="268"/>
      <c r="AD699" s="268"/>
      <c r="AE699" s="268"/>
      <c r="AF699" s="268"/>
      <c r="AG699" s="268"/>
      <c r="AH699" s="268"/>
      <c r="AI699" s="268"/>
      <c r="AJ699" s="268"/>
      <c r="AK699" s="268"/>
      <c r="AL699" s="268"/>
      <c r="AM699" s="455"/>
      <c r="AN699" s="1"/>
    </row>
    <row r="700" spans="1:40" ht="32.25" customHeight="1">
      <c r="A700" s="1"/>
      <c r="B700" s="136"/>
      <c r="C700" s="173" t="s">
        <v>989</v>
      </c>
      <c r="D700" s="173"/>
      <c r="E700" s="173"/>
      <c r="F700" s="173"/>
      <c r="G700" s="173"/>
      <c r="H700" s="173"/>
      <c r="I700" s="173"/>
      <c r="J700" s="173"/>
      <c r="K700" s="173"/>
      <c r="L700" s="173"/>
      <c r="M700" s="173"/>
      <c r="N700" s="173"/>
      <c r="O700" s="190"/>
      <c r="P700" s="258"/>
      <c r="Q700" s="268"/>
      <c r="R700" s="268"/>
      <c r="S700" s="268"/>
      <c r="T700" s="268"/>
      <c r="U700" s="268"/>
      <c r="V700" s="268"/>
      <c r="W700" s="268"/>
      <c r="X700" s="268"/>
      <c r="Y700" s="268"/>
      <c r="Z700" s="268"/>
      <c r="AA700" s="268"/>
      <c r="AB700" s="268"/>
      <c r="AC700" s="268"/>
      <c r="AD700" s="268"/>
      <c r="AE700" s="268"/>
      <c r="AF700" s="268"/>
      <c r="AG700" s="268"/>
      <c r="AH700" s="268"/>
      <c r="AI700" s="268"/>
      <c r="AJ700" s="268"/>
      <c r="AK700" s="268"/>
      <c r="AL700" s="268"/>
      <c r="AM700" s="455"/>
      <c r="AN700" s="1"/>
    </row>
    <row r="701" spans="1:40" ht="32.25" customHeight="1">
      <c r="A701" s="1"/>
      <c r="B701" s="136"/>
      <c r="C701" s="173" t="s">
        <v>992</v>
      </c>
      <c r="D701" s="173"/>
      <c r="E701" s="173"/>
      <c r="F701" s="173"/>
      <c r="G701" s="173"/>
      <c r="H701" s="173"/>
      <c r="I701" s="173"/>
      <c r="J701" s="173"/>
      <c r="K701" s="173"/>
      <c r="L701" s="173"/>
      <c r="M701" s="173"/>
      <c r="N701" s="173"/>
      <c r="O701" s="190"/>
      <c r="P701" s="258"/>
      <c r="Q701" s="268"/>
      <c r="R701" s="268"/>
      <c r="S701" s="268"/>
      <c r="T701" s="268"/>
      <c r="U701" s="268"/>
      <c r="V701" s="268"/>
      <c r="W701" s="268"/>
      <c r="X701" s="268"/>
      <c r="Y701" s="268"/>
      <c r="Z701" s="268"/>
      <c r="AA701" s="268"/>
      <c r="AB701" s="268"/>
      <c r="AC701" s="268"/>
      <c r="AD701" s="268"/>
      <c r="AE701" s="268"/>
      <c r="AF701" s="268"/>
      <c r="AG701" s="268"/>
      <c r="AH701" s="268"/>
      <c r="AI701" s="268"/>
      <c r="AJ701" s="268"/>
      <c r="AK701" s="268"/>
      <c r="AL701" s="268"/>
      <c r="AM701" s="455"/>
      <c r="AN701" s="1"/>
    </row>
    <row r="702" spans="1:40" ht="32.25" customHeight="1">
      <c r="A702" s="1"/>
      <c r="B702" s="136"/>
      <c r="C702" s="173" t="s">
        <v>133</v>
      </c>
      <c r="D702" s="173"/>
      <c r="E702" s="173"/>
      <c r="F702" s="173"/>
      <c r="G702" s="173"/>
      <c r="H702" s="173"/>
      <c r="I702" s="173"/>
      <c r="J702" s="173"/>
      <c r="K702" s="173"/>
      <c r="L702" s="173"/>
      <c r="M702" s="173"/>
      <c r="N702" s="173"/>
      <c r="O702" s="190"/>
      <c r="P702" s="258"/>
      <c r="Q702" s="268"/>
      <c r="R702" s="268"/>
      <c r="S702" s="268"/>
      <c r="T702" s="268"/>
      <c r="U702" s="268"/>
      <c r="V702" s="268"/>
      <c r="W702" s="268"/>
      <c r="X702" s="268"/>
      <c r="Y702" s="268"/>
      <c r="Z702" s="268"/>
      <c r="AA702" s="268"/>
      <c r="AB702" s="268"/>
      <c r="AC702" s="268"/>
      <c r="AD702" s="268"/>
      <c r="AE702" s="268"/>
      <c r="AF702" s="268"/>
      <c r="AG702" s="268"/>
      <c r="AH702" s="268"/>
      <c r="AI702" s="268"/>
      <c r="AJ702" s="268"/>
      <c r="AK702" s="268"/>
      <c r="AL702" s="268"/>
      <c r="AM702" s="455"/>
      <c r="AN702" s="1"/>
    </row>
    <row r="703" spans="1:40" ht="32.25" customHeight="1">
      <c r="A703" s="1"/>
      <c r="B703" s="137"/>
      <c r="C703" s="173" t="s">
        <v>841</v>
      </c>
      <c r="D703" s="173"/>
      <c r="E703" s="173"/>
      <c r="F703" s="173"/>
      <c r="G703" s="173"/>
      <c r="H703" s="173"/>
      <c r="I703" s="173"/>
      <c r="J703" s="173"/>
      <c r="K703" s="173"/>
      <c r="L703" s="173"/>
      <c r="M703" s="173"/>
      <c r="N703" s="173"/>
      <c r="O703" s="190"/>
      <c r="P703" s="258"/>
      <c r="Q703" s="268"/>
      <c r="R703" s="268"/>
      <c r="S703" s="268"/>
      <c r="T703" s="268"/>
      <c r="U703" s="268"/>
      <c r="V703" s="268"/>
      <c r="W703" s="268"/>
      <c r="X703" s="268"/>
      <c r="Y703" s="268"/>
      <c r="Z703" s="268"/>
      <c r="AA703" s="268"/>
      <c r="AB703" s="268"/>
      <c r="AC703" s="268"/>
      <c r="AD703" s="268"/>
      <c r="AE703" s="268"/>
      <c r="AF703" s="268"/>
      <c r="AG703" s="268"/>
      <c r="AH703" s="268"/>
      <c r="AI703" s="268"/>
      <c r="AJ703" s="268"/>
      <c r="AK703" s="268"/>
      <c r="AL703" s="268"/>
      <c r="AM703" s="455"/>
      <c r="AN703" s="1"/>
    </row>
    <row r="704" spans="1:40" ht="30" customHeight="1">
      <c r="A704" s="1"/>
      <c r="B704" s="137" t="s">
        <v>397</v>
      </c>
      <c r="C704" s="173" t="s">
        <v>1005</v>
      </c>
      <c r="D704" s="173"/>
      <c r="E704" s="173"/>
      <c r="F704" s="173"/>
      <c r="G704" s="173"/>
      <c r="H704" s="173"/>
      <c r="I704" s="173"/>
      <c r="J704" s="173"/>
      <c r="K704" s="173"/>
      <c r="L704" s="173"/>
      <c r="M704" s="173"/>
      <c r="N704" s="173"/>
      <c r="O704" s="190"/>
      <c r="P704" s="258"/>
      <c r="Q704" s="268"/>
      <c r="R704" s="268"/>
      <c r="S704" s="268"/>
      <c r="T704" s="268"/>
      <c r="U704" s="268"/>
      <c r="V704" s="268"/>
      <c r="W704" s="268"/>
      <c r="X704" s="268"/>
      <c r="Y704" s="268"/>
      <c r="Z704" s="268"/>
      <c r="AA704" s="268"/>
      <c r="AB704" s="268"/>
      <c r="AC704" s="268"/>
      <c r="AD704" s="268"/>
      <c r="AE704" s="268"/>
      <c r="AF704" s="268"/>
      <c r="AG704" s="268"/>
      <c r="AH704" s="268"/>
      <c r="AI704" s="268"/>
      <c r="AJ704" s="268"/>
      <c r="AK704" s="268"/>
      <c r="AL704" s="268"/>
      <c r="AM704" s="455"/>
      <c r="AN704" s="1"/>
    </row>
    <row r="705" spans="1:40">
      <c r="A705" s="1"/>
      <c r="B705" s="138" t="s">
        <v>122</v>
      </c>
      <c r="C705" s="15" t="s">
        <v>227</v>
      </c>
      <c r="D705" s="15"/>
      <c r="E705" s="15"/>
      <c r="F705" s="15"/>
      <c r="G705" s="15"/>
      <c r="H705" s="15"/>
      <c r="I705" s="15"/>
      <c r="J705" s="15"/>
      <c r="K705" s="15"/>
      <c r="L705" s="15"/>
      <c r="M705" s="15"/>
      <c r="N705" s="15"/>
      <c r="O705" s="40"/>
      <c r="P705" s="258"/>
      <c r="Q705" s="268"/>
      <c r="R705" s="268"/>
      <c r="S705" s="268"/>
      <c r="T705" s="268"/>
      <c r="U705" s="268"/>
      <c r="V705" s="268"/>
      <c r="W705" s="268"/>
      <c r="X705" s="268"/>
      <c r="Y705" s="268"/>
      <c r="Z705" s="268"/>
      <c r="AA705" s="268"/>
      <c r="AB705" s="268"/>
      <c r="AC705" s="268"/>
      <c r="AD705" s="268"/>
      <c r="AE705" s="268"/>
      <c r="AF705" s="268"/>
      <c r="AG705" s="268"/>
      <c r="AH705" s="268"/>
      <c r="AI705" s="268"/>
      <c r="AJ705" s="268"/>
      <c r="AK705" s="268"/>
      <c r="AL705" s="268"/>
      <c r="AM705" s="455"/>
      <c r="AN705" s="1"/>
    </row>
    <row r="706" spans="1:40">
      <c r="A706" s="1"/>
      <c r="B706" s="138"/>
      <c r="C706" s="15" t="s">
        <v>993</v>
      </c>
      <c r="D706" s="15"/>
      <c r="E706" s="15"/>
      <c r="F706" s="15"/>
      <c r="G706" s="15"/>
      <c r="H706" s="15"/>
      <c r="I706" s="15"/>
      <c r="J706" s="15"/>
      <c r="K706" s="15"/>
      <c r="L706" s="15"/>
      <c r="M706" s="15"/>
      <c r="N706" s="15"/>
      <c r="O706" s="40"/>
      <c r="P706" s="258"/>
      <c r="Q706" s="268"/>
      <c r="R706" s="268"/>
      <c r="S706" s="268"/>
      <c r="T706" s="268"/>
      <c r="U706" s="268"/>
      <c r="V706" s="268"/>
      <c r="W706" s="268"/>
      <c r="X706" s="268"/>
      <c r="Y706" s="268"/>
      <c r="Z706" s="268"/>
      <c r="AA706" s="268"/>
      <c r="AB706" s="268"/>
      <c r="AC706" s="268"/>
      <c r="AD706" s="268"/>
      <c r="AE706" s="268"/>
      <c r="AF706" s="268"/>
      <c r="AG706" s="268"/>
      <c r="AH706" s="268"/>
      <c r="AI706" s="268"/>
      <c r="AJ706" s="268"/>
      <c r="AK706" s="268"/>
      <c r="AL706" s="268"/>
      <c r="AM706" s="455"/>
      <c r="AN706" s="1"/>
    </row>
    <row r="707" spans="1:40">
      <c r="A707" s="1"/>
      <c r="B707" s="138"/>
      <c r="C707" s="15" t="s">
        <v>449</v>
      </c>
      <c r="D707" s="15"/>
      <c r="E707" s="15"/>
      <c r="F707" s="15"/>
      <c r="G707" s="15"/>
      <c r="H707" s="15"/>
      <c r="I707" s="15"/>
      <c r="J707" s="15"/>
      <c r="K707" s="15"/>
      <c r="L707" s="15"/>
      <c r="M707" s="15"/>
      <c r="N707" s="15"/>
      <c r="O707" s="40"/>
      <c r="P707" s="258"/>
      <c r="Q707" s="268"/>
      <c r="R707" s="268"/>
      <c r="S707" s="268"/>
      <c r="T707" s="268"/>
      <c r="U707" s="268"/>
      <c r="V707" s="268"/>
      <c r="W707" s="268"/>
      <c r="X707" s="268"/>
      <c r="Y707" s="268"/>
      <c r="Z707" s="268"/>
      <c r="AA707" s="268"/>
      <c r="AB707" s="268"/>
      <c r="AC707" s="268"/>
      <c r="AD707" s="268"/>
      <c r="AE707" s="268"/>
      <c r="AF707" s="268"/>
      <c r="AG707" s="268"/>
      <c r="AH707" s="268"/>
      <c r="AI707" s="268"/>
      <c r="AJ707" s="268"/>
      <c r="AK707" s="268"/>
      <c r="AL707" s="268"/>
      <c r="AM707" s="455"/>
      <c r="AN707" s="1"/>
    </row>
    <row r="708" spans="1:40">
      <c r="A708" s="1"/>
      <c r="B708" s="138"/>
      <c r="C708" s="15" t="s">
        <v>168</v>
      </c>
      <c r="D708" s="15"/>
      <c r="E708" s="15"/>
      <c r="F708" s="15"/>
      <c r="G708" s="15"/>
      <c r="H708" s="15"/>
      <c r="I708" s="15"/>
      <c r="J708" s="15"/>
      <c r="K708" s="15"/>
      <c r="L708" s="15"/>
      <c r="M708" s="15"/>
      <c r="N708" s="15"/>
      <c r="O708" s="40"/>
      <c r="P708" s="258"/>
      <c r="Q708" s="268"/>
      <c r="R708" s="268"/>
      <c r="S708" s="268"/>
      <c r="T708" s="268"/>
      <c r="U708" s="268"/>
      <c r="V708" s="268"/>
      <c r="W708" s="268"/>
      <c r="X708" s="268"/>
      <c r="Y708" s="268"/>
      <c r="Z708" s="268"/>
      <c r="AA708" s="268"/>
      <c r="AB708" s="268"/>
      <c r="AC708" s="268"/>
      <c r="AD708" s="268"/>
      <c r="AE708" s="268"/>
      <c r="AF708" s="268"/>
      <c r="AG708" s="268"/>
      <c r="AH708" s="268"/>
      <c r="AI708" s="268"/>
      <c r="AJ708" s="268"/>
      <c r="AK708" s="268"/>
      <c r="AL708" s="268"/>
      <c r="AM708" s="455"/>
      <c r="AN708" s="1"/>
    </row>
    <row r="709" spans="1:40">
      <c r="A709" s="1"/>
      <c r="B709" s="138"/>
      <c r="C709" s="15" t="s">
        <v>994</v>
      </c>
      <c r="D709" s="15"/>
      <c r="E709" s="15"/>
      <c r="F709" s="15"/>
      <c r="G709" s="15"/>
      <c r="H709" s="15"/>
      <c r="I709" s="15"/>
      <c r="J709" s="15"/>
      <c r="K709" s="15"/>
      <c r="L709" s="15"/>
      <c r="M709" s="15"/>
      <c r="N709" s="15"/>
      <c r="O709" s="40"/>
      <c r="P709" s="258"/>
      <c r="Q709" s="268"/>
      <c r="R709" s="268"/>
      <c r="S709" s="268"/>
      <c r="T709" s="268"/>
      <c r="U709" s="268"/>
      <c r="V709" s="268"/>
      <c r="W709" s="268"/>
      <c r="X709" s="268"/>
      <c r="Y709" s="268"/>
      <c r="Z709" s="268"/>
      <c r="AA709" s="268"/>
      <c r="AB709" s="268"/>
      <c r="AC709" s="268"/>
      <c r="AD709" s="268"/>
      <c r="AE709" s="268"/>
      <c r="AF709" s="268"/>
      <c r="AG709" s="268"/>
      <c r="AH709" s="268"/>
      <c r="AI709" s="268"/>
      <c r="AJ709" s="268"/>
      <c r="AK709" s="268"/>
      <c r="AL709" s="268"/>
      <c r="AM709" s="455"/>
      <c r="AN709" s="1"/>
    </row>
    <row r="710" spans="1:40">
      <c r="A710" s="1"/>
      <c r="B710" s="138"/>
      <c r="C710" s="15" t="s">
        <v>1077</v>
      </c>
      <c r="D710" s="15"/>
      <c r="E710" s="15"/>
      <c r="F710" s="15"/>
      <c r="G710" s="15"/>
      <c r="H710" s="15"/>
      <c r="I710" s="15"/>
      <c r="J710" s="15"/>
      <c r="K710" s="15"/>
      <c r="L710" s="15"/>
      <c r="M710" s="15"/>
      <c r="N710" s="15"/>
      <c r="O710" s="40"/>
      <c r="P710" s="258"/>
      <c r="Q710" s="268"/>
      <c r="R710" s="268"/>
      <c r="S710" s="268"/>
      <c r="T710" s="268"/>
      <c r="U710" s="268"/>
      <c r="V710" s="268"/>
      <c r="W710" s="268"/>
      <c r="X710" s="268"/>
      <c r="Y710" s="268"/>
      <c r="Z710" s="268"/>
      <c r="AA710" s="268"/>
      <c r="AB710" s="268"/>
      <c r="AC710" s="268"/>
      <c r="AD710" s="268"/>
      <c r="AE710" s="268"/>
      <c r="AF710" s="268"/>
      <c r="AG710" s="268"/>
      <c r="AH710" s="268"/>
      <c r="AI710" s="268"/>
      <c r="AJ710" s="268"/>
      <c r="AK710" s="268"/>
      <c r="AL710" s="268"/>
      <c r="AM710" s="455"/>
      <c r="AN710" s="1"/>
    </row>
    <row r="711" spans="1:40">
      <c r="A711" s="1"/>
      <c r="B711" s="138"/>
      <c r="C711" s="15" t="s">
        <v>313</v>
      </c>
      <c r="D711" s="15"/>
      <c r="E711" s="15"/>
      <c r="F711" s="15"/>
      <c r="G711" s="15"/>
      <c r="H711" s="15"/>
      <c r="I711" s="15"/>
      <c r="J711" s="15"/>
      <c r="K711" s="15"/>
      <c r="L711" s="15"/>
      <c r="M711" s="15"/>
      <c r="N711" s="15"/>
      <c r="O711" s="40"/>
      <c r="P711" s="258"/>
      <c r="Q711" s="268"/>
      <c r="R711" s="268"/>
      <c r="S711" s="268"/>
      <c r="T711" s="268"/>
      <c r="U711" s="268"/>
      <c r="V711" s="268"/>
      <c r="W711" s="268"/>
      <c r="X711" s="268"/>
      <c r="Y711" s="268"/>
      <c r="Z711" s="268"/>
      <c r="AA711" s="268"/>
      <c r="AB711" s="268"/>
      <c r="AC711" s="268"/>
      <c r="AD711" s="268"/>
      <c r="AE711" s="268"/>
      <c r="AF711" s="268"/>
      <c r="AG711" s="268"/>
      <c r="AH711" s="268"/>
      <c r="AI711" s="268"/>
      <c r="AJ711" s="268"/>
      <c r="AK711" s="268"/>
      <c r="AL711" s="268"/>
      <c r="AM711" s="455"/>
      <c r="AN711" s="1"/>
    </row>
    <row r="712" spans="1:40">
      <c r="A712" s="1"/>
      <c r="B712" s="138"/>
      <c r="C712" s="15" t="s">
        <v>862</v>
      </c>
      <c r="D712" s="15"/>
      <c r="E712" s="15"/>
      <c r="F712" s="15"/>
      <c r="G712" s="15"/>
      <c r="H712" s="15"/>
      <c r="I712" s="15"/>
      <c r="J712" s="15"/>
      <c r="K712" s="15"/>
      <c r="L712" s="15"/>
      <c r="M712" s="15"/>
      <c r="N712" s="15"/>
      <c r="O712" s="40"/>
      <c r="P712" s="352"/>
      <c r="Q712" s="363"/>
      <c r="R712" s="363"/>
      <c r="S712" s="363"/>
      <c r="T712" s="363"/>
      <c r="U712" s="363"/>
      <c r="V712" s="363"/>
      <c r="W712" s="363"/>
      <c r="X712" s="363"/>
      <c r="Y712" s="363"/>
      <c r="Z712" s="363"/>
      <c r="AA712" s="363"/>
      <c r="AB712" s="363"/>
      <c r="AC712" s="363"/>
      <c r="AD712" s="363"/>
      <c r="AE712" s="363"/>
      <c r="AF712" s="363"/>
      <c r="AG712" s="363"/>
      <c r="AH712" s="363"/>
      <c r="AI712" s="363"/>
      <c r="AJ712" s="363"/>
      <c r="AK712" s="363"/>
      <c r="AL712" s="268"/>
      <c r="AM712" s="455"/>
      <c r="AN712" s="1"/>
    </row>
    <row r="713" spans="1:40">
      <c r="A713" s="1"/>
      <c r="B713" s="138"/>
      <c r="C713" s="15" t="s">
        <v>399</v>
      </c>
      <c r="D713" s="15"/>
      <c r="E713" s="15"/>
      <c r="F713" s="15"/>
      <c r="G713" s="15"/>
      <c r="H713" s="15"/>
      <c r="I713" s="15"/>
      <c r="J713" s="15"/>
      <c r="K713" s="15"/>
      <c r="L713" s="15"/>
      <c r="M713" s="15"/>
      <c r="N713" s="15"/>
      <c r="O713" s="40"/>
      <c r="P713" s="352"/>
      <c r="Q713" s="363"/>
      <c r="R713" s="363"/>
      <c r="S713" s="363"/>
      <c r="T713" s="363"/>
      <c r="U713" s="363"/>
      <c r="V713" s="363"/>
      <c r="W713" s="363"/>
      <c r="X713" s="363"/>
      <c r="Y713" s="363"/>
      <c r="Z713" s="363"/>
      <c r="AA713" s="363"/>
      <c r="AB713" s="363"/>
      <c r="AC713" s="363"/>
      <c r="AD713" s="363"/>
      <c r="AE713" s="363"/>
      <c r="AF713" s="363"/>
      <c r="AG713" s="363"/>
      <c r="AH713" s="363"/>
      <c r="AI713" s="363"/>
      <c r="AJ713" s="363"/>
      <c r="AK713" s="363"/>
      <c r="AL713" s="268"/>
      <c r="AM713" s="455"/>
      <c r="AN713" s="1"/>
    </row>
    <row r="714" spans="1:40">
      <c r="A714" s="1"/>
      <c r="B714" s="138"/>
      <c r="C714" s="15" t="s">
        <v>952</v>
      </c>
      <c r="D714" s="15"/>
      <c r="E714" s="15"/>
      <c r="F714" s="15"/>
      <c r="G714" s="15"/>
      <c r="H714" s="15"/>
      <c r="I714" s="15"/>
      <c r="J714" s="15"/>
      <c r="K714" s="15"/>
      <c r="L714" s="15"/>
      <c r="M714" s="15"/>
      <c r="N714" s="15"/>
      <c r="O714" s="40"/>
      <c r="P714" s="352"/>
      <c r="Q714" s="363"/>
      <c r="R714" s="363"/>
      <c r="S714" s="363"/>
      <c r="T714" s="363"/>
      <c r="U714" s="363"/>
      <c r="V714" s="363"/>
      <c r="W714" s="363"/>
      <c r="X714" s="363"/>
      <c r="Y714" s="363"/>
      <c r="Z714" s="363"/>
      <c r="AA714" s="363"/>
      <c r="AB714" s="363"/>
      <c r="AC714" s="363"/>
      <c r="AD714" s="363"/>
      <c r="AE714" s="363"/>
      <c r="AF714" s="363"/>
      <c r="AG714" s="363"/>
      <c r="AH714" s="363"/>
      <c r="AI714" s="363"/>
      <c r="AJ714" s="363"/>
      <c r="AK714" s="363"/>
      <c r="AL714" s="567"/>
      <c r="AM714" s="570"/>
      <c r="AN714" s="1"/>
    </row>
    <row r="715" spans="1:40">
      <c r="A715" s="1"/>
      <c r="B715" s="138"/>
      <c r="C715" s="15" t="s">
        <v>202</v>
      </c>
      <c r="D715" s="15"/>
      <c r="E715" s="15"/>
      <c r="F715" s="15"/>
      <c r="G715" s="15"/>
      <c r="H715" s="15"/>
      <c r="I715" s="15"/>
      <c r="J715" s="15"/>
      <c r="K715" s="15"/>
      <c r="L715" s="15"/>
      <c r="M715" s="15"/>
      <c r="N715" s="15"/>
      <c r="O715" s="40"/>
      <c r="P715" s="352"/>
      <c r="Q715" s="363"/>
      <c r="R715" s="363"/>
      <c r="S715" s="363"/>
      <c r="T715" s="363"/>
      <c r="U715" s="363"/>
      <c r="V715" s="363"/>
      <c r="W715" s="363"/>
      <c r="X715" s="363"/>
      <c r="Y715" s="363"/>
      <c r="Z715" s="363"/>
      <c r="AA715" s="363"/>
      <c r="AB715" s="363"/>
      <c r="AC715" s="363"/>
      <c r="AD715" s="363"/>
      <c r="AE715" s="363"/>
      <c r="AF715" s="363"/>
      <c r="AG715" s="363"/>
      <c r="AH715" s="363"/>
      <c r="AI715" s="363"/>
      <c r="AJ715" s="363"/>
      <c r="AK715" s="363"/>
      <c r="AL715" s="268"/>
      <c r="AM715" s="455"/>
      <c r="AN715" s="1"/>
    </row>
    <row r="716" spans="1:40">
      <c r="A716" s="1"/>
      <c r="B716" s="138"/>
      <c r="C716" s="15" t="s">
        <v>514</v>
      </c>
      <c r="D716" s="15"/>
      <c r="E716" s="15"/>
      <c r="F716" s="15"/>
      <c r="G716" s="15"/>
      <c r="H716" s="15"/>
      <c r="I716" s="15"/>
      <c r="J716" s="15"/>
      <c r="K716" s="15"/>
      <c r="L716" s="15"/>
      <c r="M716" s="15"/>
      <c r="N716" s="15"/>
      <c r="O716" s="40"/>
      <c r="P716" s="352"/>
      <c r="Q716" s="363"/>
      <c r="R716" s="363"/>
      <c r="S716" s="363"/>
      <c r="T716" s="363"/>
      <c r="U716" s="363"/>
      <c r="V716" s="363"/>
      <c r="W716" s="363"/>
      <c r="X716" s="363"/>
      <c r="Y716" s="363"/>
      <c r="Z716" s="363"/>
      <c r="AA716" s="363"/>
      <c r="AB716" s="363"/>
      <c r="AC716" s="363"/>
      <c r="AD716" s="363"/>
      <c r="AE716" s="363"/>
      <c r="AF716" s="363"/>
      <c r="AG716" s="363"/>
      <c r="AH716" s="363"/>
      <c r="AI716" s="363"/>
      <c r="AJ716" s="363"/>
      <c r="AK716" s="363"/>
      <c r="AL716" s="268"/>
      <c r="AM716" s="455"/>
      <c r="AN716" s="1"/>
    </row>
    <row r="717" spans="1:40" ht="19.5">
      <c r="A717" s="1"/>
      <c r="B717" s="138"/>
      <c r="C717" s="15" t="s">
        <v>852</v>
      </c>
      <c r="D717" s="15"/>
      <c r="E717" s="15"/>
      <c r="F717" s="15"/>
      <c r="G717" s="15"/>
      <c r="H717" s="15"/>
      <c r="I717" s="15"/>
      <c r="J717" s="15"/>
      <c r="K717" s="15"/>
      <c r="L717" s="15"/>
      <c r="M717" s="15"/>
      <c r="N717" s="15"/>
      <c r="O717" s="40"/>
      <c r="P717" s="353"/>
      <c r="Q717" s="364"/>
      <c r="R717" s="364"/>
      <c r="S717" s="364"/>
      <c r="T717" s="364"/>
      <c r="U717" s="364"/>
      <c r="V717" s="364"/>
      <c r="W717" s="364"/>
      <c r="X717" s="364"/>
      <c r="Y717" s="364"/>
      <c r="Z717" s="364"/>
      <c r="AA717" s="364"/>
      <c r="AB717" s="364"/>
      <c r="AC717" s="364"/>
      <c r="AD717" s="364"/>
      <c r="AE717" s="364"/>
      <c r="AF717" s="364"/>
      <c r="AG717" s="364"/>
      <c r="AH717" s="364"/>
      <c r="AI717" s="364"/>
      <c r="AJ717" s="364"/>
      <c r="AK717" s="364"/>
      <c r="AL717" s="364"/>
      <c r="AM717" s="571"/>
      <c r="AN717" s="1"/>
    </row>
    <row r="718" spans="1:40" ht="20.25">
      <c r="A718" s="1"/>
      <c r="B718" s="71" t="s">
        <v>576</v>
      </c>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c r="AA718" s="71"/>
      <c r="AB718" s="71"/>
      <c r="AC718" s="71"/>
      <c r="AD718" s="71"/>
      <c r="AE718" s="71"/>
      <c r="AF718" s="71"/>
      <c r="AG718" s="71"/>
      <c r="AH718" s="71"/>
      <c r="AI718" s="1"/>
      <c r="AJ718" s="512"/>
      <c r="AK718" s="548"/>
      <c r="AL718" s="548"/>
      <c r="AM718" s="548"/>
      <c r="AN718" s="365"/>
    </row>
    <row r="719" spans="1:40" ht="19.5">
      <c r="A719" s="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c r="AA719" s="71"/>
      <c r="AB719" s="71"/>
      <c r="AC719" s="71"/>
      <c r="AD719" s="71"/>
      <c r="AE719" s="71"/>
      <c r="AF719" s="71"/>
      <c r="AG719" s="71"/>
      <c r="AH719" s="71"/>
      <c r="AI719" s="1"/>
      <c r="AJ719" s="1"/>
      <c r="AK719" s="1"/>
      <c r="AL719" s="1"/>
      <c r="AM719" s="1"/>
      <c r="AN719" s="1"/>
    </row>
    <row r="720" spans="1:40" ht="19.5">
      <c r="A720" s="1"/>
      <c r="B720" s="71" t="s">
        <v>456</v>
      </c>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c r="AA720" s="71"/>
      <c r="AB720" s="71"/>
      <c r="AC720" s="71"/>
      <c r="AD720" s="71"/>
      <c r="AE720" s="71"/>
      <c r="AF720" s="71"/>
      <c r="AG720" s="71"/>
      <c r="AH720" s="71"/>
      <c r="AI720" s="1"/>
      <c r="AJ720" s="85"/>
      <c r="AK720" s="85"/>
      <c r="AL720" s="85"/>
      <c r="AM720" s="85"/>
      <c r="AN720" s="85"/>
    </row>
    <row r="721" spans="1:41" ht="19.5">
      <c r="A721" s="1"/>
      <c r="B721" s="71" t="s">
        <v>340</v>
      </c>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c r="AA721" s="71"/>
      <c r="AB721" s="71"/>
      <c r="AC721" s="71"/>
      <c r="AD721" s="71"/>
      <c r="AE721" s="71"/>
      <c r="AF721" s="71"/>
      <c r="AG721" s="71"/>
      <c r="AH721" s="71"/>
      <c r="AI721" s="71"/>
      <c r="AJ721" s="425"/>
      <c r="AK721" s="431"/>
      <c r="AL721" s="431"/>
      <c r="AM721" s="431"/>
      <c r="AN721" s="577"/>
    </row>
    <row r="722" spans="1:41">
      <c r="A722" s="1"/>
      <c r="B722" s="71" t="s">
        <v>702</v>
      </c>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c r="AA722" s="71"/>
      <c r="AB722" s="71"/>
      <c r="AC722" s="71"/>
      <c r="AD722" s="71"/>
      <c r="AE722" s="71"/>
      <c r="AF722" s="71"/>
      <c r="AG722" s="71"/>
      <c r="AH722" s="71"/>
      <c r="AI722" s="71"/>
      <c r="AJ722" s="426"/>
      <c r="AK722" s="432"/>
      <c r="AL722" s="432"/>
      <c r="AM722" s="432"/>
      <c r="AN722" s="579"/>
    </row>
    <row r="723" spans="1:41">
      <c r="A723" s="1"/>
      <c r="B723" s="71" t="s">
        <v>221</v>
      </c>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c r="AA723" s="71"/>
      <c r="AB723" s="71"/>
      <c r="AC723" s="71"/>
      <c r="AD723" s="71"/>
      <c r="AE723" s="71"/>
      <c r="AF723" s="71"/>
      <c r="AG723" s="71"/>
      <c r="AH723" s="71"/>
      <c r="AI723" s="71"/>
      <c r="AJ723" s="426"/>
      <c r="AK723" s="432"/>
      <c r="AL723" s="432"/>
      <c r="AM723" s="432"/>
      <c r="AN723" s="579"/>
    </row>
    <row r="724" spans="1:41" ht="19.5">
      <c r="A724" s="1"/>
      <c r="B724" s="71" t="s">
        <v>855</v>
      </c>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c r="AA724" s="71"/>
      <c r="AB724" s="71"/>
      <c r="AC724" s="71"/>
      <c r="AD724" s="71"/>
      <c r="AE724" s="71"/>
      <c r="AF724" s="71"/>
      <c r="AG724" s="71"/>
      <c r="AH724" s="71"/>
      <c r="AI724" s="71"/>
      <c r="AJ724" s="426"/>
      <c r="AK724" s="432"/>
      <c r="AL724" s="432"/>
      <c r="AM724" s="432"/>
      <c r="AN724" s="579"/>
    </row>
    <row r="725" spans="1:41" ht="20.25">
      <c r="A725" s="1"/>
      <c r="B725" s="71"/>
      <c r="C725" s="174" t="s">
        <v>297</v>
      </c>
      <c r="D725" s="71"/>
      <c r="E725" s="71"/>
      <c r="F725" s="71"/>
      <c r="G725" s="71"/>
      <c r="H725" s="71"/>
      <c r="I725" s="71"/>
      <c r="J725" s="71"/>
      <c r="K725" s="71"/>
      <c r="L725" s="71"/>
      <c r="M725" s="71"/>
      <c r="N725" s="71"/>
      <c r="O725" s="71"/>
      <c r="P725" s="71"/>
      <c r="Q725" s="71"/>
      <c r="R725" s="71"/>
      <c r="S725" s="71"/>
      <c r="T725" s="71"/>
      <c r="U725" s="71"/>
      <c r="V725" s="71"/>
      <c r="W725" s="71"/>
      <c r="X725" s="71"/>
      <c r="Y725" s="71"/>
      <c r="Z725" s="71"/>
      <c r="AA725" s="71"/>
      <c r="AB725" s="71"/>
      <c r="AC725" s="71"/>
      <c r="AD725" s="71"/>
      <c r="AE725" s="71"/>
      <c r="AF725" s="71"/>
      <c r="AG725" s="71"/>
      <c r="AH725" s="71"/>
      <c r="AI725" s="71"/>
      <c r="AJ725" s="503"/>
      <c r="AK725" s="503"/>
      <c r="AL725" s="503"/>
      <c r="AM725" s="503"/>
      <c r="AN725" s="503"/>
    </row>
    <row r="726" spans="1:41" ht="19.5">
      <c r="A726" s="1"/>
      <c r="B726" s="71" t="s">
        <v>958</v>
      </c>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c r="AA726" s="71"/>
      <c r="AB726" s="71"/>
      <c r="AC726" s="71"/>
      <c r="AD726" s="71"/>
      <c r="AE726" s="71"/>
      <c r="AF726" s="71"/>
      <c r="AG726" s="71"/>
      <c r="AH726" s="71"/>
      <c r="AI726" s="71"/>
      <c r="AJ726" s="426"/>
      <c r="AK726" s="432"/>
      <c r="AL726" s="432"/>
      <c r="AM726" s="432"/>
      <c r="AN726" s="579"/>
    </row>
    <row r="727" spans="1:41" ht="19.5">
      <c r="A727" s="1"/>
      <c r="B727" s="71" t="s">
        <v>856</v>
      </c>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c r="AA727" s="71"/>
      <c r="AB727" s="71"/>
      <c r="AC727" s="71"/>
      <c r="AD727" s="71"/>
      <c r="AE727" s="71"/>
      <c r="AF727" s="71"/>
      <c r="AG727" s="71"/>
      <c r="AH727" s="71"/>
      <c r="AI727" s="71"/>
      <c r="AJ727" s="512"/>
      <c r="AK727" s="548"/>
      <c r="AL727" s="548"/>
      <c r="AM727" s="548"/>
      <c r="AN727" s="585"/>
    </row>
    <row r="728" spans="1:41" ht="19.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row>
    <row r="729" spans="1:41" s="65" customFormat="1" ht="19.5">
      <c r="A729" s="71" t="s">
        <v>1090</v>
      </c>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c r="AA729" s="71"/>
      <c r="AB729" s="71"/>
      <c r="AC729" s="71"/>
      <c r="AD729" s="71"/>
      <c r="AE729" s="71"/>
      <c r="AF729" s="71"/>
      <c r="AG729" s="71"/>
      <c r="AH729" s="71"/>
      <c r="AI729" s="1"/>
      <c r="AJ729" s="1"/>
      <c r="AK729" s="1"/>
      <c r="AL729" s="1"/>
      <c r="AM729" s="1"/>
      <c r="AN729" s="1"/>
      <c r="AO729" s="65"/>
    </row>
    <row r="730" spans="1:41" s="65" customFormat="1" ht="20.25">
      <c r="A730" s="1"/>
      <c r="B730" s="71" t="s">
        <v>1091</v>
      </c>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c r="AA730" s="71"/>
      <c r="AB730" s="71"/>
      <c r="AC730" s="71"/>
      <c r="AD730" s="71"/>
      <c r="AE730" s="71"/>
      <c r="AF730" s="71"/>
      <c r="AG730" s="71"/>
      <c r="AH730" s="71"/>
      <c r="AI730" s="1"/>
      <c r="AJ730" s="313"/>
      <c r="AK730" s="326"/>
      <c r="AL730" s="326"/>
      <c r="AM730" s="326"/>
      <c r="AN730" s="365"/>
      <c r="AO730" s="65"/>
    </row>
    <row r="731" spans="1:41" s="65" customFormat="1" ht="20.25">
      <c r="A731" s="1"/>
      <c r="B731" s="71" t="s">
        <v>926</v>
      </c>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c r="AA731" s="71"/>
      <c r="AB731" s="71"/>
      <c r="AC731" s="71"/>
      <c r="AD731" s="71"/>
      <c r="AE731" s="71"/>
      <c r="AF731" s="71"/>
      <c r="AG731" s="71"/>
      <c r="AH731" s="71"/>
      <c r="AI731" s="1"/>
      <c r="AJ731" s="1"/>
      <c r="AK731" s="1"/>
      <c r="AL731" s="1"/>
      <c r="AM731" s="1"/>
      <c r="AN731" s="1"/>
      <c r="AO731" s="65"/>
    </row>
    <row r="732" spans="1:41" s="65" customFormat="1" ht="20.25">
      <c r="A732" s="1"/>
      <c r="B732" s="71" t="s">
        <v>515</v>
      </c>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c r="AA732" s="71"/>
      <c r="AB732" s="71"/>
      <c r="AC732" s="71"/>
      <c r="AD732" s="71"/>
      <c r="AE732" s="71"/>
      <c r="AF732" s="71"/>
      <c r="AG732" s="71"/>
      <c r="AH732" s="71"/>
      <c r="AI732" s="1"/>
      <c r="AJ732" s="313"/>
      <c r="AK732" s="326"/>
      <c r="AL732" s="326"/>
      <c r="AM732" s="326"/>
      <c r="AN732" s="365"/>
      <c r="AO732" s="65"/>
    </row>
    <row r="733" spans="1:41" s="65" customFormat="1" ht="19.5">
      <c r="A733" s="1"/>
      <c r="B733" s="1" t="s">
        <v>1080</v>
      </c>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65"/>
    </row>
    <row r="734" spans="1:41" s="65" customForma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65"/>
    </row>
    <row r="735" spans="1:41" ht="19.5">
      <c r="A735" s="66" t="s">
        <v>409</v>
      </c>
      <c r="B735" s="66"/>
      <c r="C735" s="66"/>
      <c r="D735" s="66"/>
      <c r="E735" s="66"/>
      <c r="F735" s="66"/>
      <c r="G735" s="66"/>
      <c r="H735" s="66"/>
      <c r="I735" s="66"/>
      <c r="J735" s="66"/>
      <c r="K735" s="66"/>
      <c r="L735" s="66"/>
      <c r="M735" s="66"/>
      <c r="N735" s="66"/>
      <c r="O735" s="66"/>
      <c r="P735" s="66"/>
      <c r="Q735" s="66"/>
      <c r="R735" s="66"/>
      <c r="S735" s="66"/>
      <c r="T735" s="66"/>
      <c r="U735" s="66"/>
      <c r="V735" s="66"/>
      <c r="W735" s="66"/>
      <c r="X735" s="66"/>
      <c r="Y735" s="66"/>
      <c r="Z735" s="66"/>
      <c r="AA735" s="66"/>
      <c r="AB735" s="66"/>
      <c r="AC735" s="66"/>
      <c r="AD735" s="66"/>
      <c r="AE735" s="66"/>
      <c r="AF735" s="66"/>
      <c r="AG735" s="66"/>
      <c r="AH735" s="66"/>
      <c r="AI735" s="1"/>
      <c r="AJ735" s="1"/>
      <c r="AK735" s="1"/>
      <c r="AL735" s="1"/>
      <c r="AM735" s="1"/>
      <c r="AN735" s="1"/>
    </row>
    <row r="736" spans="1:41" ht="19.5">
      <c r="A736" s="1" t="s">
        <v>548</v>
      </c>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row>
    <row r="737" spans="1:41" ht="20.25">
      <c r="A737" s="1"/>
      <c r="B737" s="1" t="s">
        <v>410</v>
      </c>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313"/>
      <c r="AK737" s="326"/>
      <c r="AL737" s="326"/>
      <c r="AM737" s="326"/>
      <c r="AN737" s="365"/>
    </row>
    <row r="738" spans="1:41" ht="12.75" customHeight="1">
      <c r="A738" s="66"/>
      <c r="B738" s="66"/>
      <c r="C738" s="66"/>
      <c r="D738" s="66"/>
      <c r="E738" s="66"/>
      <c r="F738" s="66"/>
      <c r="G738" s="66"/>
      <c r="H738" s="66"/>
      <c r="I738" s="66"/>
      <c r="J738" s="66"/>
      <c r="K738" s="66"/>
      <c r="L738" s="66"/>
      <c r="M738" s="66"/>
      <c r="N738" s="66"/>
      <c r="O738" s="66"/>
      <c r="P738" s="66"/>
      <c r="Q738" s="66"/>
      <c r="R738" s="66"/>
      <c r="S738" s="66"/>
      <c r="T738" s="66"/>
      <c r="U738" s="66"/>
      <c r="V738" s="66"/>
      <c r="W738" s="66"/>
      <c r="X738" s="66"/>
      <c r="Y738" s="66"/>
      <c r="Z738" s="66"/>
      <c r="AA738" s="66"/>
      <c r="AB738" s="66"/>
      <c r="AC738" s="66"/>
      <c r="AD738" s="66"/>
      <c r="AE738" s="66"/>
      <c r="AF738" s="66"/>
      <c r="AG738" s="66"/>
      <c r="AH738" s="66"/>
      <c r="AI738" s="1"/>
      <c r="AJ738" s="1"/>
      <c r="AK738" s="1"/>
      <c r="AL738" s="1"/>
      <c r="AM738" s="1"/>
      <c r="AN738" s="1"/>
    </row>
    <row r="739" spans="1:41" ht="19.5">
      <c r="A739" s="73" t="s">
        <v>859</v>
      </c>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c r="AA739" s="73"/>
      <c r="AB739" s="73"/>
      <c r="AC739" s="73"/>
      <c r="AD739" s="73"/>
      <c r="AE739" s="73"/>
      <c r="AF739" s="73"/>
      <c r="AG739" s="73"/>
      <c r="AH739" s="73"/>
      <c r="AI739" s="1"/>
      <c r="AJ739" s="1"/>
      <c r="AK739" s="1"/>
      <c r="AL739" s="1"/>
      <c r="AM739" s="1"/>
      <c r="AN739" s="1"/>
    </row>
    <row r="740" spans="1:41">
      <c r="A740" s="74" t="s">
        <v>995</v>
      </c>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514"/>
      <c r="AK740" s="514"/>
      <c r="AL740" s="514"/>
      <c r="AM740" s="514"/>
      <c r="AN740" s="514"/>
      <c r="AO740" s="619"/>
    </row>
    <row r="741" spans="1:41">
      <c r="A741" s="1"/>
      <c r="B741" s="140" t="s">
        <v>996</v>
      </c>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514"/>
      <c r="AK741" s="514"/>
      <c r="AL741" s="514"/>
      <c r="AM741" s="514"/>
      <c r="AN741" s="514"/>
      <c r="AO741" s="619"/>
    </row>
    <row r="742" spans="1:41" ht="19.5">
      <c r="A742" s="1"/>
      <c r="B742" s="139"/>
      <c r="C742" s="175"/>
      <c r="D742" s="175"/>
      <c r="E742" s="175"/>
      <c r="F742" s="175"/>
      <c r="G742" s="175"/>
      <c r="H742" s="175"/>
      <c r="I742" s="175"/>
      <c r="J742" s="175"/>
      <c r="K742" s="286"/>
      <c r="L742" s="106" t="s">
        <v>861</v>
      </c>
      <c r="M742" s="156"/>
      <c r="N742" s="156"/>
      <c r="O742" s="156"/>
      <c r="P742" s="156"/>
      <c r="Q742" s="156"/>
      <c r="R742" s="156"/>
      <c r="S742" s="201"/>
      <c r="T742" s="176" t="s">
        <v>863</v>
      </c>
      <c r="U742" s="175"/>
      <c r="V742" s="175"/>
      <c r="W742" s="175"/>
      <c r="X742" s="175"/>
      <c r="Y742" s="175"/>
      <c r="Z742" s="175"/>
      <c r="AA742" s="175"/>
      <c r="AB742" s="175"/>
      <c r="AC742" s="175"/>
      <c r="AD742" s="286"/>
      <c r="AE742" s="1"/>
      <c r="AF742" s="1"/>
      <c r="AG742" s="1"/>
      <c r="AH742" s="1"/>
      <c r="AI742" s="1"/>
      <c r="AJ742" s="514"/>
      <c r="AK742" s="514"/>
      <c r="AL742" s="514"/>
      <c r="AM742" s="514"/>
      <c r="AN742" s="514"/>
      <c r="AO742" s="619"/>
    </row>
    <row r="743" spans="1:41" ht="19.5">
      <c r="A743" s="1"/>
      <c r="B743" s="139" t="s">
        <v>860</v>
      </c>
      <c r="C743" s="175"/>
      <c r="D743" s="175"/>
      <c r="E743" s="175"/>
      <c r="F743" s="175"/>
      <c r="G743" s="175"/>
      <c r="H743" s="175"/>
      <c r="I743" s="175"/>
      <c r="J743" s="175"/>
      <c r="K743" s="175"/>
      <c r="L743" s="300"/>
      <c r="M743" s="309"/>
      <c r="N743" s="309"/>
      <c r="O743" s="309"/>
      <c r="P743" s="309"/>
      <c r="Q743" s="309"/>
      <c r="R743" s="377" t="s">
        <v>427</v>
      </c>
      <c r="S743" s="380"/>
      <c r="T743" s="156" t="s">
        <v>997</v>
      </c>
      <c r="U743" s="156"/>
      <c r="V743" s="156"/>
      <c r="W743" s="156"/>
      <c r="X743" s="156"/>
      <c r="Y743" s="156"/>
      <c r="Z743" s="156"/>
      <c r="AA743" s="156"/>
      <c r="AB743" s="156"/>
      <c r="AC743" s="156"/>
      <c r="AD743" s="201"/>
      <c r="AE743" s="1"/>
      <c r="AF743" s="1"/>
      <c r="AG743" s="1"/>
      <c r="AH743" s="1"/>
      <c r="AI743" s="1"/>
      <c r="AJ743" s="514"/>
      <c r="AK743" s="514"/>
      <c r="AL743" s="514"/>
      <c r="AM743" s="514"/>
      <c r="AN743" s="514"/>
      <c r="AO743" s="619"/>
    </row>
    <row r="744" spans="1:41" ht="19.5">
      <c r="A744" s="1"/>
      <c r="B744" s="141" t="s">
        <v>526</v>
      </c>
      <c r="C744" s="175"/>
      <c r="D744" s="175"/>
      <c r="E744" s="175"/>
      <c r="F744" s="175"/>
      <c r="G744" s="175"/>
      <c r="H744" s="175"/>
      <c r="I744" s="175"/>
      <c r="J744" s="175"/>
      <c r="K744" s="175"/>
      <c r="L744" s="301"/>
      <c r="M744" s="310"/>
      <c r="N744" s="310"/>
      <c r="O744" s="310"/>
      <c r="P744" s="310"/>
      <c r="Q744" s="310"/>
      <c r="R744" s="378" t="s">
        <v>427</v>
      </c>
      <c r="S744" s="378"/>
      <c r="T744" s="392"/>
      <c r="U744" s="401"/>
      <c r="V744" s="401"/>
      <c r="W744" s="401"/>
      <c r="X744" s="401"/>
      <c r="Y744" s="401"/>
      <c r="Z744" s="401"/>
      <c r="AA744" s="401"/>
      <c r="AB744" s="401"/>
      <c r="AC744" s="448" t="s">
        <v>554</v>
      </c>
      <c r="AD744" s="457"/>
      <c r="AE744" s="1"/>
      <c r="AF744" s="1"/>
      <c r="AG744" s="1"/>
      <c r="AH744" s="1"/>
      <c r="AI744" s="1"/>
      <c r="AJ744" s="514"/>
      <c r="AK744" s="514"/>
      <c r="AL744" s="514"/>
      <c r="AM744" s="514"/>
      <c r="AN744" s="514"/>
      <c r="AO744" s="619"/>
    </row>
    <row r="745" spans="1:41">
      <c r="A745" s="1"/>
      <c r="B745" s="142"/>
      <c r="C745" s="176" t="s">
        <v>864</v>
      </c>
      <c r="D745" s="175"/>
      <c r="E745" s="175"/>
      <c r="F745" s="175"/>
      <c r="G745" s="175"/>
      <c r="H745" s="175"/>
      <c r="I745" s="175"/>
      <c r="J745" s="175"/>
      <c r="K745" s="175"/>
      <c r="L745" s="301"/>
      <c r="M745" s="310"/>
      <c r="N745" s="310"/>
      <c r="O745" s="310"/>
      <c r="P745" s="310"/>
      <c r="Q745" s="310"/>
      <c r="R745" s="378" t="s">
        <v>427</v>
      </c>
      <c r="S745" s="378"/>
      <c r="T745" s="393"/>
      <c r="U745" s="402"/>
      <c r="V745" s="402"/>
      <c r="W745" s="402"/>
      <c r="X745" s="402"/>
      <c r="Y745" s="402"/>
      <c r="Z745" s="402"/>
      <c r="AA745" s="402"/>
      <c r="AB745" s="402"/>
      <c r="AC745" s="449" t="s">
        <v>554</v>
      </c>
      <c r="AD745" s="458"/>
      <c r="AE745" s="1"/>
      <c r="AF745" s="1"/>
      <c r="AG745" s="1"/>
      <c r="AH745" s="1"/>
      <c r="AI745" s="1"/>
      <c r="AJ745" s="514"/>
      <c r="AK745" s="514"/>
      <c r="AL745" s="514"/>
      <c r="AM745" s="514"/>
      <c r="AN745" s="514"/>
      <c r="AO745" s="619"/>
    </row>
    <row r="746" spans="1:41">
      <c r="A746" s="1"/>
      <c r="B746" s="143"/>
      <c r="C746" s="176" t="s">
        <v>865</v>
      </c>
      <c r="D746" s="175"/>
      <c r="E746" s="175"/>
      <c r="F746" s="175"/>
      <c r="G746" s="175"/>
      <c r="H746" s="175"/>
      <c r="I746" s="175"/>
      <c r="J746" s="175"/>
      <c r="K746" s="175"/>
      <c r="L746" s="301"/>
      <c r="M746" s="310"/>
      <c r="N746" s="310"/>
      <c r="O746" s="310"/>
      <c r="P746" s="310"/>
      <c r="Q746" s="310"/>
      <c r="R746" s="378" t="s">
        <v>427</v>
      </c>
      <c r="S746" s="378"/>
      <c r="T746" s="393"/>
      <c r="U746" s="402"/>
      <c r="V746" s="402"/>
      <c r="W746" s="402"/>
      <c r="X746" s="402"/>
      <c r="Y746" s="402"/>
      <c r="Z746" s="402"/>
      <c r="AA746" s="402"/>
      <c r="AB746" s="402"/>
      <c r="AC746" s="449" t="s">
        <v>554</v>
      </c>
      <c r="AD746" s="458"/>
      <c r="AE746" s="1"/>
      <c r="AF746" s="1"/>
      <c r="AG746" s="1"/>
      <c r="AH746" s="1"/>
      <c r="AI746" s="1"/>
      <c r="AJ746" s="514"/>
      <c r="AK746" s="514"/>
      <c r="AL746" s="514"/>
      <c r="AM746" s="514"/>
      <c r="AN746" s="514"/>
      <c r="AO746" s="619"/>
    </row>
    <row r="747" spans="1:41" ht="19.5">
      <c r="A747" s="1"/>
      <c r="B747" s="144"/>
      <c r="C747" s="177" t="s">
        <v>180</v>
      </c>
      <c r="D747" s="104"/>
      <c r="E747" s="104"/>
      <c r="F747" s="104"/>
      <c r="G747" s="104"/>
      <c r="H747" s="104"/>
      <c r="I747" s="104"/>
      <c r="J747" s="104"/>
      <c r="K747" s="104"/>
      <c r="L747" s="302"/>
      <c r="M747" s="311"/>
      <c r="N747" s="311"/>
      <c r="O747" s="311"/>
      <c r="P747" s="311"/>
      <c r="Q747" s="311"/>
      <c r="R747" s="379" t="s">
        <v>427</v>
      </c>
      <c r="S747" s="379"/>
      <c r="T747" s="394"/>
      <c r="U747" s="403"/>
      <c r="V747" s="403"/>
      <c r="W747" s="403"/>
      <c r="X747" s="403"/>
      <c r="Y747" s="403"/>
      <c r="Z747" s="403"/>
      <c r="AA747" s="403"/>
      <c r="AB747" s="403"/>
      <c r="AC747" s="450" t="s">
        <v>554</v>
      </c>
      <c r="AD747" s="459"/>
      <c r="AE747" s="1"/>
      <c r="AF747" s="1"/>
      <c r="AG747" s="1"/>
      <c r="AH747" s="1"/>
      <c r="AI747" s="1"/>
      <c r="AJ747" s="514"/>
      <c r="AK747" s="514"/>
      <c r="AL747" s="514"/>
      <c r="AM747" s="514"/>
      <c r="AN747" s="514"/>
      <c r="AO747" s="619"/>
    </row>
    <row r="748" spans="1:41" ht="19.5">
      <c r="A748" s="1"/>
      <c r="B748" s="1" t="s">
        <v>461</v>
      </c>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514"/>
      <c r="AK748" s="514"/>
      <c r="AL748" s="514"/>
      <c r="AM748" s="514"/>
      <c r="AN748" s="514"/>
      <c r="AO748" s="619"/>
    </row>
    <row r="749" spans="1:41">
      <c r="A749" s="1"/>
      <c r="B749" s="1"/>
      <c r="C749" s="1" t="s">
        <v>59</v>
      </c>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514"/>
      <c r="AK749" s="514"/>
      <c r="AL749" s="514"/>
      <c r="AM749" s="514"/>
      <c r="AN749" s="514"/>
      <c r="AO749" s="619"/>
    </row>
    <row r="750" spans="1:41" ht="19.5">
      <c r="A750" s="75" t="s">
        <v>241</v>
      </c>
      <c r="B750" s="75"/>
      <c r="C750" s="75"/>
      <c r="D750" s="75"/>
      <c r="E750" s="75"/>
      <c r="F750" s="75"/>
      <c r="G750" s="75"/>
      <c r="H750" s="75"/>
      <c r="I750" s="75"/>
      <c r="J750" s="75"/>
      <c r="K750" s="75"/>
      <c r="L750" s="75"/>
      <c r="M750" s="75"/>
      <c r="N750" s="75"/>
      <c r="O750" s="75"/>
      <c r="P750" s="75"/>
      <c r="Q750" s="75"/>
      <c r="R750" s="75"/>
      <c r="S750" s="75"/>
      <c r="T750" s="75"/>
      <c r="U750" s="75"/>
      <c r="V750" s="75"/>
      <c r="W750" s="75"/>
      <c r="X750" s="75"/>
      <c r="Y750" s="75"/>
      <c r="Z750" s="75"/>
      <c r="AA750" s="75"/>
      <c r="AB750" s="75"/>
      <c r="AC750" s="75"/>
      <c r="AD750" s="75"/>
      <c r="AE750" s="75"/>
      <c r="AF750" s="75"/>
      <c r="AG750" s="75"/>
      <c r="AH750" s="75"/>
      <c r="AI750" s="1"/>
      <c r="AJ750" s="514"/>
      <c r="AK750" s="514"/>
      <c r="AL750" s="514"/>
      <c r="AM750" s="514"/>
      <c r="AN750" s="514"/>
      <c r="AO750" s="619"/>
    </row>
    <row r="751" spans="1:41" ht="19.5">
      <c r="A751" s="1"/>
      <c r="B751" s="75" t="s">
        <v>458</v>
      </c>
      <c r="C751" s="75"/>
      <c r="D751" s="75"/>
      <c r="E751" s="75"/>
      <c r="F751" s="75"/>
      <c r="G751" s="75"/>
      <c r="H751" s="75"/>
      <c r="I751" s="75"/>
      <c r="J751" s="75"/>
      <c r="K751" s="75"/>
      <c r="L751" s="75"/>
      <c r="M751" s="75"/>
      <c r="N751" s="75"/>
      <c r="O751" s="75"/>
      <c r="P751" s="75"/>
      <c r="Q751" s="75"/>
      <c r="R751" s="75"/>
      <c r="S751" s="75"/>
      <c r="T751" s="75"/>
      <c r="U751" s="75"/>
      <c r="V751" s="75"/>
      <c r="W751" s="75"/>
      <c r="X751" s="75"/>
      <c r="Y751" s="75"/>
      <c r="Z751" s="75"/>
      <c r="AA751" s="75"/>
      <c r="AB751" s="75"/>
      <c r="AC751" s="75"/>
      <c r="AD751" s="75"/>
      <c r="AE751" s="75"/>
      <c r="AF751" s="75"/>
      <c r="AG751" s="75"/>
      <c r="AH751" s="75"/>
      <c r="AI751" s="1"/>
      <c r="AJ751" s="514"/>
      <c r="AK751" s="514"/>
      <c r="AL751" s="514"/>
      <c r="AM751" s="514"/>
      <c r="AN751" s="514"/>
      <c r="AO751" s="619"/>
    </row>
    <row r="752" spans="1:41" ht="19.5">
      <c r="A752" s="1"/>
      <c r="B752" s="145"/>
      <c r="C752" s="75" t="s">
        <v>211</v>
      </c>
      <c r="D752" s="75"/>
      <c r="E752" s="75"/>
      <c r="F752" s="75"/>
      <c r="G752" s="75"/>
      <c r="H752" s="75"/>
      <c r="I752" s="75"/>
      <c r="J752" s="75"/>
      <c r="K752" s="75"/>
      <c r="L752" s="75"/>
      <c r="M752" s="75"/>
      <c r="N752" s="75"/>
      <c r="O752" s="75"/>
      <c r="P752" s="75"/>
      <c r="Q752" s="75"/>
      <c r="R752" s="75"/>
      <c r="S752" s="75"/>
      <c r="T752" s="75"/>
      <c r="U752" s="75"/>
      <c r="V752" s="75"/>
      <c r="W752" s="75"/>
      <c r="X752" s="75"/>
      <c r="Y752" s="75"/>
      <c r="Z752" s="75"/>
      <c r="AA752" s="75"/>
      <c r="AB752" s="75"/>
      <c r="AC752" s="75"/>
      <c r="AD752" s="75"/>
      <c r="AE752" s="75"/>
      <c r="AF752" s="75"/>
      <c r="AG752" s="75"/>
      <c r="AH752" s="75"/>
      <c r="AI752" s="1"/>
      <c r="AJ752" s="514"/>
      <c r="AK752" s="514"/>
      <c r="AL752" s="514"/>
      <c r="AM752" s="514"/>
      <c r="AN752" s="514"/>
      <c r="AO752" s="619"/>
    </row>
    <row r="753" spans="1:41" ht="19.5">
      <c r="A753" s="1"/>
      <c r="B753" s="1"/>
      <c r="C753" s="106" t="s">
        <v>468</v>
      </c>
      <c r="D753" s="156"/>
      <c r="E753" s="156"/>
      <c r="F753" s="156"/>
      <c r="G753" s="156"/>
      <c r="H753" s="156"/>
      <c r="I753" s="156"/>
      <c r="J753" s="156"/>
      <c r="K753" s="156"/>
      <c r="L753" s="156"/>
      <c r="M753" s="156"/>
      <c r="N753" s="156"/>
      <c r="O753" s="156"/>
      <c r="P753" s="156"/>
      <c r="Q753" s="156"/>
      <c r="R753" s="201"/>
      <c r="S753" s="106" t="s">
        <v>866</v>
      </c>
      <c r="T753" s="156"/>
      <c r="U753" s="156"/>
      <c r="V753" s="156"/>
      <c r="W753" s="156"/>
      <c r="X753" s="156"/>
      <c r="Y753" s="156"/>
      <c r="Z753" s="156"/>
      <c r="AA753" s="201"/>
      <c r="AB753" s="1"/>
      <c r="AC753" s="1"/>
      <c r="AD753" s="1"/>
      <c r="AE753" s="1"/>
      <c r="AF753" s="1"/>
      <c r="AG753" s="1"/>
      <c r="AH753" s="1"/>
      <c r="AI753" s="1"/>
      <c r="AJ753" s="514"/>
      <c r="AK753" s="514"/>
      <c r="AL753" s="514"/>
      <c r="AM753" s="514"/>
      <c r="AN753" s="514"/>
      <c r="AO753" s="619"/>
    </row>
    <row r="754" spans="1:41" ht="19.5">
      <c r="A754" s="1"/>
      <c r="B754" s="1"/>
      <c r="C754" s="178"/>
      <c r="D754" s="191"/>
      <c r="E754" s="191"/>
      <c r="F754" s="191"/>
      <c r="G754" s="191"/>
      <c r="H754" s="191"/>
      <c r="I754" s="191"/>
      <c r="J754" s="191"/>
      <c r="K754" s="191"/>
      <c r="L754" s="191"/>
      <c r="M754" s="191"/>
      <c r="N754" s="191"/>
      <c r="O754" s="191"/>
      <c r="P754" s="191"/>
      <c r="Q754" s="191"/>
      <c r="R754" s="191"/>
      <c r="S754" s="388"/>
      <c r="T754" s="309"/>
      <c r="U754" s="309"/>
      <c r="V754" s="309"/>
      <c r="W754" s="309"/>
      <c r="X754" s="309"/>
      <c r="Y754" s="309"/>
      <c r="Z754" s="309"/>
      <c r="AA754" s="439"/>
      <c r="AB754" s="1"/>
      <c r="AC754" s="1"/>
      <c r="AD754" s="1"/>
      <c r="AE754" s="1"/>
      <c r="AF754" s="1"/>
      <c r="AG754" s="1"/>
      <c r="AH754" s="1"/>
      <c r="AI754" s="1"/>
      <c r="AJ754" s="514"/>
      <c r="AK754" s="514"/>
      <c r="AL754" s="514"/>
      <c r="AM754" s="514"/>
      <c r="AN754" s="514"/>
      <c r="AO754" s="619"/>
    </row>
    <row r="755" spans="1:41" ht="19.5">
      <c r="A755" s="1"/>
      <c r="B755" s="1"/>
      <c r="C755" s="179"/>
      <c r="D755" s="192"/>
      <c r="E755" s="192"/>
      <c r="F755" s="192"/>
      <c r="G755" s="192"/>
      <c r="H755" s="192"/>
      <c r="I755" s="192"/>
      <c r="J755" s="192"/>
      <c r="K755" s="192"/>
      <c r="L755" s="192"/>
      <c r="M755" s="192"/>
      <c r="N755" s="192"/>
      <c r="O755" s="192"/>
      <c r="P755" s="192"/>
      <c r="Q755" s="192"/>
      <c r="R755" s="192"/>
      <c r="S755" s="389"/>
      <c r="T755" s="310"/>
      <c r="U755" s="310"/>
      <c r="V755" s="310"/>
      <c r="W755" s="310"/>
      <c r="X755" s="310"/>
      <c r="Y755" s="310"/>
      <c r="Z755" s="310"/>
      <c r="AA755" s="440"/>
      <c r="AB755" s="1"/>
      <c r="AC755" s="1"/>
      <c r="AD755" s="1"/>
      <c r="AE755" s="1"/>
      <c r="AF755" s="1"/>
      <c r="AG755" s="1"/>
      <c r="AH755" s="1"/>
      <c r="AI755" s="1"/>
      <c r="AJ755" s="514"/>
      <c r="AK755" s="514"/>
      <c r="AL755" s="514"/>
      <c r="AM755" s="514"/>
      <c r="AN755" s="514"/>
      <c r="AO755" s="619"/>
    </row>
    <row r="756" spans="1:41" ht="20.25">
      <c r="A756" s="1"/>
      <c r="B756" s="1"/>
      <c r="C756" s="107" t="s">
        <v>867</v>
      </c>
      <c r="D756" s="157"/>
      <c r="E756" s="157"/>
      <c r="F756" s="157"/>
      <c r="G756" s="157"/>
      <c r="H756" s="157"/>
      <c r="I756" s="157"/>
      <c r="J756" s="157"/>
      <c r="K756" s="157"/>
      <c r="L756" s="157"/>
      <c r="M756" s="157"/>
      <c r="N756" s="157"/>
      <c r="O756" s="157"/>
      <c r="P756" s="157"/>
      <c r="Q756" s="157"/>
      <c r="R756" s="157"/>
      <c r="S756" s="302"/>
      <c r="T756" s="311"/>
      <c r="U756" s="311"/>
      <c r="V756" s="311"/>
      <c r="W756" s="311"/>
      <c r="X756" s="311"/>
      <c r="Y756" s="311"/>
      <c r="Z756" s="311"/>
      <c r="AA756" s="441"/>
      <c r="AB756" s="1"/>
      <c r="AC756" s="1"/>
      <c r="AD756" s="1"/>
      <c r="AE756" s="1"/>
      <c r="AF756" s="1"/>
      <c r="AG756" s="1"/>
      <c r="AH756" s="1"/>
      <c r="AI756" s="1"/>
      <c r="AJ756" s="514"/>
      <c r="AK756" s="514"/>
      <c r="AL756" s="514"/>
      <c r="AM756" s="514"/>
      <c r="AN756" s="514"/>
      <c r="AO756" s="619"/>
    </row>
    <row r="757" spans="1:41" ht="19.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514"/>
      <c r="AK757" s="514"/>
      <c r="AL757" s="514"/>
      <c r="AM757" s="514"/>
      <c r="AN757" s="514"/>
      <c r="AO757" s="619"/>
    </row>
    <row r="758" spans="1:41" ht="19.5">
      <c r="A758" s="1" t="s">
        <v>910</v>
      </c>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514"/>
      <c r="AK758" s="514"/>
      <c r="AL758" s="514"/>
      <c r="AM758" s="514"/>
      <c r="AN758" s="514"/>
      <c r="AO758" s="619"/>
    </row>
    <row r="759" spans="1:41" ht="20.25">
      <c r="A759" s="1"/>
      <c r="B759" s="1" t="s">
        <v>869</v>
      </c>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313"/>
      <c r="AK759" s="326"/>
      <c r="AL759" s="326"/>
      <c r="AM759" s="326"/>
      <c r="AN759" s="365"/>
      <c r="AO759" s="619"/>
    </row>
    <row r="760" spans="1:41" ht="19.5">
      <c r="A760" s="1"/>
      <c r="B760" s="1"/>
      <c r="C760" s="1" t="s">
        <v>211</v>
      </c>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514"/>
      <c r="AK760" s="514"/>
      <c r="AL760" s="514"/>
      <c r="AM760" s="514"/>
      <c r="AN760" s="514"/>
      <c r="AO760" s="619"/>
    </row>
    <row r="761" spans="1:41" ht="19.5">
      <c r="A761" s="1"/>
      <c r="B761" s="1"/>
      <c r="C761" s="106" t="s">
        <v>774</v>
      </c>
      <c r="D761" s="156"/>
      <c r="E761" s="156"/>
      <c r="F761" s="156"/>
      <c r="G761" s="156"/>
      <c r="H761" s="156"/>
      <c r="I761" s="156"/>
      <c r="J761" s="201"/>
      <c r="K761" s="106" t="s">
        <v>127</v>
      </c>
      <c r="L761" s="156"/>
      <c r="M761" s="156"/>
      <c r="N761" s="156"/>
      <c r="O761" s="156"/>
      <c r="P761" s="156"/>
      <c r="Q761" s="156"/>
      <c r="R761" s="156"/>
      <c r="S761" s="156"/>
      <c r="T761" s="156"/>
      <c r="U761" s="156"/>
      <c r="V761" s="156"/>
      <c r="W761" s="201"/>
      <c r="X761" s="106" t="s">
        <v>668</v>
      </c>
      <c r="Y761" s="156"/>
      <c r="Z761" s="156"/>
      <c r="AA761" s="156"/>
      <c r="AB761" s="156"/>
      <c r="AC761" s="156"/>
      <c r="AD761" s="156"/>
      <c r="AE761" s="156"/>
      <c r="AF761" s="156"/>
      <c r="AG761" s="201"/>
      <c r="AH761" s="1"/>
      <c r="AI761" s="1"/>
      <c r="AJ761" s="514"/>
      <c r="AK761" s="514"/>
      <c r="AL761" s="514"/>
      <c r="AM761" s="514"/>
      <c r="AN761" s="514"/>
      <c r="AO761" s="619"/>
    </row>
    <row r="762" spans="1:41" ht="19.5">
      <c r="A762" s="1"/>
      <c r="B762" s="1"/>
      <c r="C762" s="180"/>
      <c r="D762" s="193"/>
      <c r="E762" s="193"/>
      <c r="F762" s="193"/>
      <c r="G762" s="193"/>
      <c r="H762" s="193"/>
      <c r="I762" s="193"/>
      <c r="J762" s="193"/>
      <c r="K762" s="193"/>
      <c r="L762" s="193"/>
      <c r="M762" s="193"/>
      <c r="N762" s="193"/>
      <c r="O762" s="193"/>
      <c r="P762" s="193"/>
      <c r="Q762" s="193"/>
      <c r="R762" s="193"/>
      <c r="S762" s="193"/>
      <c r="T762" s="193"/>
      <c r="U762" s="193"/>
      <c r="V762" s="193"/>
      <c r="W762" s="193"/>
      <c r="X762" s="421"/>
      <c r="Y762" s="421"/>
      <c r="Z762" s="421"/>
      <c r="AA762" s="421"/>
      <c r="AB762" s="421"/>
      <c r="AC762" s="421"/>
      <c r="AD762" s="421"/>
      <c r="AE762" s="421"/>
      <c r="AF762" s="421"/>
      <c r="AG762" s="473"/>
      <c r="AH762" s="1"/>
      <c r="AI762" s="1"/>
      <c r="AJ762" s="514"/>
      <c r="AK762" s="514"/>
      <c r="AL762" s="514"/>
      <c r="AM762" s="514"/>
      <c r="AN762" s="514"/>
      <c r="AO762" s="619"/>
    </row>
    <row r="763" spans="1:41">
      <c r="A763" s="1"/>
      <c r="B763" s="1"/>
      <c r="C763" s="181"/>
      <c r="D763" s="194"/>
      <c r="E763" s="194"/>
      <c r="F763" s="194"/>
      <c r="G763" s="194"/>
      <c r="H763" s="194"/>
      <c r="I763" s="194"/>
      <c r="J763" s="194"/>
      <c r="K763" s="194"/>
      <c r="L763" s="194"/>
      <c r="M763" s="194"/>
      <c r="N763" s="194"/>
      <c r="O763" s="194"/>
      <c r="P763" s="194"/>
      <c r="Q763" s="194"/>
      <c r="R763" s="194"/>
      <c r="S763" s="194"/>
      <c r="T763" s="194"/>
      <c r="U763" s="194"/>
      <c r="V763" s="194"/>
      <c r="W763" s="194"/>
      <c r="X763" s="422"/>
      <c r="Y763" s="422"/>
      <c r="Z763" s="422"/>
      <c r="AA763" s="422"/>
      <c r="AB763" s="422"/>
      <c r="AC763" s="422"/>
      <c r="AD763" s="422"/>
      <c r="AE763" s="422"/>
      <c r="AF763" s="422"/>
      <c r="AG763" s="474"/>
      <c r="AH763" s="1"/>
      <c r="AI763" s="1"/>
      <c r="AJ763" s="514"/>
      <c r="AK763" s="514"/>
      <c r="AL763" s="514"/>
      <c r="AM763" s="514"/>
      <c r="AN763" s="514"/>
      <c r="AO763" s="619"/>
    </row>
    <row r="764" spans="1:41">
      <c r="A764" s="1"/>
      <c r="B764" s="1"/>
      <c r="C764" s="181"/>
      <c r="D764" s="194"/>
      <c r="E764" s="194"/>
      <c r="F764" s="194"/>
      <c r="G764" s="194"/>
      <c r="H764" s="194"/>
      <c r="I764" s="194"/>
      <c r="J764" s="194"/>
      <c r="K764" s="194"/>
      <c r="L764" s="194"/>
      <c r="M764" s="194"/>
      <c r="N764" s="194"/>
      <c r="O764" s="194"/>
      <c r="P764" s="194"/>
      <c r="Q764" s="194"/>
      <c r="R764" s="194"/>
      <c r="S764" s="194"/>
      <c r="T764" s="194"/>
      <c r="U764" s="194"/>
      <c r="V764" s="194"/>
      <c r="W764" s="194"/>
      <c r="X764" s="422"/>
      <c r="Y764" s="422"/>
      <c r="Z764" s="422"/>
      <c r="AA764" s="422"/>
      <c r="AB764" s="422"/>
      <c r="AC764" s="422"/>
      <c r="AD764" s="422"/>
      <c r="AE764" s="422"/>
      <c r="AF764" s="422"/>
      <c r="AG764" s="474"/>
      <c r="AH764" s="1"/>
      <c r="AI764" s="1"/>
      <c r="AJ764" s="514"/>
      <c r="AK764" s="514"/>
      <c r="AL764" s="514"/>
      <c r="AM764" s="514"/>
      <c r="AN764" s="514"/>
      <c r="AO764" s="619"/>
    </row>
    <row r="765" spans="1:41">
      <c r="A765" s="1"/>
      <c r="B765" s="1"/>
      <c r="C765" s="181"/>
      <c r="D765" s="194"/>
      <c r="E765" s="194"/>
      <c r="F765" s="194"/>
      <c r="G765" s="194"/>
      <c r="H765" s="194"/>
      <c r="I765" s="194"/>
      <c r="J765" s="194"/>
      <c r="K765" s="194"/>
      <c r="L765" s="194"/>
      <c r="M765" s="194"/>
      <c r="N765" s="194"/>
      <c r="O765" s="194"/>
      <c r="P765" s="194"/>
      <c r="Q765" s="194"/>
      <c r="R765" s="194"/>
      <c r="S765" s="194"/>
      <c r="T765" s="194"/>
      <c r="U765" s="194"/>
      <c r="V765" s="194"/>
      <c r="W765" s="194"/>
      <c r="X765" s="422"/>
      <c r="Y765" s="422"/>
      <c r="Z765" s="422"/>
      <c r="AA765" s="422"/>
      <c r="AB765" s="422"/>
      <c r="AC765" s="422"/>
      <c r="AD765" s="422"/>
      <c r="AE765" s="422"/>
      <c r="AF765" s="422"/>
      <c r="AG765" s="474"/>
      <c r="AH765" s="1"/>
      <c r="AI765" s="1"/>
      <c r="AJ765" s="514"/>
      <c r="AK765" s="514"/>
      <c r="AL765" s="514"/>
      <c r="AM765" s="514"/>
      <c r="AN765" s="514"/>
      <c r="AO765" s="619"/>
    </row>
    <row r="766" spans="1:41">
      <c r="A766" s="1"/>
      <c r="B766" s="1"/>
      <c r="C766" s="181"/>
      <c r="D766" s="194"/>
      <c r="E766" s="194"/>
      <c r="F766" s="194"/>
      <c r="G766" s="194"/>
      <c r="H766" s="194"/>
      <c r="I766" s="194"/>
      <c r="J766" s="194"/>
      <c r="K766" s="194"/>
      <c r="L766" s="194"/>
      <c r="M766" s="194"/>
      <c r="N766" s="194"/>
      <c r="O766" s="194"/>
      <c r="P766" s="194"/>
      <c r="Q766" s="194"/>
      <c r="R766" s="194"/>
      <c r="S766" s="194"/>
      <c r="T766" s="194"/>
      <c r="U766" s="194"/>
      <c r="V766" s="194"/>
      <c r="W766" s="194"/>
      <c r="X766" s="422"/>
      <c r="Y766" s="422"/>
      <c r="Z766" s="422"/>
      <c r="AA766" s="422"/>
      <c r="AB766" s="422"/>
      <c r="AC766" s="422"/>
      <c r="AD766" s="422"/>
      <c r="AE766" s="422"/>
      <c r="AF766" s="422"/>
      <c r="AG766" s="474"/>
      <c r="AH766" s="1"/>
      <c r="AI766" s="1"/>
      <c r="AJ766" s="514"/>
      <c r="AK766" s="514"/>
      <c r="AL766" s="514"/>
      <c r="AM766" s="514"/>
      <c r="AN766" s="514"/>
      <c r="AO766" s="619"/>
    </row>
    <row r="767" spans="1:41">
      <c r="A767" s="1"/>
      <c r="B767" s="1"/>
      <c r="C767" s="181"/>
      <c r="D767" s="194"/>
      <c r="E767" s="194"/>
      <c r="F767" s="194"/>
      <c r="G767" s="194"/>
      <c r="H767" s="194"/>
      <c r="I767" s="194"/>
      <c r="J767" s="194"/>
      <c r="K767" s="194"/>
      <c r="L767" s="194"/>
      <c r="M767" s="194"/>
      <c r="N767" s="194"/>
      <c r="O767" s="194"/>
      <c r="P767" s="194"/>
      <c r="Q767" s="194"/>
      <c r="R767" s="194"/>
      <c r="S767" s="194"/>
      <c r="T767" s="194"/>
      <c r="U767" s="194"/>
      <c r="V767" s="194"/>
      <c r="W767" s="194"/>
      <c r="X767" s="422"/>
      <c r="Y767" s="422"/>
      <c r="Z767" s="422"/>
      <c r="AA767" s="422"/>
      <c r="AB767" s="422"/>
      <c r="AC767" s="422"/>
      <c r="AD767" s="422"/>
      <c r="AE767" s="422"/>
      <c r="AF767" s="422"/>
      <c r="AG767" s="474"/>
      <c r="AH767" s="1"/>
      <c r="AI767" s="1"/>
      <c r="AJ767" s="514"/>
      <c r="AK767" s="514"/>
      <c r="AL767" s="514"/>
      <c r="AM767" s="514"/>
      <c r="AN767" s="514"/>
      <c r="AO767" s="619"/>
    </row>
    <row r="768" spans="1:41" ht="19.5">
      <c r="A768" s="1"/>
      <c r="B768" s="1"/>
      <c r="C768" s="182"/>
      <c r="D768" s="195"/>
      <c r="E768" s="195"/>
      <c r="F768" s="195"/>
      <c r="G768" s="195"/>
      <c r="H768" s="195"/>
      <c r="I768" s="195"/>
      <c r="J768" s="195"/>
      <c r="K768" s="195"/>
      <c r="L768" s="195"/>
      <c r="M768" s="195"/>
      <c r="N768" s="195"/>
      <c r="O768" s="195"/>
      <c r="P768" s="195"/>
      <c r="Q768" s="195"/>
      <c r="R768" s="195"/>
      <c r="S768" s="195"/>
      <c r="T768" s="195"/>
      <c r="U768" s="195"/>
      <c r="V768" s="195"/>
      <c r="W768" s="195"/>
      <c r="X768" s="422"/>
      <c r="Y768" s="422"/>
      <c r="Z768" s="422"/>
      <c r="AA768" s="422"/>
      <c r="AB768" s="422"/>
      <c r="AC768" s="422"/>
      <c r="AD768" s="422"/>
      <c r="AE768" s="422"/>
      <c r="AF768" s="422"/>
      <c r="AG768" s="474"/>
      <c r="AH768" s="1"/>
      <c r="AI768" s="1"/>
      <c r="AJ768" s="1"/>
      <c r="AK768" s="1"/>
      <c r="AL768" s="1"/>
      <c r="AM768" s="1"/>
      <c r="AN768" s="1"/>
    </row>
    <row r="769" spans="1:40" ht="20.25">
      <c r="A769" s="1"/>
      <c r="B769" s="1"/>
      <c r="C769" s="107" t="s">
        <v>1000</v>
      </c>
      <c r="D769" s="157"/>
      <c r="E769" s="157"/>
      <c r="F769" s="157"/>
      <c r="G769" s="157"/>
      <c r="H769" s="157"/>
      <c r="I769" s="157"/>
      <c r="J769" s="157"/>
      <c r="K769" s="157"/>
      <c r="L769" s="157"/>
      <c r="M769" s="157"/>
      <c r="N769" s="157"/>
      <c r="O769" s="157"/>
      <c r="P769" s="157"/>
      <c r="Q769" s="157"/>
      <c r="R769" s="157"/>
      <c r="S769" s="157"/>
      <c r="T769" s="157"/>
      <c r="U769" s="157"/>
      <c r="V769" s="157"/>
      <c r="W769" s="157"/>
      <c r="X769" s="302"/>
      <c r="Y769" s="311"/>
      <c r="Z769" s="311"/>
      <c r="AA769" s="311"/>
      <c r="AB769" s="311"/>
      <c r="AC769" s="311"/>
      <c r="AD769" s="311"/>
      <c r="AE769" s="311"/>
      <c r="AF769" s="311"/>
      <c r="AG769" s="441"/>
      <c r="AH769" s="1"/>
      <c r="AI769" s="1"/>
      <c r="AJ769" s="1"/>
      <c r="AK769" s="1"/>
      <c r="AL769" s="1"/>
      <c r="AM769" s="1"/>
      <c r="AN769" s="1"/>
    </row>
    <row r="770" spans="1:40" ht="20.25">
      <c r="A770" s="1"/>
      <c r="B770" s="75"/>
      <c r="C770" s="183"/>
      <c r="D770" s="183"/>
      <c r="E770" s="183"/>
      <c r="F770" s="183"/>
      <c r="G770" s="183"/>
      <c r="H770" s="183"/>
      <c r="I770" s="183"/>
      <c r="J770" s="183"/>
      <c r="K770" s="183"/>
      <c r="L770" s="183"/>
      <c r="M770" s="183"/>
      <c r="N770" s="183"/>
      <c r="O770" s="183"/>
      <c r="P770" s="183"/>
      <c r="Q770" s="183"/>
      <c r="R770" s="183"/>
      <c r="S770" s="183"/>
      <c r="T770" s="183"/>
      <c r="U770" s="183"/>
      <c r="V770" s="183"/>
      <c r="W770" s="183"/>
      <c r="X770" s="183"/>
      <c r="Y770" s="183"/>
      <c r="Z770" s="183"/>
      <c r="AA770" s="183"/>
      <c r="AB770" s="183"/>
      <c r="AC770" s="183"/>
      <c r="AD770" s="183"/>
      <c r="AE770" s="183"/>
      <c r="AF770" s="183"/>
      <c r="AG770" s="183"/>
      <c r="AH770" s="183"/>
      <c r="AI770" s="497"/>
      <c r="AJ770" s="497"/>
      <c r="AK770" s="497"/>
      <c r="AL770" s="497"/>
      <c r="AM770" s="497"/>
      <c r="AN770" s="497"/>
    </row>
    <row r="771" spans="1:40" ht="19.5">
      <c r="A771" s="66" t="s">
        <v>857</v>
      </c>
      <c r="B771" s="66"/>
      <c r="C771" s="66"/>
      <c r="D771" s="66"/>
      <c r="E771" s="66"/>
      <c r="F771" s="66"/>
      <c r="G771" s="66"/>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1"/>
      <c r="AJ771" s="1"/>
      <c r="AK771" s="1"/>
      <c r="AL771" s="1"/>
      <c r="AM771" s="1"/>
      <c r="AN771" s="1"/>
    </row>
    <row r="772" spans="1:40" ht="19.5">
      <c r="A772" s="1" t="s">
        <v>549</v>
      </c>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row>
    <row r="773" spans="1:40" ht="19.5">
      <c r="A773" s="1"/>
      <c r="B773" s="1" t="s">
        <v>113</v>
      </c>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288"/>
      <c r="AK773" s="306"/>
      <c r="AL773" s="306"/>
      <c r="AM773" s="306"/>
      <c r="AN773" s="338"/>
    </row>
    <row r="774" spans="1:40">
      <c r="A774" s="1"/>
      <c r="B774" s="1" t="s">
        <v>411</v>
      </c>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426"/>
      <c r="AK774" s="432"/>
      <c r="AL774" s="432"/>
      <c r="AM774" s="432"/>
      <c r="AN774" s="579"/>
    </row>
    <row r="775" spans="1:40" ht="19.5">
      <c r="A775" s="1"/>
      <c r="B775" s="1" t="s">
        <v>412</v>
      </c>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289"/>
      <c r="AK775" s="307"/>
      <c r="AL775" s="307"/>
      <c r="AM775" s="307"/>
      <c r="AN775" s="339"/>
    </row>
    <row r="776" spans="1:40" ht="19.5">
      <c r="A776" s="1"/>
      <c r="B776" s="1" t="s">
        <v>415</v>
      </c>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row>
    <row r="777" spans="1:40" ht="11.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row>
    <row r="778" spans="1:40" ht="19.5">
      <c r="A778" s="1" t="s">
        <v>551</v>
      </c>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row>
    <row r="779" spans="1:40" ht="19.5">
      <c r="A779" s="1"/>
      <c r="B779" s="1" t="s">
        <v>452</v>
      </c>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425"/>
      <c r="AK779" s="431"/>
      <c r="AL779" s="431"/>
      <c r="AM779" s="431"/>
      <c r="AN779" s="577"/>
    </row>
    <row r="780" spans="1:40">
      <c r="A780" s="1"/>
      <c r="B780" s="1" t="s">
        <v>1024</v>
      </c>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426"/>
      <c r="AK780" s="432"/>
      <c r="AL780" s="432"/>
      <c r="AM780" s="432"/>
      <c r="AN780" s="579"/>
    </row>
    <row r="781" spans="1:40" ht="19.5">
      <c r="A781" s="1"/>
      <c r="B781" s="82" t="s">
        <v>982</v>
      </c>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c r="AA781" s="82"/>
      <c r="AB781" s="82"/>
      <c r="AC781" s="82"/>
      <c r="AD781" s="82"/>
      <c r="AE781" s="82"/>
      <c r="AF781" s="82"/>
      <c r="AG781" s="82"/>
      <c r="AH781" s="82"/>
      <c r="AI781" s="1"/>
      <c r="AJ781" s="289"/>
      <c r="AK781" s="307"/>
      <c r="AL781" s="307"/>
      <c r="AM781" s="307"/>
      <c r="AN781" s="339"/>
    </row>
    <row r="782" spans="1:40" ht="20.25">
      <c r="A782" s="1"/>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c r="AA782" s="82"/>
      <c r="AB782" s="82"/>
      <c r="AC782" s="82"/>
      <c r="AD782" s="82"/>
      <c r="AE782" s="82"/>
      <c r="AF782" s="82"/>
      <c r="AG782" s="82"/>
      <c r="AH782" s="82"/>
      <c r="AI782" s="1"/>
      <c r="AJ782" s="1"/>
      <c r="AK782" s="1"/>
      <c r="AL782" s="1"/>
      <c r="AM782" s="1"/>
      <c r="AN782" s="1"/>
    </row>
    <row r="783" spans="1:40" ht="20.25">
      <c r="A783" s="1"/>
      <c r="B783" s="82" t="s">
        <v>1148</v>
      </c>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c r="AA783" s="82"/>
      <c r="AB783" s="82"/>
      <c r="AC783" s="82"/>
      <c r="AD783" s="82"/>
      <c r="AE783" s="82"/>
      <c r="AF783" s="82"/>
      <c r="AG783" s="82"/>
      <c r="AH783" s="82"/>
      <c r="AI783" s="1"/>
      <c r="AJ783" s="313"/>
      <c r="AK783" s="326"/>
      <c r="AL783" s="326"/>
      <c r="AM783" s="326"/>
      <c r="AN783" s="365"/>
    </row>
    <row r="784" spans="1:40" ht="20.25">
      <c r="A784" s="1"/>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c r="AA784" s="82"/>
      <c r="AB784" s="82"/>
      <c r="AC784" s="82"/>
      <c r="AD784" s="82"/>
      <c r="AE784" s="82"/>
      <c r="AF784" s="82"/>
      <c r="AG784" s="82"/>
      <c r="AH784" s="82"/>
      <c r="AI784" s="1"/>
      <c r="AJ784" s="1"/>
      <c r="AK784" s="1"/>
      <c r="AL784" s="1"/>
      <c r="AM784" s="1"/>
      <c r="AN784" s="1"/>
    </row>
    <row r="785" spans="1:40" ht="20.25">
      <c r="A785" s="1"/>
      <c r="B785" s="1" t="s">
        <v>827</v>
      </c>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313"/>
      <c r="AK785" s="326"/>
      <c r="AL785" s="326"/>
      <c r="AM785" s="326"/>
      <c r="AN785" s="365"/>
    </row>
    <row r="786" spans="1:40" ht="19.5">
      <c r="A786" s="1"/>
      <c r="B786" s="1" t="s">
        <v>1149</v>
      </c>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row>
    <row r="787" spans="1:40" ht="1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row>
    <row r="788" spans="1:40" ht="19.5">
      <c r="A788" s="1" t="s">
        <v>1119</v>
      </c>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row>
    <row r="789" spans="1:40" ht="20.25">
      <c r="A789" s="1"/>
      <c r="B789" s="1" t="s">
        <v>730</v>
      </c>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313"/>
      <c r="AK789" s="326"/>
      <c r="AL789" s="326"/>
      <c r="AM789" s="326"/>
      <c r="AN789" s="365"/>
    </row>
    <row r="790" spans="1:40" ht="19.5" customHeight="1">
      <c r="A790" s="76" t="s">
        <v>949</v>
      </c>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c r="AA790" s="76"/>
      <c r="AB790" s="76"/>
      <c r="AC790" s="76"/>
      <c r="AD790" s="76"/>
      <c r="AE790" s="76"/>
      <c r="AF790" s="76"/>
      <c r="AG790" s="76"/>
      <c r="AH790" s="76"/>
      <c r="AI790" s="1"/>
      <c r="AJ790" s="1"/>
      <c r="AK790" s="1"/>
      <c r="AL790" s="1"/>
      <c r="AM790" s="1"/>
      <c r="AN790" s="1"/>
    </row>
    <row r="791" spans="1:40">
      <c r="A791" s="77"/>
      <c r="B791" s="77" t="s">
        <v>853</v>
      </c>
      <c r="C791" s="77"/>
      <c r="D791" s="77"/>
      <c r="E791" s="77"/>
      <c r="F791" s="77"/>
      <c r="G791" s="77"/>
      <c r="H791" s="77"/>
      <c r="I791" s="77"/>
      <c r="J791" s="77"/>
      <c r="K791" s="77"/>
      <c r="L791" s="77"/>
      <c r="M791" s="77"/>
      <c r="N791" s="77"/>
      <c r="O791" s="77"/>
      <c r="P791" s="77"/>
      <c r="Q791" s="77"/>
      <c r="R791" s="77"/>
      <c r="S791" s="77"/>
      <c r="T791" s="77"/>
      <c r="U791" s="77"/>
      <c r="V791" s="77"/>
      <c r="W791" s="77"/>
      <c r="X791" s="77"/>
      <c r="Y791" s="77"/>
      <c r="Z791" s="77"/>
      <c r="AA791" s="77"/>
      <c r="AB791" s="77"/>
      <c r="AC791" s="77"/>
      <c r="AD791" s="77"/>
      <c r="AE791" s="77"/>
      <c r="AF791" s="77"/>
      <c r="AG791" s="77"/>
      <c r="AH791" s="77"/>
      <c r="AI791" s="1"/>
      <c r="AJ791" s="1"/>
      <c r="AK791" s="1"/>
      <c r="AL791" s="1"/>
      <c r="AM791" s="1"/>
      <c r="AN791" s="1"/>
    </row>
    <row r="792" spans="1:40" ht="18.75" customHeight="1">
      <c r="A792" s="77"/>
      <c r="B792" s="77"/>
      <c r="C792" s="95"/>
      <c r="D792" s="196"/>
      <c r="E792" s="196"/>
      <c r="F792" s="196"/>
      <c r="G792" s="196"/>
      <c r="H792" s="196"/>
      <c r="I792" s="196"/>
      <c r="J792" s="196"/>
      <c r="K792" s="196"/>
      <c r="L792" s="196"/>
      <c r="M792" s="196"/>
      <c r="N792" s="196"/>
      <c r="O792" s="196"/>
      <c r="P792" s="196"/>
      <c r="Q792" s="196"/>
      <c r="R792" s="196"/>
      <c r="S792" s="196"/>
      <c r="T792" s="196"/>
      <c r="U792" s="196"/>
      <c r="V792" s="196"/>
      <c r="W792" s="196"/>
      <c r="X792" s="196"/>
      <c r="Y792" s="196"/>
      <c r="Z792" s="196"/>
      <c r="AA792" s="196"/>
      <c r="AB792" s="196"/>
      <c r="AC792" s="196"/>
      <c r="AD792" s="196"/>
      <c r="AE792" s="196"/>
      <c r="AF792" s="196"/>
      <c r="AG792" s="196"/>
      <c r="AH792" s="196"/>
      <c r="AI792" s="196"/>
      <c r="AJ792" s="196"/>
      <c r="AK792" s="196"/>
      <c r="AL792" s="196"/>
      <c r="AM792" s="196"/>
      <c r="AN792" s="613"/>
    </row>
    <row r="793" spans="1:40" ht="18.75" customHeight="1">
      <c r="A793" s="77"/>
      <c r="B793" s="77"/>
      <c r="C793" s="184"/>
      <c r="D793" s="197"/>
      <c r="E793" s="197"/>
      <c r="F793" s="197"/>
      <c r="G793" s="197"/>
      <c r="H793" s="197"/>
      <c r="I793" s="197"/>
      <c r="J793" s="197"/>
      <c r="K793" s="197"/>
      <c r="L793" s="197"/>
      <c r="M793" s="197"/>
      <c r="N793" s="197"/>
      <c r="O793" s="197"/>
      <c r="P793" s="197"/>
      <c r="Q793" s="197"/>
      <c r="R793" s="197"/>
      <c r="S793" s="197"/>
      <c r="T793" s="197"/>
      <c r="U793" s="197"/>
      <c r="V793" s="197"/>
      <c r="W793" s="197"/>
      <c r="X793" s="197"/>
      <c r="Y793" s="197"/>
      <c r="Z793" s="197"/>
      <c r="AA793" s="197"/>
      <c r="AB793" s="197"/>
      <c r="AC793" s="197"/>
      <c r="AD793" s="197"/>
      <c r="AE793" s="197"/>
      <c r="AF793" s="197"/>
      <c r="AG793" s="197"/>
      <c r="AH793" s="197"/>
      <c r="AI793" s="197"/>
      <c r="AJ793" s="197"/>
      <c r="AK793" s="197"/>
      <c r="AL793" s="197"/>
      <c r="AM793" s="197"/>
      <c r="AN793" s="614"/>
    </row>
    <row r="794" spans="1:40"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514"/>
      <c r="AK794" s="514"/>
      <c r="AL794" s="514"/>
      <c r="AM794" s="514"/>
      <c r="AN794" s="514"/>
    </row>
    <row r="795" spans="1:40" ht="19.5">
      <c r="A795" s="1" t="s">
        <v>923</v>
      </c>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row>
    <row r="796" spans="1:40" ht="20.25">
      <c r="A796" s="1"/>
      <c r="B796" s="1" t="s">
        <v>732</v>
      </c>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313"/>
      <c r="AK796" s="326"/>
      <c r="AL796" s="326"/>
      <c r="AM796" s="326"/>
      <c r="AN796" s="365"/>
    </row>
    <row r="797" spans="1:40" ht="12" customHeight="1">
      <c r="A797" s="77"/>
      <c r="B797" s="77"/>
      <c r="C797" s="185"/>
      <c r="D797" s="185"/>
      <c r="E797" s="185"/>
      <c r="F797" s="185"/>
      <c r="G797" s="185"/>
      <c r="H797" s="185"/>
      <c r="I797" s="185"/>
      <c r="J797" s="185"/>
      <c r="K797" s="185"/>
      <c r="L797" s="185"/>
      <c r="M797" s="185"/>
      <c r="N797" s="185"/>
      <c r="O797" s="185"/>
      <c r="P797" s="185"/>
      <c r="Q797" s="185"/>
      <c r="R797" s="185"/>
      <c r="S797" s="185"/>
      <c r="T797" s="185"/>
      <c r="U797" s="185"/>
      <c r="V797" s="185"/>
      <c r="W797" s="185"/>
      <c r="X797" s="185"/>
      <c r="Y797" s="185"/>
      <c r="Z797" s="185"/>
      <c r="AA797" s="185"/>
      <c r="AB797" s="185"/>
      <c r="AC797" s="185"/>
      <c r="AD797" s="185"/>
      <c r="AE797" s="185"/>
      <c r="AF797" s="185"/>
      <c r="AG797" s="185"/>
      <c r="AH797" s="185"/>
      <c r="AI797" s="185"/>
      <c r="AJ797" s="185"/>
      <c r="AK797" s="185"/>
      <c r="AL797" s="185"/>
      <c r="AM797" s="185"/>
      <c r="AN797" s="185"/>
    </row>
    <row r="798" spans="1:40">
      <c r="A798" s="78" t="s">
        <v>611</v>
      </c>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c r="AA798" s="78"/>
      <c r="AB798" s="78"/>
      <c r="AC798" s="78"/>
      <c r="AD798" s="78"/>
      <c r="AE798" s="78"/>
      <c r="AF798" s="78"/>
      <c r="AG798" s="78"/>
      <c r="AH798" s="78"/>
      <c r="AI798" s="1"/>
      <c r="AJ798" s="1"/>
      <c r="AK798" s="1"/>
      <c r="AL798" s="1"/>
      <c r="AM798" s="92"/>
      <c r="AN798" s="1"/>
    </row>
    <row r="799" spans="1:40" ht="19.5">
      <c r="A799" s="78" t="s">
        <v>215</v>
      </c>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c r="AA799" s="78"/>
      <c r="AB799" s="78"/>
      <c r="AC799" s="78"/>
      <c r="AD799" s="78"/>
      <c r="AE799" s="78"/>
      <c r="AF799" s="78"/>
      <c r="AG799" s="78"/>
      <c r="AH799" s="78"/>
      <c r="AI799" s="1"/>
      <c r="AJ799" s="1"/>
      <c r="AK799" s="1"/>
      <c r="AL799" s="1"/>
      <c r="AM799" s="1"/>
      <c r="AN799" s="1"/>
    </row>
    <row r="800" spans="1:40" ht="20.25">
      <c r="A800" s="1"/>
      <c r="B800" s="1" t="s">
        <v>973</v>
      </c>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313"/>
      <c r="AK800" s="326"/>
      <c r="AL800" s="326"/>
      <c r="AM800" s="326"/>
      <c r="AN800" s="365"/>
    </row>
    <row r="801" spans="1:40" ht="19.5">
      <c r="A801" s="1"/>
      <c r="B801" s="104" t="s">
        <v>368</v>
      </c>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c r="AA801" s="104"/>
      <c r="AB801" s="104"/>
      <c r="AC801" s="104"/>
      <c r="AD801" s="104"/>
      <c r="AE801" s="104"/>
      <c r="AF801" s="104"/>
      <c r="AG801" s="104"/>
      <c r="AH801" s="104"/>
      <c r="AI801" s="104"/>
      <c r="AJ801" s="104"/>
      <c r="AK801" s="104"/>
      <c r="AL801" s="104"/>
      <c r="AM801" s="104"/>
      <c r="AN801" s="104"/>
    </row>
    <row r="802" spans="1:40" ht="19.5">
      <c r="A802" s="1"/>
      <c r="B802" s="106" t="s">
        <v>419</v>
      </c>
      <c r="C802" s="156"/>
      <c r="D802" s="156"/>
      <c r="E802" s="156"/>
      <c r="F802" s="156"/>
      <c r="G802" s="156"/>
      <c r="H802" s="156"/>
      <c r="I802" s="156"/>
      <c r="J802" s="156"/>
      <c r="K802" s="201"/>
      <c r="L802" s="106" t="s">
        <v>543</v>
      </c>
      <c r="M802" s="156"/>
      <c r="N802" s="156"/>
      <c r="O802" s="156"/>
      <c r="P802" s="156"/>
      <c r="Q802" s="156"/>
      <c r="R802" s="156"/>
      <c r="S802" s="156"/>
      <c r="T802" s="201"/>
      <c r="U802" s="106" t="s">
        <v>279</v>
      </c>
      <c r="V802" s="156"/>
      <c r="W802" s="156"/>
      <c r="X802" s="156"/>
      <c r="Y802" s="156"/>
      <c r="Z802" s="156"/>
      <c r="AA802" s="156"/>
      <c r="AB802" s="156"/>
      <c r="AC802" s="156"/>
      <c r="AD802" s="156"/>
      <c r="AE802" s="156"/>
      <c r="AF802" s="156"/>
      <c r="AG802" s="156"/>
      <c r="AH802" s="156"/>
      <c r="AI802" s="156"/>
      <c r="AJ802" s="156"/>
      <c r="AK802" s="156"/>
      <c r="AL802" s="156"/>
      <c r="AM802" s="156"/>
      <c r="AN802" s="201"/>
    </row>
    <row r="803" spans="1:40" ht="20.25">
      <c r="A803" s="1"/>
      <c r="B803" s="146"/>
      <c r="C803" s="186"/>
      <c r="D803" s="186"/>
      <c r="E803" s="186"/>
      <c r="F803" s="186"/>
      <c r="G803" s="186"/>
      <c r="H803" s="186"/>
      <c r="I803" s="186"/>
      <c r="J803" s="186"/>
      <c r="K803" s="186"/>
      <c r="L803" s="303"/>
      <c r="M803" s="303"/>
      <c r="N803" s="303"/>
      <c r="O803" s="303"/>
      <c r="P803" s="303"/>
      <c r="Q803" s="303"/>
      <c r="R803" s="303"/>
      <c r="S803" s="303"/>
      <c r="T803" s="303"/>
      <c r="U803" s="404"/>
      <c r="V803" s="414"/>
      <c r="W803" s="414"/>
      <c r="X803" s="414"/>
      <c r="Y803" s="414"/>
      <c r="Z803" s="414"/>
      <c r="AA803" s="414"/>
      <c r="AB803" s="414"/>
      <c r="AC803" s="414"/>
      <c r="AD803" s="414"/>
      <c r="AE803" s="414"/>
      <c r="AF803" s="414"/>
      <c r="AG803" s="414"/>
      <c r="AH803" s="414"/>
      <c r="AI803" s="414"/>
      <c r="AJ803" s="414"/>
      <c r="AK803" s="414"/>
      <c r="AL803" s="414"/>
      <c r="AM803" s="414"/>
      <c r="AN803" s="615"/>
    </row>
    <row r="804" spans="1:40" ht="20.25">
      <c r="A804" s="1"/>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c r="AA804" s="92"/>
      <c r="AB804" s="92"/>
      <c r="AC804" s="92"/>
      <c r="AD804" s="92"/>
      <c r="AE804" s="92"/>
      <c r="AF804" s="92"/>
      <c r="AG804" s="92"/>
      <c r="AH804" s="92"/>
      <c r="AI804" s="92"/>
      <c r="AJ804" s="92"/>
      <c r="AK804" s="92"/>
      <c r="AL804" s="92"/>
      <c r="AM804" s="499"/>
      <c r="AN804" s="499"/>
    </row>
    <row r="805" spans="1:40" ht="20.25">
      <c r="A805" s="1"/>
      <c r="B805" s="1" t="s">
        <v>1134</v>
      </c>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313"/>
      <c r="AK805" s="326"/>
      <c r="AL805" s="326"/>
      <c r="AM805" s="326"/>
      <c r="AN805" s="365"/>
    </row>
    <row r="806" spans="1:40" ht="19.5">
      <c r="A806" s="1"/>
      <c r="B806" s="104" t="s">
        <v>368</v>
      </c>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c r="AA806" s="104"/>
      <c r="AB806" s="104"/>
      <c r="AC806" s="104"/>
      <c r="AD806" s="104"/>
      <c r="AE806" s="104"/>
      <c r="AF806" s="104"/>
      <c r="AG806" s="104"/>
      <c r="AH806" s="104"/>
      <c r="AI806" s="104"/>
      <c r="AJ806" s="104"/>
      <c r="AK806" s="104"/>
      <c r="AL806" s="104"/>
      <c r="AM806" s="104"/>
      <c r="AN806" s="104"/>
    </row>
    <row r="807" spans="1:40" ht="19.5">
      <c r="A807" s="1"/>
      <c r="B807" s="106" t="s">
        <v>419</v>
      </c>
      <c r="C807" s="156"/>
      <c r="D807" s="156"/>
      <c r="E807" s="156"/>
      <c r="F807" s="156"/>
      <c r="G807" s="156"/>
      <c r="H807" s="156"/>
      <c r="I807" s="156"/>
      <c r="J807" s="156"/>
      <c r="K807" s="201"/>
      <c r="L807" s="106" t="s">
        <v>543</v>
      </c>
      <c r="M807" s="156"/>
      <c r="N807" s="156"/>
      <c r="O807" s="156"/>
      <c r="P807" s="156"/>
      <c r="Q807" s="156"/>
      <c r="R807" s="156"/>
      <c r="S807" s="156"/>
      <c r="T807" s="201"/>
      <c r="U807" s="106" t="s">
        <v>279</v>
      </c>
      <c r="V807" s="156"/>
      <c r="W807" s="156"/>
      <c r="X807" s="156"/>
      <c r="Y807" s="156"/>
      <c r="Z807" s="156"/>
      <c r="AA807" s="156"/>
      <c r="AB807" s="156"/>
      <c r="AC807" s="156"/>
      <c r="AD807" s="156"/>
      <c r="AE807" s="156"/>
      <c r="AF807" s="156"/>
      <c r="AG807" s="156"/>
      <c r="AH807" s="156"/>
      <c r="AI807" s="156"/>
      <c r="AJ807" s="156"/>
      <c r="AK807" s="156"/>
      <c r="AL807" s="156"/>
      <c r="AM807" s="156"/>
      <c r="AN807" s="201"/>
    </row>
    <row r="808" spans="1:40" ht="20.25">
      <c r="A808" s="1"/>
      <c r="B808" s="146"/>
      <c r="C808" s="186"/>
      <c r="D808" s="186"/>
      <c r="E808" s="186"/>
      <c r="F808" s="186"/>
      <c r="G808" s="186"/>
      <c r="H808" s="186"/>
      <c r="I808" s="186"/>
      <c r="J808" s="186"/>
      <c r="K808" s="186"/>
      <c r="L808" s="303"/>
      <c r="M808" s="303"/>
      <c r="N808" s="303"/>
      <c r="O808" s="303"/>
      <c r="P808" s="303"/>
      <c r="Q808" s="303"/>
      <c r="R808" s="303"/>
      <c r="S808" s="303"/>
      <c r="T808" s="303"/>
      <c r="U808" s="404"/>
      <c r="V808" s="414"/>
      <c r="W808" s="414"/>
      <c r="X808" s="414"/>
      <c r="Y808" s="414"/>
      <c r="Z808" s="414"/>
      <c r="AA808" s="414"/>
      <c r="AB808" s="414"/>
      <c r="AC808" s="414"/>
      <c r="AD808" s="414"/>
      <c r="AE808" s="414"/>
      <c r="AF808" s="414"/>
      <c r="AG808" s="414"/>
      <c r="AH808" s="414"/>
      <c r="AI808" s="414"/>
      <c r="AJ808" s="414"/>
      <c r="AK808" s="414"/>
      <c r="AL808" s="414"/>
      <c r="AM808" s="414"/>
      <c r="AN808" s="615"/>
    </row>
    <row r="809" spans="1:40" ht="19.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92"/>
      <c r="AK809" s="1"/>
      <c r="AL809" s="1"/>
      <c r="AM809" s="1"/>
      <c r="AN809" s="1"/>
    </row>
    <row r="810" spans="1:40" ht="19.5">
      <c r="A810" s="78" t="s">
        <v>974</v>
      </c>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c r="AA810" s="78"/>
      <c r="AB810" s="78"/>
      <c r="AC810" s="78"/>
      <c r="AD810" s="78"/>
      <c r="AE810" s="78"/>
      <c r="AF810" s="78"/>
      <c r="AG810" s="78"/>
      <c r="AH810" s="78"/>
      <c r="AI810" s="92"/>
      <c r="AJ810" s="92"/>
      <c r="AK810" s="92"/>
      <c r="AL810" s="92"/>
      <c r="AM810" s="92"/>
      <c r="AN810" s="92"/>
    </row>
    <row r="811" spans="1:40" ht="19.5">
      <c r="A811" s="1"/>
      <c r="B811" s="1" t="s">
        <v>161</v>
      </c>
      <c r="C811" s="1"/>
      <c r="D811" s="1"/>
      <c r="E811" s="1"/>
      <c r="F811" s="1"/>
      <c r="G811" s="1"/>
      <c r="H811" s="1"/>
      <c r="I811" s="1"/>
      <c r="J811" s="1"/>
      <c r="K811" s="1"/>
      <c r="L811" s="1"/>
      <c r="M811" s="1"/>
      <c r="N811" s="1"/>
      <c r="O811" s="1"/>
      <c r="P811" s="1"/>
      <c r="Q811" s="1"/>
      <c r="R811" s="1"/>
      <c r="S811" s="1"/>
      <c r="T811" s="67"/>
      <c r="U811" s="242"/>
      <c r="V811" s="255"/>
      <c r="W811" s="255"/>
      <c r="X811" s="265"/>
      <c r="Y811" s="318" t="s">
        <v>277</v>
      </c>
      <c r="Z811" s="83"/>
      <c r="AA811" s="83"/>
      <c r="AB811" s="83"/>
      <c r="AC811" s="83"/>
      <c r="AD811" s="83"/>
      <c r="AE811" s="83"/>
      <c r="AF811" s="203"/>
      <c r="AG811" s="475"/>
      <c r="AH811" s="487"/>
      <c r="AI811" s="487"/>
      <c r="AJ811" s="487"/>
      <c r="AK811" s="487"/>
      <c r="AL811" s="487"/>
      <c r="AM811" s="572"/>
      <c r="AN811" s="92" t="s">
        <v>427</v>
      </c>
    </row>
    <row r="812" spans="1:40">
      <c r="A812" s="1"/>
      <c r="B812" s="1" t="s">
        <v>333</v>
      </c>
      <c r="C812" s="1"/>
      <c r="D812" s="1"/>
      <c r="E812" s="1"/>
      <c r="F812" s="1"/>
      <c r="G812" s="1"/>
      <c r="H812" s="1"/>
      <c r="I812" s="1"/>
      <c r="J812" s="1"/>
      <c r="K812" s="1"/>
      <c r="L812" s="1"/>
      <c r="M812" s="1"/>
      <c r="N812" s="1"/>
      <c r="O812" s="1"/>
      <c r="P812" s="1"/>
      <c r="Q812" s="1"/>
      <c r="R812" s="1"/>
      <c r="S812" s="1"/>
      <c r="T812" s="67"/>
      <c r="U812" s="366"/>
      <c r="V812" s="171"/>
      <c r="W812" s="171"/>
      <c r="X812" s="395"/>
      <c r="Y812" s="318" t="s">
        <v>277</v>
      </c>
      <c r="Z812" s="83"/>
      <c r="AA812" s="83"/>
      <c r="AB812" s="83"/>
      <c r="AC812" s="83"/>
      <c r="AD812" s="83"/>
      <c r="AE812" s="83"/>
      <c r="AF812" s="203"/>
      <c r="AG812" s="476"/>
      <c r="AH812" s="488"/>
      <c r="AI812" s="488"/>
      <c r="AJ812" s="488"/>
      <c r="AK812" s="488"/>
      <c r="AL812" s="488"/>
      <c r="AM812" s="573"/>
      <c r="AN812" s="92" t="s">
        <v>427</v>
      </c>
    </row>
    <row r="813" spans="1:40">
      <c r="A813" s="1"/>
      <c r="B813" s="1" t="s">
        <v>30</v>
      </c>
      <c r="C813" s="1"/>
      <c r="D813" s="1"/>
      <c r="E813" s="1"/>
      <c r="F813" s="1"/>
      <c r="G813" s="1"/>
      <c r="H813" s="1"/>
      <c r="I813" s="1"/>
      <c r="J813" s="1"/>
      <c r="K813" s="1"/>
      <c r="L813" s="1"/>
      <c r="M813" s="1"/>
      <c r="N813" s="1"/>
      <c r="O813" s="1"/>
      <c r="P813" s="1"/>
      <c r="Q813" s="1"/>
      <c r="R813" s="1"/>
      <c r="S813" s="1"/>
      <c r="T813" s="67"/>
      <c r="U813" s="366"/>
      <c r="V813" s="171"/>
      <c r="W813" s="171"/>
      <c r="X813" s="395"/>
      <c r="Y813" s="318" t="s">
        <v>277</v>
      </c>
      <c r="Z813" s="83"/>
      <c r="AA813" s="83"/>
      <c r="AB813" s="83"/>
      <c r="AC813" s="83"/>
      <c r="AD813" s="83"/>
      <c r="AE813" s="83"/>
      <c r="AF813" s="203"/>
      <c r="AG813" s="476"/>
      <c r="AH813" s="488"/>
      <c r="AI813" s="488"/>
      <c r="AJ813" s="488"/>
      <c r="AK813" s="488"/>
      <c r="AL813" s="488"/>
      <c r="AM813" s="573"/>
      <c r="AN813" s="92" t="s">
        <v>427</v>
      </c>
    </row>
    <row r="814" spans="1:40" ht="19.5">
      <c r="A814" s="1"/>
      <c r="B814" s="1" t="s">
        <v>646</v>
      </c>
      <c r="C814" s="1"/>
      <c r="D814" s="1"/>
      <c r="E814" s="1"/>
      <c r="F814" s="1"/>
      <c r="G814" s="1"/>
      <c r="H814" s="1"/>
      <c r="I814" s="1"/>
      <c r="J814" s="1"/>
      <c r="K814" s="1"/>
      <c r="L814" s="1"/>
      <c r="M814" s="1"/>
      <c r="N814" s="1"/>
      <c r="O814" s="1"/>
      <c r="P814" s="1"/>
      <c r="Q814" s="1"/>
      <c r="R814" s="1"/>
      <c r="S814" s="1"/>
      <c r="T814" s="67"/>
      <c r="U814" s="243"/>
      <c r="V814" s="256"/>
      <c r="W814" s="256"/>
      <c r="X814" s="266"/>
      <c r="Y814" s="318" t="s">
        <v>277</v>
      </c>
      <c r="Z814" s="83"/>
      <c r="AA814" s="83"/>
      <c r="AB814" s="83"/>
      <c r="AC814" s="83"/>
      <c r="AD814" s="83"/>
      <c r="AE814" s="83"/>
      <c r="AF814" s="203"/>
      <c r="AG814" s="477"/>
      <c r="AH814" s="489"/>
      <c r="AI814" s="489"/>
      <c r="AJ814" s="489"/>
      <c r="AK814" s="489"/>
      <c r="AL814" s="489"/>
      <c r="AM814" s="574"/>
      <c r="AN814" s="92" t="s">
        <v>427</v>
      </c>
    </row>
    <row r="815" spans="1:40" ht="19.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92"/>
      <c r="AN815" s="1"/>
    </row>
    <row r="816" spans="1:40">
      <c r="A816" s="78" t="s">
        <v>719</v>
      </c>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c r="AA816" s="78"/>
      <c r="AB816" s="78"/>
      <c r="AC816" s="78"/>
      <c r="AD816" s="78"/>
      <c r="AE816" s="78"/>
      <c r="AF816" s="78"/>
      <c r="AG816" s="78"/>
      <c r="AH816" s="78"/>
      <c r="AI816" s="1"/>
      <c r="AJ816" s="1"/>
      <c r="AK816" s="1"/>
      <c r="AL816" s="1"/>
      <c r="AM816" s="92"/>
      <c r="AN816" s="1"/>
    </row>
    <row r="817" spans="1:40" ht="19.5">
      <c r="A817" s="78"/>
      <c r="B817" s="1" t="s">
        <v>78</v>
      </c>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499"/>
      <c r="AL817" s="499"/>
      <c r="AM817" s="92"/>
      <c r="AN817" s="1"/>
    </row>
    <row r="818" spans="1:40" ht="20.25">
      <c r="A818" s="1"/>
      <c r="B818" s="1" t="s">
        <v>1150</v>
      </c>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83" t="s">
        <v>656</v>
      </c>
      <c r="AG818" s="83"/>
      <c r="AH818" s="83"/>
      <c r="AI818" s="203"/>
      <c r="AJ818" s="313"/>
      <c r="AK818" s="326"/>
      <c r="AL818" s="326"/>
      <c r="AM818" s="326"/>
      <c r="AN818" s="365"/>
    </row>
    <row r="819" spans="1:40" ht="19.5">
      <c r="A819" s="1"/>
      <c r="B819" s="104" t="s">
        <v>368</v>
      </c>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c r="AA819" s="104"/>
      <c r="AB819" s="104"/>
      <c r="AC819" s="104"/>
      <c r="AD819" s="104"/>
      <c r="AE819" s="104"/>
      <c r="AF819" s="104"/>
      <c r="AG819" s="104"/>
      <c r="AH819" s="104"/>
      <c r="AI819" s="104"/>
      <c r="AJ819" s="104"/>
      <c r="AK819" s="104"/>
      <c r="AL819" s="104"/>
      <c r="AM819" s="104"/>
      <c r="AN819" s="104"/>
    </row>
    <row r="820" spans="1:40" ht="19.5">
      <c r="A820" s="1"/>
      <c r="B820" s="105" t="s">
        <v>870</v>
      </c>
      <c r="C820" s="155"/>
      <c r="D820" s="155"/>
      <c r="E820" s="155"/>
      <c r="F820" s="155"/>
      <c r="G820" s="155"/>
      <c r="H820" s="155"/>
      <c r="I820" s="155"/>
      <c r="J820" s="155"/>
      <c r="K820" s="200"/>
      <c r="L820" s="105" t="s">
        <v>975</v>
      </c>
      <c r="M820" s="155"/>
      <c r="N820" s="155"/>
      <c r="O820" s="155"/>
      <c r="P820" s="155"/>
      <c r="Q820" s="155"/>
      <c r="R820" s="155"/>
      <c r="S820" s="155"/>
      <c r="T820" s="200"/>
      <c r="U820" s="105" t="s">
        <v>279</v>
      </c>
      <c r="V820" s="155"/>
      <c r="W820" s="155"/>
      <c r="X820" s="155"/>
      <c r="Y820" s="155"/>
      <c r="Z820" s="155"/>
      <c r="AA820" s="155"/>
      <c r="AB820" s="155"/>
      <c r="AC820" s="155"/>
      <c r="AD820" s="155"/>
      <c r="AE820" s="155"/>
      <c r="AF820" s="155"/>
      <c r="AG820" s="155"/>
      <c r="AH820" s="155"/>
      <c r="AI820" s="155"/>
      <c r="AJ820" s="155"/>
      <c r="AK820" s="155"/>
      <c r="AL820" s="155"/>
      <c r="AM820" s="155"/>
      <c r="AN820" s="200"/>
    </row>
    <row r="821" spans="1:40" ht="20.25">
      <c r="A821" s="1"/>
      <c r="B821" s="146"/>
      <c r="C821" s="186"/>
      <c r="D821" s="186"/>
      <c r="E821" s="186"/>
      <c r="F821" s="186"/>
      <c r="G821" s="186"/>
      <c r="H821" s="186"/>
      <c r="I821" s="186"/>
      <c r="J821" s="186"/>
      <c r="K821" s="186"/>
      <c r="L821" s="187"/>
      <c r="M821" s="187"/>
      <c r="N821" s="187"/>
      <c r="O821" s="187"/>
      <c r="P821" s="187"/>
      <c r="Q821" s="187"/>
      <c r="R821" s="187"/>
      <c r="S821" s="187"/>
      <c r="T821" s="187"/>
      <c r="U821" s="405"/>
      <c r="V821" s="405"/>
      <c r="W821" s="405"/>
      <c r="X821" s="405"/>
      <c r="Y821" s="405"/>
      <c r="Z821" s="405"/>
      <c r="AA821" s="405"/>
      <c r="AB821" s="405"/>
      <c r="AC821" s="405"/>
      <c r="AD821" s="405"/>
      <c r="AE821" s="405"/>
      <c r="AF821" s="405"/>
      <c r="AG821" s="405"/>
      <c r="AH821" s="405"/>
      <c r="AI821" s="405"/>
      <c r="AJ821" s="405"/>
      <c r="AK821" s="405"/>
      <c r="AL821" s="405"/>
      <c r="AM821" s="405"/>
      <c r="AN821" s="616"/>
    </row>
    <row r="822" spans="1:40" ht="19.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92"/>
      <c r="AK822" s="1"/>
      <c r="AL822" s="1"/>
      <c r="AM822" s="92"/>
      <c r="AN822" s="92"/>
    </row>
    <row r="823" spans="1:40" ht="19.5">
      <c r="A823" s="1"/>
      <c r="B823" s="1" t="s">
        <v>976</v>
      </c>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499"/>
      <c r="AL823" s="499"/>
      <c r="AM823" s="92"/>
      <c r="AN823" s="92"/>
    </row>
    <row r="824" spans="1:40" ht="20.25">
      <c r="A824" s="1"/>
      <c r="B824" s="1" t="s">
        <v>231</v>
      </c>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83" t="s">
        <v>656</v>
      </c>
      <c r="AG824" s="83"/>
      <c r="AH824" s="83"/>
      <c r="AI824" s="203"/>
      <c r="AJ824" s="313"/>
      <c r="AK824" s="326"/>
      <c r="AL824" s="326"/>
      <c r="AM824" s="326"/>
      <c r="AN824" s="365"/>
    </row>
    <row r="825" spans="1:40" ht="19.5">
      <c r="A825" s="1"/>
      <c r="B825" s="104" t="s">
        <v>368</v>
      </c>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c r="AA825" s="104"/>
      <c r="AB825" s="104"/>
      <c r="AC825" s="104"/>
      <c r="AD825" s="104"/>
      <c r="AE825" s="104"/>
      <c r="AF825" s="104"/>
      <c r="AG825" s="104"/>
      <c r="AH825" s="104"/>
      <c r="AI825" s="104"/>
      <c r="AJ825" s="104"/>
      <c r="AK825" s="104"/>
      <c r="AL825" s="104"/>
      <c r="AM825" s="104"/>
      <c r="AN825" s="104"/>
    </row>
    <row r="826" spans="1:40" ht="19.5">
      <c r="A826" s="1"/>
      <c r="B826" s="105" t="s">
        <v>870</v>
      </c>
      <c r="C826" s="155"/>
      <c r="D826" s="155"/>
      <c r="E826" s="155"/>
      <c r="F826" s="155"/>
      <c r="G826" s="155"/>
      <c r="H826" s="155"/>
      <c r="I826" s="155"/>
      <c r="J826" s="155"/>
      <c r="K826" s="200"/>
      <c r="L826" s="105" t="s">
        <v>975</v>
      </c>
      <c r="M826" s="155"/>
      <c r="N826" s="155"/>
      <c r="O826" s="155"/>
      <c r="P826" s="155"/>
      <c r="Q826" s="155"/>
      <c r="R826" s="155"/>
      <c r="S826" s="155"/>
      <c r="T826" s="200"/>
      <c r="U826" s="105" t="s">
        <v>279</v>
      </c>
      <c r="V826" s="155"/>
      <c r="W826" s="155"/>
      <c r="X826" s="155"/>
      <c r="Y826" s="155"/>
      <c r="Z826" s="155"/>
      <c r="AA826" s="155"/>
      <c r="AB826" s="155"/>
      <c r="AC826" s="155"/>
      <c r="AD826" s="155"/>
      <c r="AE826" s="155"/>
      <c r="AF826" s="155"/>
      <c r="AG826" s="155"/>
      <c r="AH826" s="155"/>
      <c r="AI826" s="155"/>
      <c r="AJ826" s="155"/>
      <c r="AK826" s="155"/>
      <c r="AL826" s="155"/>
      <c r="AM826" s="155"/>
      <c r="AN826" s="200"/>
    </row>
    <row r="827" spans="1:40" ht="20.25">
      <c r="A827" s="1"/>
      <c r="B827" s="146"/>
      <c r="C827" s="186"/>
      <c r="D827" s="186"/>
      <c r="E827" s="186"/>
      <c r="F827" s="186"/>
      <c r="G827" s="186"/>
      <c r="H827" s="186"/>
      <c r="I827" s="186"/>
      <c r="J827" s="186"/>
      <c r="K827" s="186"/>
      <c r="L827" s="187"/>
      <c r="M827" s="187"/>
      <c r="N827" s="187"/>
      <c r="O827" s="187"/>
      <c r="P827" s="187"/>
      <c r="Q827" s="187"/>
      <c r="R827" s="187"/>
      <c r="S827" s="187"/>
      <c r="T827" s="187"/>
      <c r="U827" s="405"/>
      <c r="V827" s="405"/>
      <c r="W827" s="405"/>
      <c r="X827" s="405"/>
      <c r="Y827" s="405"/>
      <c r="Z827" s="405"/>
      <c r="AA827" s="405"/>
      <c r="AB827" s="405"/>
      <c r="AC827" s="405"/>
      <c r="AD827" s="405"/>
      <c r="AE827" s="405"/>
      <c r="AF827" s="405"/>
      <c r="AG827" s="405"/>
      <c r="AH827" s="405"/>
      <c r="AI827" s="405"/>
      <c r="AJ827" s="405"/>
      <c r="AK827" s="405"/>
      <c r="AL827" s="405"/>
      <c r="AM827" s="405"/>
      <c r="AN827" s="616"/>
    </row>
    <row r="828" spans="1:40" ht="2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57"/>
      <c r="AK828" s="157"/>
      <c r="AL828" s="157"/>
      <c r="AM828" s="157"/>
      <c r="AN828" s="157"/>
    </row>
    <row r="829" spans="1:40" ht="20.25">
      <c r="A829" s="1"/>
      <c r="B829" s="1" t="s">
        <v>214</v>
      </c>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313"/>
      <c r="AK829" s="326"/>
      <c r="AL829" s="326"/>
      <c r="AM829" s="326"/>
      <c r="AN829" s="365"/>
    </row>
    <row r="830" spans="1:40" ht="19.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56"/>
      <c r="AN830" s="1"/>
    </row>
    <row r="831" spans="1:40">
      <c r="A831" s="78" t="s">
        <v>977</v>
      </c>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c r="AA831" s="78"/>
      <c r="AB831" s="78"/>
      <c r="AC831" s="78"/>
      <c r="AD831" s="78"/>
      <c r="AE831" s="78"/>
      <c r="AF831" s="78"/>
      <c r="AG831" s="78"/>
      <c r="AH831" s="78"/>
      <c r="AI831" s="1"/>
      <c r="AJ831" s="1"/>
      <c r="AK831" s="1"/>
      <c r="AL831" s="1"/>
      <c r="AM831" s="92"/>
      <c r="AN831" s="1"/>
    </row>
    <row r="832" spans="1:40" ht="19.5">
      <c r="A832" s="78"/>
      <c r="B832" s="1" t="s">
        <v>729</v>
      </c>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92"/>
      <c r="AN832" s="1"/>
    </row>
    <row r="833" spans="1:40" ht="20.25">
      <c r="A833" s="1"/>
      <c r="B833" s="1" t="s">
        <v>421</v>
      </c>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83" t="s">
        <v>656</v>
      </c>
      <c r="AG833" s="83"/>
      <c r="AH833" s="83"/>
      <c r="AI833" s="203"/>
      <c r="AJ833" s="313"/>
      <c r="AK833" s="326"/>
      <c r="AL833" s="326"/>
      <c r="AM833" s="326"/>
      <c r="AN833" s="365"/>
    </row>
    <row r="834" spans="1:40" ht="19.5">
      <c r="A834" s="1"/>
      <c r="B834" s="104" t="s">
        <v>368</v>
      </c>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c r="AA834" s="104"/>
      <c r="AB834" s="104"/>
      <c r="AC834" s="104"/>
      <c r="AD834" s="104"/>
      <c r="AE834" s="104"/>
      <c r="AF834" s="104"/>
      <c r="AG834" s="104"/>
      <c r="AH834" s="104"/>
      <c r="AI834" s="104"/>
      <c r="AJ834" s="104"/>
      <c r="AK834" s="104"/>
      <c r="AL834" s="104"/>
      <c r="AM834" s="104"/>
      <c r="AN834" s="104"/>
    </row>
    <row r="835" spans="1:40" ht="19.5">
      <c r="A835" s="1"/>
      <c r="B835" s="105" t="s">
        <v>186</v>
      </c>
      <c r="C835" s="155"/>
      <c r="D835" s="155"/>
      <c r="E835" s="155"/>
      <c r="F835" s="155"/>
      <c r="G835" s="155"/>
      <c r="H835" s="155"/>
      <c r="I835" s="155"/>
      <c r="J835" s="155"/>
      <c r="K835" s="200"/>
      <c r="L835" s="105" t="s">
        <v>969</v>
      </c>
      <c r="M835" s="155"/>
      <c r="N835" s="155"/>
      <c r="O835" s="155"/>
      <c r="P835" s="155"/>
      <c r="Q835" s="155"/>
      <c r="R835" s="155"/>
      <c r="S835" s="155"/>
      <c r="T835" s="200"/>
      <c r="U835" s="28" t="s">
        <v>279</v>
      </c>
      <c r="V835" s="28"/>
      <c r="W835" s="28"/>
      <c r="X835" s="28"/>
      <c r="Y835" s="28"/>
      <c r="Z835" s="28"/>
      <c r="AA835" s="28"/>
      <c r="AB835" s="28"/>
      <c r="AC835" s="28"/>
      <c r="AD835" s="28"/>
      <c r="AE835" s="28"/>
      <c r="AF835" s="28"/>
      <c r="AG835" s="28"/>
      <c r="AH835" s="28"/>
      <c r="AI835" s="28"/>
      <c r="AJ835" s="28"/>
      <c r="AK835" s="28"/>
      <c r="AL835" s="28"/>
      <c r="AM835" s="28"/>
      <c r="AN835" s="28"/>
    </row>
    <row r="836" spans="1:40" ht="20.25">
      <c r="A836" s="1"/>
      <c r="B836" s="147"/>
      <c r="C836" s="187"/>
      <c r="D836" s="187"/>
      <c r="E836" s="187"/>
      <c r="F836" s="187"/>
      <c r="G836" s="187"/>
      <c r="H836" s="187"/>
      <c r="I836" s="187"/>
      <c r="J836" s="187"/>
      <c r="K836" s="187"/>
      <c r="L836" s="186"/>
      <c r="M836" s="186"/>
      <c r="N836" s="186"/>
      <c r="O836" s="186"/>
      <c r="P836" s="186"/>
      <c r="Q836" s="186"/>
      <c r="R836" s="186"/>
      <c r="S836" s="186"/>
      <c r="T836" s="186"/>
      <c r="U836" s="405"/>
      <c r="V836" s="405"/>
      <c r="W836" s="405"/>
      <c r="X836" s="405"/>
      <c r="Y836" s="405"/>
      <c r="Z836" s="405"/>
      <c r="AA836" s="405"/>
      <c r="AB836" s="405"/>
      <c r="AC836" s="405"/>
      <c r="AD836" s="405"/>
      <c r="AE836" s="405"/>
      <c r="AF836" s="405"/>
      <c r="AG836" s="405"/>
      <c r="AH836" s="405"/>
      <c r="AI836" s="405"/>
      <c r="AJ836" s="405"/>
      <c r="AK836" s="405"/>
      <c r="AL836" s="405"/>
      <c r="AM836" s="405"/>
      <c r="AN836" s="616"/>
    </row>
    <row r="837" spans="1:40" ht="19.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56"/>
      <c r="AK837" s="417"/>
      <c r="AL837" s="417"/>
      <c r="AM837" s="156"/>
      <c r="AN837" s="1"/>
    </row>
    <row r="838" spans="1:40">
      <c r="A838" s="1"/>
      <c r="B838" s="1" t="s">
        <v>630</v>
      </c>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92"/>
      <c r="AN838" s="1"/>
    </row>
    <row r="839" spans="1:40" ht="20.25">
      <c r="A839" s="1"/>
      <c r="B839" s="1" t="s">
        <v>423</v>
      </c>
      <c r="C839" s="1"/>
      <c r="D839" s="1"/>
      <c r="E839" s="1"/>
      <c r="F839" s="1"/>
      <c r="G839" s="1"/>
      <c r="H839" s="249" t="e">
        <f>ROUND((I840+U840)/AF840*100,1)</f>
        <v>#DIV/0!</v>
      </c>
      <c r="I839" s="249"/>
      <c r="J839" s="249"/>
      <c r="K839" s="249"/>
      <c r="L839" s="1" t="s">
        <v>554</v>
      </c>
      <c r="M839" s="79" t="s">
        <v>250</v>
      </c>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row>
    <row r="840" spans="1:40" ht="20.25">
      <c r="A840" s="79"/>
      <c r="B840" s="148" t="s">
        <v>939</v>
      </c>
      <c r="C840" s="188"/>
      <c r="D840" s="198" t="s">
        <v>641</v>
      </c>
      <c r="E840" s="198"/>
      <c r="F840" s="198"/>
      <c r="G840" s="198"/>
      <c r="H840" s="250"/>
      <c r="I840" s="260"/>
      <c r="J840" s="274"/>
      <c r="K840" s="274"/>
      <c r="L840" s="274"/>
      <c r="M840" s="312"/>
      <c r="N840" s="97" t="s">
        <v>345</v>
      </c>
      <c r="O840" s="1"/>
      <c r="P840" s="198" t="s">
        <v>705</v>
      </c>
      <c r="Q840" s="198"/>
      <c r="R840" s="198"/>
      <c r="S840" s="198"/>
      <c r="T840" s="250"/>
      <c r="U840" s="260"/>
      <c r="V840" s="274"/>
      <c r="W840" s="274"/>
      <c r="X840" s="274"/>
      <c r="Y840" s="312"/>
      <c r="Z840" s="97" t="s">
        <v>704</v>
      </c>
      <c r="AA840" s="1"/>
      <c r="AB840" s="444" t="s">
        <v>375</v>
      </c>
      <c r="AC840" s="444"/>
      <c r="AD840" s="444"/>
      <c r="AE840" s="465"/>
      <c r="AF840" s="260"/>
      <c r="AG840" s="274"/>
      <c r="AH840" s="274"/>
      <c r="AI840" s="274"/>
      <c r="AJ840" s="312"/>
      <c r="AK840" s="97" t="s">
        <v>509</v>
      </c>
      <c r="AL840" s="1"/>
      <c r="AM840" s="1"/>
      <c r="AN840" s="1"/>
    </row>
    <row r="841" spans="1:40" ht="19.5">
      <c r="A841" s="1"/>
      <c r="B841" s="1"/>
      <c r="C841" s="82" t="s">
        <v>72</v>
      </c>
      <c r="D841" s="82"/>
      <c r="E841" s="82"/>
      <c r="F841" s="82"/>
      <c r="G841" s="82"/>
      <c r="H841" s="82"/>
      <c r="I841" s="82"/>
      <c r="J841" s="82"/>
      <c r="K841" s="82"/>
      <c r="L841" s="82"/>
      <c r="M841" s="82"/>
      <c r="N841" s="82"/>
      <c r="O841" s="82"/>
      <c r="P841" s="82"/>
      <c r="Q841" s="82"/>
      <c r="R841" s="82"/>
      <c r="S841" s="82"/>
      <c r="T841" s="82"/>
      <c r="U841" s="82"/>
      <c r="V841" s="82"/>
      <c r="W841" s="82"/>
      <c r="X841" s="82"/>
      <c r="Y841" s="82"/>
      <c r="Z841" s="82"/>
      <c r="AA841" s="82"/>
      <c r="AB841" s="82"/>
      <c r="AC841" s="82"/>
      <c r="AD841" s="82"/>
      <c r="AE841" s="82"/>
      <c r="AF841" s="82"/>
      <c r="AG841" s="82"/>
      <c r="AH841" s="82"/>
      <c r="AI841" s="82"/>
      <c r="AJ841" s="82"/>
      <c r="AK841" s="82"/>
      <c r="AL841" s="82"/>
      <c r="AM841" s="82"/>
      <c r="AN841" s="1"/>
    </row>
    <row r="842" spans="1:40">
      <c r="A842" s="1"/>
      <c r="B842" s="1"/>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c r="AA842" s="82"/>
      <c r="AB842" s="82"/>
      <c r="AC842" s="82"/>
      <c r="AD842" s="82"/>
      <c r="AE842" s="82"/>
      <c r="AF842" s="82"/>
      <c r="AG842" s="82"/>
      <c r="AH842" s="82"/>
      <c r="AI842" s="82"/>
      <c r="AJ842" s="82"/>
      <c r="AK842" s="82"/>
      <c r="AL842" s="82"/>
      <c r="AM842" s="82"/>
      <c r="AN842" s="1"/>
    </row>
  </sheetData>
  <mergeCells count="1972">
    <mergeCell ref="A8:AH8"/>
    <mergeCell ref="A9:AH9"/>
    <mergeCell ref="AJ11:AN11"/>
    <mergeCell ref="B12:AH12"/>
    <mergeCell ref="AJ12:AN12"/>
    <mergeCell ref="B13:AH13"/>
    <mergeCell ref="AJ13:AN13"/>
    <mergeCell ref="B14:AH14"/>
    <mergeCell ref="AJ14:AN14"/>
    <mergeCell ref="B15:AH15"/>
    <mergeCell ref="AJ15:AN15"/>
    <mergeCell ref="B16:AH16"/>
    <mergeCell ref="AJ16:AN16"/>
    <mergeCell ref="B17:AH17"/>
    <mergeCell ref="AJ17:AN17"/>
    <mergeCell ref="B18:AH18"/>
    <mergeCell ref="AJ18:AN18"/>
    <mergeCell ref="B19:AH19"/>
    <mergeCell ref="AJ19:AN19"/>
    <mergeCell ref="B20:AH20"/>
    <mergeCell ref="AJ20:AN20"/>
    <mergeCell ref="B21:AH21"/>
    <mergeCell ref="AJ21:AN21"/>
    <mergeCell ref="B22:AH22"/>
    <mergeCell ref="AJ22:AN22"/>
    <mergeCell ref="AJ24:AN24"/>
    <mergeCell ref="B25:AG25"/>
    <mergeCell ref="AJ25:AN25"/>
    <mergeCell ref="AJ26:AN26"/>
    <mergeCell ref="AJ27:AN27"/>
    <mergeCell ref="AJ28:AN28"/>
    <mergeCell ref="A31:AH31"/>
    <mergeCell ref="B32:AI32"/>
    <mergeCell ref="AJ32:AN32"/>
    <mergeCell ref="B33:I33"/>
    <mergeCell ref="J33:R33"/>
    <mergeCell ref="S33:U33"/>
    <mergeCell ref="V33:AG33"/>
    <mergeCell ref="AJ33:AN33"/>
    <mergeCell ref="AJ34:AN34"/>
    <mergeCell ref="A39:AH39"/>
    <mergeCell ref="B40:AH40"/>
    <mergeCell ref="AJ40:AN40"/>
    <mergeCell ref="B41:AH41"/>
    <mergeCell ref="AJ41:AN41"/>
    <mergeCell ref="B42:AH42"/>
    <mergeCell ref="AJ42:AN42"/>
    <mergeCell ref="B43:AH43"/>
    <mergeCell ref="AJ43:AN43"/>
    <mergeCell ref="B44:AH44"/>
    <mergeCell ref="AJ44:AN44"/>
    <mergeCell ref="B45:AH45"/>
    <mergeCell ref="AJ45:AN45"/>
    <mergeCell ref="B46:AH46"/>
    <mergeCell ref="AJ46:AN46"/>
    <mergeCell ref="B47:AH47"/>
    <mergeCell ref="AJ47:AN47"/>
    <mergeCell ref="A49:AH49"/>
    <mergeCell ref="B50:AH50"/>
    <mergeCell ref="AJ50:AN50"/>
    <mergeCell ref="B51:AH51"/>
    <mergeCell ref="AJ51:AN51"/>
    <mergeCell ref="B52:AH52"/>
    <mergeCell ref="AJ52:AN52"/>
    <mergeCell ref="B54:AH54"/>
    <mergeCell ref="AJ54:AN54"/>
    <mergeCell ref="G55:J55"/>
    <mergeCell ref="M55:P55"/>
    <mergeCell ref="S55:V55"/>
    <mergeCell ref="B56:AH56"/>
    <mergeCell ref="AJ56:AN56"/>
    <mergeCell ref="B59:AH59"/>
    <mergeCell ref="AJ59:AN59"/>
    <mergeCell ref="AJ60:AN60"/>
    <mergeCell ref="B62:AH62"/>
    <mergeCell ref="AJ62:AN62"/>
    <mergeCell ref="B63:AH63"/>
    <mergeCell ref="B64:AH64"/>
    <mergeCell ref="AJ64:AN64"/>
    <mergeCell ref="B65:AH65"/>
    <mergeCell ref="AJ65:AN65"/>
    <mergeCell ref="B66:AH66"/>
    <mergeCell ref="AJ66:AN66"/>
    <mergeCell ref="B67:AH67"/>
    <mergeCell ref="AJ67:AN67"/>
    <mergeCell ref="B68:AH68"/>
    <mergeCell ref="AJ68:AN68"/>
    <mergeCell ref="B69:AH69"/>
    <mergeCell ref="B70:AH70"/>
    <mergeCell ref="AJ70:AN70"/>
    <mergeCell ref="B71:AH71"/>
    <mergeCell ref="B72:AH72"/>
    <mergeCell ref="AJ72:AN72"/>
    <mergeCell ref="B73:AH73"/>
    <mergeCell ref="B76:AH76"/>
    <mergeCell ref="AJ76:AN76"/>
    <mergeCell ref="B77:AH77"/>
    <mergeCell ref="B80:AH80"/>
    <mergeCell ref="AJ80:AN80"/>
    <mergeCell ref="B81:AH81"/>
    <mergeCell ref="B82:AH82"/>
    <mergeCell ref="AJ82:AN82"/>
    <mergeCell ref="A84:AH84"/>
    <mergeCell ref="B85:AH85"/>
    <mergeCell ref="AJ85:AN85"/>
    <mergeCell ref="AJ86:AN86"/>
    <mergeCell ref="A88:AH88"/>
    <mergeCell ref="D89:F89"/>
    <mergeCell ref="H89:X89"/>
    <mergeCell ref="AJ89:AL89"/>
    <mergeCell ref="B90:AH90"/>
    <mergeCell ref="AJ90:AN90"/>
    <mergeCell ref="B91:AH91"/>
    <mergeCell ref="AJ91:AN91"/>
    <mergeCell ref="B92:AH92"/>
    <mergeCell ref="AJ92:AN92"/>
    <mergeCell ref="A94:AH94"/>
    <mergeCell ref="A95:AH95"/>
    <mergeCell ref="B96:AH96"/>
    <mergeCell ref="B97:G97"/>
    <mergeCell ref="H97:L97"/>
    <mergeCell ref="M97:Q97"/>
    <mergeCell ref="R97:V97"/>
    <mergeCell ref="B98:G98"/>
    <mergeCell ref="H98:L98"/>
    <mergeCell ref="M98:Q98"/>
    <mergeCell ref="R98:V98"/>
    <mergeCell ref="B99:G99"/>
    <mergeCell ref="H99:L99"/>
    <mergeCell ref="M99:Q99"/>
    <mergeCell ref="R99:V99"/>
    <mergeCell ref="B100:AH100"/>
    <mergeCell ref="A103:AH103"/>
    <mergeCell ref="A104:AH104"/>
    <mergeCell ref="B105:AH105"/>
    <mergeCell ref="B106:G106"/>
    <mergeCell ref="H106:L106"/>
    <mergeCell ref="M106:Q106"/>
    <mergeCell ref="R106:V106"/>
    <mergeCell ref="B107:G107"/>
    <mergeCell ref="H107:L107"/>
    <mergeCell ref="M107:Q107"/>
    <mergeCell ref="R107:V107"/>
    <mergeCell ref="B108:G108"/>
    <mergeCell ref="H108:L108"/>
    <mergeCell ref="M108:Q108"/>
    <mergeCell ref="R108:V108"/>
    <mergeCell ref="B109:AH109"/>
    <mergeCell ref="A113:AH113"/>
    <mergeCell ref="B114:AH114"/>
    <mergeCell ref="AJ114:AN114"/>
    <mergeCell ref="B115:AH115"/>
    <mergeCell ref="AJ115:AN115"/>
    <mergeCell ref="A117:AH117"/>
    <mergeCell ref="B118:AH118"/>
    <mergeCell ref="AJ118:AN118"/>
    <mergeCell ref="B119:AH119"/>
    <mergeCell ref="N120:R120"/>
    <mergeCell ref="X120:AB120"/>
    <mergeCell ref="B121:AH121"/>
    <mergeCell ref="B122:AH122"/>
    <mergeCell ref="B125:AH125"/>
    <mergeCell ref="AJ125:AN125"/>
    <mergeCell ref="B126:AH126"/>
    <mergeCell ref="AJ126:AN126"/>
    <mergeCell ref="B127:AH127"/>
    <mergeCell ref="AJ129:AN129"/>
    <mergeCell ref="B133:AH133"/>
    <mergeCell ref="AJ133:AN133"/>
    <mergeCell ref="B134:AH134"/>
    <mergeCell ref="B135:AM135"/>
    <mergeCell ref="B137:AH137"/>
    <mergeCell ref="AJ137:AN137"/>
    <mergeCell ref="B138:AH138"/>
    <mergeCell ref="AJ138:AN138"/>
    <mergeCell ref="AJ139:AN139"/>
    <mergeCell ref="B141:AH141"/>
    <mergeCell ref="AJ143:AN143"/>
    <mergeCell ref="B145:AH145"/>
    <mergeCell ref="AJ145:AN145"/>
    <mergeCell ref="B146:AH146"/>
    <mergeCell ref="AJ146:AN146"/>
    <mergeCell ref="B147:AH147"/>
    <mergeCell ref="AJ149:AN149"/>
    <mergeCell ref="B150:AH150"/>
    <mergeCell ref="AJ150:AN150"/>
    <mergeCell ref="A152:AH152"/>
    <mergeCell ref="A154:AH154"/>
    <mergeCell ref="B155:AH155"/>
    <mergeCell ref="B156:AH156"/>
    <mergeCell ref="AJ156:AN156"/>
    <mergeCell ref="B157:AH157"/>
    <mergeCell ref="AJ157:AN157"/>
    <mergeCell ref="B158:AH158"/>
    <mergeCell ref="AJ158:AN158"/>
    <mergeCell ref="B159:AH159"/>
    <mergeCell ref="AJ159:AN159"/>
    <mergeCell ref="B160:AH160"/>
    <mergeCell ref="AJ160:AN160"/>
    <mergeCell ref="B161:AH161"/>
    <mergeCell ref="AJ161:AN161"/>
    <mergeCell ref="B162:AH162"/>
    <mergeCell ref="AJ162:AN162"/>
    <mergeCell ref="B163:AH163"/>
    <mergeCell ref="B166:AH166"/>
    <mergeCell ref="AJ166:AN166"/>
    <mergeCell ref="B167:AH167"/>
    <mergeCell ref="A171:AH171"/>
    <mergeCell ref="B172:AH172"/>
    <mergeCell ref="AJ172:AN172"/>
    <mergeCell ref="B173:AH173"/>
    <mergeCell ref="AJ173:AN173"/>
    <mergeCell ref="AJ174:AN174"/>
    <mergeCell ref="AJ175:AN175"/>
    <mergeCell ref="A177:AA177"/>
    <mergeCell ref="B178:AD178"/>
    <mergeCell ref="AE178:AI178"/>
    <mergeCell ref="AJ178:AN178"/>
    <mergeCell ref="B179:Q179"/>
    <mergeCell ref="R179:AN179"/>
    <mergeCell ref="B180:Q180"/>
    <mergeCell ref="R180:AN180"/>
    <mergeCell ref="B181:Q181"/>
    <mergeCell ref="R181:AN181"/>
    <mergeCell ref="B182:AH182"/>
    <mergeCell ref="AJ182:AN182"/>
    <mergeCell ref="B184:AH184"/>
    <mergeCell ref="AJ186:AN186"/>
    <mergeCell ref="A189:AH189"/>
    <mergeCell ref="B190:AH190"/>
    <mergeCell ref="AJ190:AN190"/>
    <mergeCell ref="B191:AH191"/>
    <mergeCell ref="AJ191:AN191"/>
    <mergeCell ref="B192:Q192"/>
    <mergeCell ref="R192:AH192"/>
    <mergeCell ref="B193:Q193"/>
    <mergeCell ref="R193:AH193"/>
    <mergeCell ref="B194:AH194"/>
    <mergeCell ref="AJ194:AN194"/>
    <mergeCell ref="E196:K196"/>
    <mergeCell ref="L196:P196"/>
    <mergeCell ref="T196:V196"/>
    <mergeCell ref="W196:AA196"/>
    <mergeCell ref="E197:K197"/>
    <mergeCell ref="L197:P197"/>
    <mergeCell ref="T197:V197"/>
    <mergeCell ref="W197:AA197"/>
    <mergeCell ref="AJ198:AN198"/>
    <mergeCell ref="D200:N200"/>
    <mergeCell ref="O200:W200"/>
    <mergeCell ref="B201:AH201"/>
    <mergeCell ref="AJ201:AN201"/>
    <mergeCell ref="B202:AH202"/>
    <mergeCell ref="AJ202:AN202"/>
    <mergeCell ref="B203:AH203"/>
    <mergeCell ref="B204:Q204"/>
    <mergeCell ref="R204:U204"/>
    <mergeCell ref="B205:Q205"/>
    <mergeCell ref="R205:U205"/>
    <mergeCell ref="B206:Q206"/>
    <mergeCell ref="R206:U206"/>
    <mergeCell ref="B207:Q207"/>
    <mergeCell ref="R207:U207"/>
    <mergeCell ref="B208:Q208"/>
    <mergeCell ref="R208:AN208"/>
    <mergeCell ref="A210:AH210"/>
    <mergeCell ref="AJ211:AN211"/>
    <mergeCell ref="AJ212:AN212"/>
    <mergeCell ref="B213:AH213"/>
    <mergeCell ref="AJ213:AN213"/>
    <mergeCell ref="B214:AH214"/>
    <mergeCell ref="B215:AH215"/>
    <mergeCell ref="AJ215:AN215"/>
    <mergeCell ref="B216:AH216"/>
    <mergeCell ref="B217:AH217"/>
    <mergeCell ref="B218:AH218"/>
    <mergeCell ref="AJ221:AN221"/>
    <mergeCell ref="B222:AI222"/>
    <mergeCell ref="AJ223:AN223"/>
    <mergeCell ref="A226:AH226"/>
    <mergeCell ref="AJ227:AN227"/>
    <mergeCell ref="AJ229:AN229"/>
    <mergeCell ref="B230:AH230"/>
    <mergeCell ref="B231:AH231"/>
    <mergeCell ref="B234:AF234"/>
    <mergeCell ref="AJ234:AN234"/>
    <mergeCell ref="A236:AH236"/>
    <mergeCell ref="B237:AH237"/>
    <mergeCell ref="AJ237:AN237"/>
    <mergeCell ref="B238:AH238"/>
    <mergeCell ref="AJ238:AN238"/>
    <mergeCell ref="B239:AH239"/>
    <mergeCell ref="AJ239:AN239"/>
    <mergeCell ref="A241:AH241"/>
    <mergeCell ref="A242:AH242"/>
    <mergeCell ref="A243:AH243"/>
    <mergeCell ref="B244:AH244"/>
    <mergeCell ref="AJ244:AN244"/>
    <mergeCell ref="B245:AH245"/>
    <mergeCell ref="AJ245:AN245"/>
    <mergeCell ref="B246:AH246"/>
    <mergeCell ref="B247:E247"/>
    <mergeCell ref="F247:AN247"/>
    <mergeCell ref="B248:E248"/>
    <mergeCell ref="H248:J248"/>
    <mergeCell ref="K248:L248"/>
    <mergeCell ref="M248:N248"/>
    <mergeCell ref="P248:T248"/>
    <mergeCell ref="V248:Z248"/>
    <mergeCell ref="AB248:AN248"/>
    <mergeCell ref="H249:M249"/>
    <mergeCell ref="P249:R249"/>
    <mergeCell ref="T249:V249"/>
    <mergeCell ref="X249:AA249"/>
    <mergeCell ref="AD249:AN249"/>
    <mergeCell ref="H250:J250"/>
    <mergeCell ref="L250:O250"/>
    <mergeCell ref="Q250:T250"/>
    <mergeCell ref="V250:Y250"/>
    <mergeCell ref="AA250:AC250"/>
    <mergeCell ref="AE250:AM250"/>
    <mergeCell ref="B251:E251"/>
    <mergeCell ref="H251:L251"/>
    <mergeCell ref="N251:Q251"/>
    <mergeCell ref="S251:U251"/>
    <mergeCell ref="W251:Z251"/>
    <mergeCell ref="AB251:AN251"/>
    <mergeCell ref="B254:L254"/>
    <mergeCell ref="M254:X254"/>
    <mergeCell ref="Y254:AC254"/>
    <mergeCell ref="AD254:AN254"/>
    <mergeCell ref="B255:L255"/>
    <mergeCell ref="M255:O255"/>
    <mergeCell ref="R255:S255"/>
    <mergeCell ref="U255:V255"/>
    <mergeCell ref="W255:X255"/>
    <mergeCell ref="Y255:AC255"/>
    <mergeCell ref="AD255:AN255"/>
    <mergeCell ref="B256:L256"/>
    <mergeCell ref="M256:O256"/>
    <mergeCell ref="R256:S256"/>
    <mergeCell ref="U256:V256"/>
    <mergeCell ref="W256:X256"/>
    <mergeCell ref="Y256:AC256"/>
    <mergeCell ref="AD256:AN256"/>
    <mergeCell ref="B257:L257"/>
    <mergeCell ref="M257:O257"/>
    <mergeCell ref="R257:S257"/>
    <mergeCell ref="U257:V257"/>
    <mergeCell ref="W257:X257"/>
    <mergeCell ref="Y257:AC257"/>
    <mergeCell ref="AD257:AN257"/>
    <mergeCell ref="A259:AH259"/>
    <mergeCell ref="B260:AH260"/>
    <mergeCell ref="B261:AH261"/>
    <mergeCell ref="AJ261:AN261"/>
    <mergeCell ref="B262:AH262"/>
    <mergeCell ref="AJ262:AN262"/>
    <mergeCell ref="B263:AH263"/>
    <mergeCell ref="AJ263:AN263"/>
    <mergeCell ref="B264:AH264"/>
    <mergeCell ref="AJ264:AN264"/>
    <mergeCell ref="B265:AH265"/>
    <mergeCell ref="AJ265:AN265"/>
    <mergeCell ref="B267:AH267"/>
    <mergeCell ref="B268:AH268"/>
    <mergeCell ref="AJ268:AN268"/>
    <mergeCell ref="B269:AH269"/>
    <mergeCell ref="AJ269:AN269"/>
    <mergeCell ref="B270:AH270"/>
    <mergeCell ref="AJ270:AN270"/>
    <mergeCell ref="P271:AN271"/>
    <mergeCell ref="B273:AH273"/>
    <mergeCell ref="B274:AH274"/>
    <mergeCell ref="AJ274:AN274"/>
    <mergeCell ref="B275:AH275"/>
    <mergeCell ref="AJ275:AN275"/>
    <mergeCell ref="B276:K276"/>
    <mergeCell ref="L276:AN276"/>
    <mergeCell ref="B278:AH278"/>
    <mergeCell ref="AJ278:AN278"/>
    <mergeCell ref="B279:AH279"/>
    <mergeCell ref="AJ279:AN279"/>
    <mergeCell ref="B280:AH280"/>
    <mergeCell ref="AJ280:AN280"/>
    <mergeCell ref="B281:AH281"/>
    <mergeCell ref="AJ281:AN281"/>
    <mergeCell ref="B282:AH282"/>
    <mergeCell ref="AJ282:AN282"/>
    <mergeCell ref="B283:AH283"/>
    <mergeCell ref="B284:AN284"/>
    <mergeCell ref="AJ286:AN286"/>
    <mergeCell ref="B287:AH287"/>
    <mergeCell ref="AJ287:AN287"/>
    <mergeCell ref="B288:AH288"/>
    <mergeCell ref="AJ288:AN288"/>
    <mergeCell ref="AJ289:AN289"/>
    <mergeCell ref="B290:AH290"/>
    <mergeCell ref="AJ290:AN290"/>
    <mergeCell ref="B291:AH291"/>
    <mergeCell ref="AJ291:AN291"/>
    <mergeCell ref="B292:AH292"/>
    <mergeCell ref="AJ292:AN292"/>
    <mergeCell ref="B293:K293"/>
    <mergeCell ref="L293:AN293"/>
    <mergeCell ref="A295:AH295"/>
    <mergeCell ref="B296:AH296"/>
    <mergeCell ref="AJ296:AN296"/>
    <mergeCell ref="AJ297:AN297"/>
    <mergeCell ref="B298:AG298"/>
    <mergeCell ref="AJ298:AN298"/>
    <mergeCell ref="B299:AH299"/>
    <mergeCell ref="AJ299:AN299"/>
    <mergeCell ref="AJ300:AN300"/>
    <mergeCell ref="B302:AH302"/>
    <mergeCell ref="AJ302:AN302"/>
    <mergeCell ref="B304:AH304"/>
    <mergeCell ref="AJ304:AN304"/>
    <mergeCell ref="B305:AH305"/>
    <mergeCell ref="AJ305:AN305"/>
    <mergeCell ref="B306:AH306"/>
    <mergeCell ref="AJ306:AN306"/>
    <mergeCell ref="B307:AH307"/>
    <mergeCell ref="AJ307:AN307"/>
    <mergeCell ref="AJ309:AN309"/>
    <mergeCell ref="AJ310:AN310"/>
    <mergeCell ref="A312:AH312"/>
    <mergeCell ref="B313:AH313"/>
    <mergeCell ref="AJ313:AM313"/>
    <mergeCell ref="B314:AH314"/>
    <mergeCell ref="AJ314:AM314"/>
    <mergeCell ref="B315:AG315"/>
    <mergeCell ref="B316:AH316"/>
    <mergeCell ref="AJ316:AN316"/>
    <mergeCell ref="AJ319:AN319"/>
    <mergeCell ref="B320:AH320"/>
    <mergeCell ref="B321:AH321"/>
    <mergeCell ref="AJ321:AN321"/>
    <mergeCell ref="B322:AH322"/>
    <mergeCell ref="AJ322:AN322"/>
    <mergeCell ref="AJ323:AN323"/>
    <mergeCell ref="B325:AH325"/>
    <mergeCell ref="AJ325:AN325"/>
    <mergeCell ref="B326:AH326"/>
    <mergeCell ref="AJ326:AN326"/>
    <mergeCell ref="B327:AH327"/>
    <mergeCell ref="AJ327:AN327"/>
    <mergeCell ref="B328:L328"/>
    <mergeCell ref="M328:AN328"/>
    <mergeCell ref="B329:L329"/>
    <mergeCell ref="M329:AN329"/>
    <mergeCell ref="A331:AH331"/>
    <mergeCell ref="B332:F332"/>
    <mergeCell ref="G332:I332"/>
    <mergeCell ref="J332:N332"/>
    <mergeCell ref="O332:Z332"/>
    <mergeCell ref="AA332:AC332"/>
    <mergeCell ref="AD332:AH332"/>
    <mergeCell ref="B333:AH333"/>
    <mergeCell ref="AJ333:AN333"/>
    <mergeCell ref="B334:AH334"/>
    <mergeCell ref="AJ334:AN334"/>
    <mergeCell ref="B335:J335"/>
    <mergeCell ref="K335:M335"/>
    <mergeCell ref="N335:O335"/>
    <mergeCell ref="P335:R335"/>
    <mergeCell ref="S335:T335"/>
    <mergeCell ref="U335:W335"/>
    <mergeCell ref="X335:AH335"/>
    <mergeCell ref="B337:AH337"/>
    <mergeCell ref="AJ337:AN337"/>
    <mergeCell ref="C338:J338"/>
    <mergeCell ref="K338:M338"/>
    <mergeCell ref="N338:O338"/>
    <mergeCell ref="P338:R338"/>
    <mergeCell ref="S338:T338"/>
    <mergeCell ref="U338:W338"/>
    <mergeCell ref="X338:AH338"/>
    <mergeCell ref="B340:AH340"/>
    <mergeCell ref="AJ340:AN340"/>
    <mergeCell ref="B341:AH341"/>
    <mergeCell ref="AJ341:AN341"/>
    <mergeCell ref="C342:J342"/>
    <mergeCell ref="K342:W342"/>
    <mergeCell ref="C343:J343"/>
    <mergeCell ref="K343:M343"/>
    <mergeCell ref="N343:O343"/>
    <mergeCell ref="P343:R343"/>
    <mergeCell ref="S343:T343"/>
    <mergeCell ref="U343:W343"/>
    <mergeCell ref="X343:AH343"/>
    <mergeCell ref="B344:AH344"/>
    <mergeCell ref="AJ344:AN344"/>
    <mergeCell ref="C345:J345"/>
    <mergeCell ref="K345:M345"/>
    <mergeCell ref="N345:O345"/>
    <mergeCell ref="P345:R345"/>
    <mergeCell ref="S345:T345"/>
    <mergeCell ref="U345:W345"/>
    <mergeCell ref="X345:AH345"/>
    <mergeCell ref="B346:AH346"/>
    <mergeCell ref="B347:AH347"/>
    <mergeCell ref="AJ347:AN347"/>
    <mergeCell ref="B348:AH348"/>
    <mergeCell ref="AJ348:AN348"/>
    <mergeCell ref="B349:AH349"/>
    <mergeCell ref="AJ349:AN349"/>
    <mergeCell ref="B350:AH350"/>
    <mergeCell ref="AJ350:AN350"/>
    <mergeCell ref="B351:AH351"/>
    <mergeCell ref="AJ351:AN351"/>
    <mergeCell ref="B352:AH352"/>
    <mergeCell ref="AJ352:AN352"/>
    <mergeCell ref="B353:AH353"/>
    <mergeCell ref="AJ353:AN353"/>
    <mergeCell ref="AJ354:AN354"/>
    <mergeCell ref="B356:AH356"/>
    <mergeCell ref="AJ356:AN356"/>
    <mergeCell ref="B357:AH357"/>
    <mergeCell ref="AJ357:AN357"/>
    <mergeCell ref="AJ358:AN358"/>
    <mergeCell ref="AJ359:AN359"/>
    <mergeCell ref="B360:AH360"/>
    <mergeCell ref="AJ360:AN360"/>
    <mergeCell ref="B361:AF361"/>
    <mergeCell ref="AJ361:AN361"/>
    <mergeCell ref="AJ362:AN362"/>
    <mergeCell ref="AJ363:AN363"/>
    <mergeCell ref="A365:AI365"/>
    <mergeCell ref="AJ366:AN366"/>
    <mergeCell ref="AJ368:AN368"/>
    <mergeCell ref="AJ369:AN369"/>
    <mergeCell ref="AJ370:AN370"/>
    <mergeCell ref="AJ371:AN371"/>
    <mergeCell ref="AJ372:AN372"/>
    <mergeCell ref="AJ373:AN373"/>
    <mergeCell ref="AJ374:AN374"/>
    <mergeCell ref="AJ375:AN375"/>
    <mergeCell ref="A377:AG377"/>
    <mergeCell ref="AJ378:AN378"/>
    <mergeCell ref="AJ379:AN379"/>
    <mergeCell ref="AJ380:AN380"/>
    <mergeCell ref="AJ381:AN381"/>
    <mergeCell ref="AJ382:AN382"/>
    <mergeCell ref="A384:AH384"/>
    <mergeCell ref="A385:AH385"/>
    <mergeCell ref="B386:AH386"/>
    <mergeCell ref="AJ386:AN386"/>
    <mergeCell ref="B387:AH387"/>
    <mergeCell ref="B388:AH388"/>
    <mergeCell ref="AJ388:AN388"/>
    <mergeCell ref="B389:AH389"/>
    <mergeCell ref="AJ390:AN390"/>
    <mergeCell ref="AJ391:AN391"/>
    <mergeCell ref="B392:AH392"/>
    <mergeCell ref="B393:AH393"/>
    <mergeCell ref="AJ393:AN393"/>
    <mergeCell ref="B394:AH394"/>
    <mergeCell ref="AJ394:AN394"/>
    <mergeCell ref="B395:AH395"/>
    <mergeCell ref="AJ395:AN395"/>
    <mergeCell ref="B396:AH396"/>
    <mergeCell ref="AJ396:AN396"/>
    <mergeCell ref="A398:AH398"/>
    <mergeCell ref="B399:AH399"/>
    <mergeCell ref="B400:AH400"/>
    <mergeCell ref="AJ400:AN400"/>
    <mergeCell ref="B401:AH401"/>
    <mergeCell ref="AJ401:AN401"/>
    <mergeCell ref="B402:AH402"/>
    <mergeCell ref="AJ402:AN402"/>
    <mergeCell ref="B403:AH403"/>
    <mergeCell ref="AJ403:AN403"/>
    <mergeCell ref="B404:AH404"/>
    <mergeCell ref="AJ404:AN404"/>
    <mergeCell ref="B405:AH405"/>
    <mergeCell ref="AJ405:AN405"/>
    <mergeCell ref="B406:AI406"/>
    <mergeCell ref="AJ406:AN406"/>
    <mergeCell ref="B407:AH407"/>
    <mergeCell ref="AJ407:AN407"/>
    <mergeCell ref="B408:AH408"/>
    <mergeCell ref="AJ408:AN408"/>
    <mergeCell ref="B409:AH409"/>
    <mergeCell ref="AJ409:AN409"/>
    <mergeCell ref="B410:AH410"/>
    <mergeCell ref="AJ410:AN410"/>
    <mergeCell ref="B411:AH411"/>
    <mergeCell ref="AJ411:AN411"/>
    <mergeCell ref="B412:AH412"/>
    <mergeCell ref="AJ412:AN412"/>
    <mergeCell ref="A414:AH414"/>
    <mergeCell ref="B415:AH415"/>
    <mergeCell ref="AJ415:AN415"/>
    <mergeCell ref="B416:E416"/>
    <mergeCell ref="F416:Z416"/>
    <mergeCell ref="AA416:AI416"/>
    <mergeCell ref="AJ416:AL416"/>
    <mergeCell ref="AM416:AN416"/>
    <mergeCell ref="B417:AH417"/>
    <mergeCell ref="AJ417:AN417"/>
    <mergeCell ref="B418:E418"/>
    <mergeCell ref="F418:AN418"/>
    <mergeCell ref="B419:AI419"/>
    <mergeCell ref="AJ419:AN419"/>
    <mergeCell ref="B420:AH420"/>
    <mergeCell ref="AJ420:AN420"/>
    <mergeCell ref="A422:AH422"/>
    <mergeCell ref="B423:AH423"/>
    <mergeCell ref="AJ423:AN423"/>
    <mergeCell ref="AJ424:AN424"/>
    <mergeCell ref="A427:AH427"/>
    <mergeCell ref="B428:AH428"/>
    <mergeCell ref="AJ428:AN428"/>
    <mergeCell ref="B429:G429"/>
    <mergeCell ref="H429:AN429"/>
    <mergeCell ref="B430:AH430"/>
    <mergeCell ref="B431:AH431"/>
    <mergeCell ref="AJ431:AN431"/>
    <mergeCell ref="B432:AH432"/>
    <mergeCell ref="AJ432:AN432"/>
    <mergeCell ref="B433:AH433"/>
    <mergeCell ref="AJ433:AN433"/>
    <mergeCell ref="B434:AH434"/>
    <mergeCell ref="AJ434:AN434"/>
    <mergeCell ref="B435:AH435"/>
    <mergeCell ref="AJ435:AN435"/>
    <mergeCell ref="B436:AH436"/>
    <mergeCell ref="B437:AH437"/>
    <mergeCell ref="B438:AH438"/>
    <mergeCell ref="AJ438:AN438"/>
    <mergeCell ref="A442:AH442"/>
    <mergeCell ref="A443:AH443"/>
    <mergeCell ref="B444:AH444"/>
    <mergeCell ref="AJ444:AN444"/>
    <mergeCell ref="B445:AH445"/>
    <mergeCell ref="AJ445:AN445"/>
    <mergeCell ref="B446:F446"/>
    <mergeCell ref="H446:J446"/>
    <mergeCell ref="K446:L446"/>
    <mergeCell ref="M446:P446"/>
    <mergeCell ref="Q446:AH446"/>
    <mergeCell ref="Q447:AH447"/>
    <mergeCell ref="B448:AH448"/>
    <mergeCell ref="AJ448:AN448"/>
    <mergeCell ref="B449:F449"/>
    <mergeCell ref="H449:J449"/>
    <mergeCell ref="M449:P449"/>
    <mergeCell ref="Q449:AH449"/>
    <mergeCell ref="B450:F450"/>
    <mergeCell ref="H450:J450"/>
    <mergeCell ref="B451:AH451"/>
    <mergeCell ref="AJ451:AN451"/>
    <mergeCell ref="B452:AH452"/>
    <mergeCell ref="AJ452:AN452"/>
    <mergeCell ref="A454:AH454"/>
    <mergeCell ref="B455:AH455"/>
    <mergeCell ref="AJ455:AN455"/>
    <mergeCell ref="B456:AH456"/>
    <mergeCell ref="AJ456:AN456"/>
    <mergeCell ref="B457:AH457"/>
    <mergeCell ref="AJ457:AN457"/>
    <mergeCell ref="B458:AH458"/>
    <mergeCell ref="AJ458:AN458"/>
    <mergeCell ref="B459:AH459"/>
    <mergeCell ref="B460:AH460"/>
    <mergeCell ref="AJ460:AN460"/>
    <mergeCell ref="B461:AH461"/>
    <mergeCell ref="AJ461:AN461"/>
    <mergeCell ref="B462:AH462"/>
    <mergeCell ref="AJ462:AN462"/>
    <mergeCell ref="B463:AH463"/>
    <mergeCell ref="AJ463:AN463"/>
    <mergeCell ref="B464:AH464"/>
    <mergeCell ref="AJ464:AN464"/>
    <mergeCell ref="AJ465:AN465"/>
    <mergeCell ref="A467:AH467"/>
    <mergeCell ref="B468:AH468"/>
    <mergeCell ref="AJ468:AN468"/>
    <mergeCell ref="B469:AH469"/>
    <mergeCell ref="AJ469:AN469"/>
    <mergeCell ref="B470:AH470"/>
    <mergeCell ref="AJ470:AN470"/>
    <mergeCell ref="B471:AH471"/>
    <mergeCell ref="AJ471:AN471"/>
    <mergeCell ref="A473:AH473"/>
    <mergeCell ref="B474:AH474"/>
    <mergeCell ref="AJ474:AN474"/>
    <mergeCell ref="B475:AH475"/>
    <mergeCell ref="AJ475:AN475"/>
    <mergeCell ref="B476:AH476"/>
    <mergeCell ref="AJ476:AN476"/>
    <mergeCell ref="B477:AH477"/>
    <mergeCell ref="AJ478:AN478"/>
    <mergeCell ref="A481:AH481"/>
    <mergeCell ref="B482:AH482"/>
    <mergeCell ref="A486:AH486"/>
    <mergeCell ref="B487:AH487"/>
    <mergeCell ref="AJ487:AN487"/>
    <mergeCell ref="B488:AH488"/>
    <mergeCell ref="AJ488:AN488"/>
    <mergeCell ref="B489:AH489"/>
    <mergeCell ref="AJ489:AN489"/>
    <mergeCell ref="B490:AH490"/>
    <mergeCell ref="B491:AH491"/>
    <mergeCell ref="AJ491:AN491"/>
    <mergeCell ref="A493:AH493"/>
    <mergeCell ref="B494:AH494"/>
    <mergeCell ref="AJ494:AN494"/>
    <mergeCell ref="A496:AH496"/>
    <mergeCell ref="A497:AH497"/>
    <mergeCell ref="B498:AG498"/>
    <mergeCell ref="AH498:AI498"/>
    <mergeCell ref="AJ498:AM498"/>
    <mergeCell ref="AJ499:AN499"/>
    <mergeCell ref="A502:AH502"/>
    <mergeCell ref="B503:AH503"/>
    <mergeCell ref="B504:H504"/>
    <mergeCell ref="I504:M504"/>
    <mergeCell ref="N504:P504"/>
    <mergeCell ref="Q504:U504"/>
    <mergeCell ref="V504:AA504"/>
    <mergeCell ref="AB504:AF504"/>
    <mergeCell ref="B505:M505"/>
    <mergeCell ref="N505:P505"/>
    <mergeCell ref="Q505:U505"/>
    <mergeCell ref="V505:AA505"/>
    <mergeCell ref="AB505:AF505"/>
    <mergeCell ref="A507:AH507"/>
    <mergeCell ref="B508:AH508"/>
    <mergeCell ref="B509:AH509"/>
    <mergeCell ref="AJ509:AN509"/>
    <mergeCell ref="B510:AH510"/>
    <mergeCell ref="AJ510:AN510"/>
    <mergeCell ref="B511:AH511"/>
    <mergeCell ref="AJ511:AN511"/>
    <mergeCell ref="B512:AH512"/>
    <mergeCell ref="B513:AH513"/>
    <mergeCell ref="AJ513:AN513"/>
    <mergeCell ref="B514:AH514"/>
    <mergeCell ref="AJ514:AN514"/>
    <mergeCell ref="B515:AH515"/>
    <mergeCell ref="A517:AH517"/>
    <mergeCell ref="B519:AH519"/>
    <mergeCell ref="AJ519:AN519"/>
    <mergeCell ref="B520:AH520"/>
    <mergeCell ref="B521:E521"/>
    <mergeCell ref="F521:S521"/>
    <mergeCell ref="U521:X521"/>
    <mergeCell ref="Y521:AN521"/>
    <mergeCell ref="AJ522:AN522"/>
    <mergeCell ref="B524:AH524"/>
    <mergeCell ref="AJ524:AN524"/>
    <mergeCell ref="B525:AH525"/>
    <mergeCell ref="B526:AN526"/>
    <mergeCell ref="AJ527:AN527"/>
    <mergeCell ref="A530:AH530"/>
    <mergeCell ref="B531:AH531"/>
    <mergeCell ref="AJ531:AN531"/>
    <mergeCell ref="B532:AH532"/>
    <mergeCell ref="B533:F533"/>
    <mergeCell ref="G533:AN533"/>
    <mergeCell ref="A544:AH544"/>
    <mergeCell ref="B545:AH545"/>
    <mergeCell ref="B546:AN546"/>
    <mergeCell ref="A548:AH548"/>
    <mergeCell ref="B549:AH549"/>
    <mergeCell ref="AJ549:AN549"/>
    <mergeCell ref="B550:AH550"/>
    <mergeCell ref="AJ550:AN550"/>
    <mergeCell ref="A552:AH552"/>
    <mergeCell ref="B553:AH553"/>
    <mergeCell ref="AJ553:AN553"/>
    <mergeCell ref="E554:I554"/>
    <mergeCell ref="L554:N554"/>
    <mergeCell ref="S554:V554"/>
    <mergeCell ref="W554:Y554"/>
    <mergeCell ref="A556:AH556"/>
    <mergeCell ref="B557:AH557"/>
    <mergeCell ref="AJ557:AN557"/>
    <mergeCell ref="B558:AH558"/>
    <mergeCell ref="A560:AH560"/>
    <mergeCell ref="B561:AH561"/>
    <mergeCell ref="AJ561:AN561"/>
    <mergeCell ref="B562:AH562"/>
    <mergeCell ref="AJ562:AN562"/>
    <mergeCell ref="B563:AH563"/>
    <mergeCell ref="AJ563:AN563"/>
    <mergeCell ref="B564:AH564"/>
    <mergeCell ref="AJ564:AN564"/>
    <mergeCell ref="B565:AH565"/>
    <mergeCell ref="AJ565:AN565"/>
    <mergeCell ref="A567:AH567"/>
    <mergeCell ref="B568:AH568"/>
    <mergeCell ref="AJ568:AN568"/>
    <mergeCell ref="B569:M569"/>
    <mergeCell ref="N569:O569"/>
    <mergeCell ref="P569:Q569"/>
    <mergeCell ref="R569:S569"/>
    <mergeCell ref="T569:U569"/>
    <mergeCell ref="V569:W569"/>
    <mergeCell ref="X569:Y569"/>
    <mergeCell ref="Z569:AA569"/>
    <mergeCell ref="AB569:AC569"/>
    <mergeCell ref="AD569:AE569"/>
    <mergeCell ref="AF569:AG569"/>
    <mergeCell ref="AH569:AI569"/>
    <mergeCell ref="AJ569:AK569"/>
    <mergeCell ref="B570:M570"/>
    <mergeCell ref="N570:O570"/>
    <mergeCell ref="P570:Q570"/>
    <mergeCell ref="R570:S570"/>
    <mergeCell ref="T570:U570"/>
    <mergeCell ref="V570:W570"/>
    <mergeCell ref="X570:Y570"/>
    <mergeCell ref="Z570:AA570"/>
    <mergeCell ref="AB570:AC570"/>
    <mergeCell ref="AD570:AE570"/>
    <mergeCell ref="AF570:AG570"/>
    <mergeCell ref="AH570:AI570"/>
    <mergeCell ref="AJ570:AK570"/>
    <mergeCell ref="G571:M571"/>
    <mergeCell ref="N571:O571"/>
    <mergeCell ref="P571:Q571"/>
    <mergeCell ref="R571:S571"/>
    <mergeCell ref="T571:U571"/>
    <mergeCell ref="V571:W571"/>
    <mergeCell ref="X571:Y571"/>
    <mergeCell ref="Z571:AA571"/>
    <mergeCell ref="AB571:AC571"/>
    <mergeCell ref="AD571:AE571"/>
    <mergeCell ref="AF571:AG571"/>
    <mergeCell ref="AH571:AI571"/>
    <mergeCell ref="AJ571:AK571"/>
    <mergeCell ref="G572:M572"/>
    <mergeCell ref="N572:O572"/>
    <mergeCell ref="P572:Q572"/>
    <mergeCell ref="R572:S572"/>
    <mergeCell ref="T572:U572"/>
    <mergeCell ref="V572:W572"/>
    <mergeCell ref="X572:Y572"/>
    <mergeCell ref="Z572:AA572"/>
    <mergeCell ref="AB572:AC572"/>
    <mergeCell ref="AD572:AE572"/>
    <mergeCell ref="AF572:AG572"/>
    <mergeCell ref="AH572:AI572"/>
    <mergeCell ref="AJ572:AK572"/>
    <mergeCell ref="G573:M573"/>
    <mergeCell ref="N573:O573"/>
    <mergeCell ref="P573:Q573"/>
    <mergeCell ref="R573:S573"/>
    <mergeCell ref="T573:U573"/>
    <mergeCell ref="V573:W573"/>
    <mergeCell ref="X573:Y573"/>
    <mergeCell ref="Z573:AA573"/>
    <mergeCell ref="AB573:AC573"/>
    <mergeCell ref="AD573:AE573"/>
    <mergeCell ref="AF573:AG573"/>
    <mergeCell ref="AH573:AI573"/>
    <mergeCell ref="AJ573:AK573"/>
    <mergeCell ref="G574:M574"/>
    <mergeCell ref="N574:O574"/>
    <mergeCell ref="P574:Q574"/>
    <mergeCell ref="R574:S574"/>
    <mergeCell ref="T574:U574"/>
    <mergeCell ref="V574:W574"/>
    <mergeCell ref="X574:Y574"/>
    <mergeCell ref="Z574:AA574"/>
    <mergeCell ref="AB574:AC574"/>
    <mergeCell ref="AD574:AE574"/>
    <mergeCell ref="AF574:AG574"/>
    <mergeCell ref="AH574:AI574"/>
    <mergeCell ref="AJ574:AK574"/>
    <mergeCell ref="G575:M575"/>
    <mergeCell ref="N575:O575"/>
    <mergeCell ref="P575:Q575"/>
    <mergeCell ref="R575:S575"/>
    <mergeCell ref="T575:U575"/>
    <mergeCell ref="V575:W575"/>
    <mergeCell ref="X575:Y575"/>
    <mergeCell ref="Z575:AA575"/>
    <mergeCell ref="AB575:AC575"/>
    <mergeCell ref="AD575:AE575"/>
    <mergeCell ref="AF575:AG575"/>
    <mergeCell ref="AH575:AI575"/>
    <mergeCell ref="AJ575:AK575"/>
    <mergeCell ref="G576:M576"/>
    <mergeCell ref="N576:O576"/>
    <mergeCell ref="P576:Q576"/>
    <mergeCell ref="R576:S576"/>
    <mergeCell ref="T576:U576"/>
    <mergeCell ref="V576:W576"/>
    <mergeCell ref="X576:Y576"/>
    <mergeCell ref="Z576:AA576"/>
    <mergeCell ref="AB576:AC576"/>
    <mergeCell ref="AD576:AE576"/>
    <mergeCell ref="AF576:AG576"/>
    <mergeCell ref="AH576:AI576"/>
    <mergeCell ref="AJ576:AK576"/>
    <mergeCell ref="B577:F577"/>
    <mergeCell ref="G577:M577"/>
    <mergeCell ref="N577:O577"/>
    <mergeCell ref="P577:Q577"/>
    <mergeCell ref="R577:S577"/>
    <mergeCell ref="T577:U577"/>
    <mergeCell ref="V577:W577"/>
    <mergeCell ref="X577:Y577"/>
    <mergeCell ref="Z577:AA577"/>
    <mergeCell ref="AB577:AC577"/>
    <mergeCell ref="AD577:AE577"/>
    <mergeCell ref="AF577:AG577"/>
    <mergeCell ref="AH577:AI577"/>
    <mergeCell ref="AJ577:AK577"/>
    <mergeCell ref="B578:M578"/>
    <mergeCell ref="N578:O578"/>
    <mergeCell ref="P578:Q578"/>
    <mergeCell ref="R578:S578"/>
    <mergeCell ref="T578:U578"/>
    <mergeCell ref="V578:W578"/>
    <mergeCell ref="X578:Y578"/>
    <mergeCell ref="Z578:AA578"/>
    <mergeCell ref="AB578:AC578"/>
    <mergeCell ref="AD578:AE578"/>
    <mergeCell ref="AF578:AG578"/>
    <mergeCell ref="AH578:AI578"/>
    <mergeCell ref="AJ578:AK578"/>
    <mergeCell ref="P580:Q580"/>
    <mergeCell ref="R580:S580"/>
    <mergeCell ref="U580:V580"/>
    <mergeCell ref="W580:X580"/>
    <mergeCell ref="Y580:Z580"/>
    <mergeCell ref="AA580:AB580"/>
    <mergeCell ref="AE580:AF580"/>
    <mergeCell ref="B581:M581"/>
    <mergeCell ref="B582:M582"/>
    <mergeCell ref="N582:O582"/>
    <mergeCell ref="P582:Q582"/>
    <mergeCell ref="R582:S582"/>
    <mergeCell ref="T582:U582"/>
    <mergeCell ref="V582:W582"/>
    <mergeCell ref="X582:Y582"/>
    <mergeCell ref="Z582:AA582"/>
    <mergeCell ref="AB582:AC582"/>
    <mergeCell ref="AD582:AE582"/>
    <mergeCell ref="AF582:AG582"/>
    <mergeCell ref="AH582:AI582"/>
    <mergeCell ref="AJ582:AK582"/>
    <mergeCell ref="G583:M583"/>
    <mergeCell ref="N583:O583"/>
    <mergeCell ref="P583:Q583"/>
    <mergeCell ref="R583:S583"/>
    <mergeCell ref="T583:U583"/>
    <mergeCell ref="V583:W583"/>
    <mergeCell ref="X583:Y583"/>
    <mergeCell ref="Z583:AA583"/>
    <mergeCell ref="AB583:AC583"/>
    <mergeCell ref="AD583:AE583"/>
    <mergeCell ref="AF583:AG583"/>
    <mergeCell ref="AH583:AI583"/>
    <mergeCell ref="AJ583:AK583"/>
    <mergeCell ref="G584:M584"/>
    <mergeCell ref="N584:O584"/>
    <mergeCell ref="P584:Q584"/>
    <mergeCell ref="R584:S584"/>
    <mergeCell ref="T584:U584"/>
    <mergeCell ref="V584:W584"/>
    <mergeCell ref="X584:Y584"/>
    <mergeCell ref="Z584:AA584"/>
    <mergeCell ref="AB584:AC584"/>
    <mergeCell ref="AD584:AE584"/>
    <mergeCell ref="AF584:AG584"/>
    <mergeCell ref="AH584:AI584"/>
    <mergeCell ref="AJ584:AK584"/>
    <mergeCell ref="G585:M585"/>
    <mergeCell ref="N585:O585"/>
    <mergeCell ref="P585:Q585"/>
    <mergeCell ref="R585:S585"/>
    <mergeCell ref="T585:U585"/>
    <mergeCell ref="V585:W585"/>
    <mergeCell ref="X585:Y585"/>
    <mergeCell ref="Z585:AA585"/>
    <mergeCell ref="AB585:AC585"/>
    <mergeCell ref="AD585:AE585"/>
    <mergeCell ref="AF585:AG585"/>
    <mergeCell ref="AH585:AI585"/>
    <mergeCell ref="AJ585:AK585"/>
    <mergeCell ref="G586:M586"/>
    <mergeCell ref="N586:O586"/>
    <mergeCell ref="P586:Q586"/>
    <mergeCell ref="R586:S586"/>
    <mergeCell ref="T586:U586"/>
    <mergeCell ref="V586:W586"/>
    <mergeCell ref="X586:Y586"/>
    <mergeCell ref="Z586:AA586"/>
    <mergeCell ref="AB586:AC586"/>
    <mergeCell ref="AD586:AE586"/>
    <mergeCell ref="AF586:AG586"/>
    <mergeCell ref="AH586:AI586"/>
    <mergeCell ref="AJ586:AK586"/>
    <mergeCell ref="G587:M587"/>
    <mergeCell ref="N587:O587"/>
    <mergeCell ref="P587:Q587"/>
    <mergeCell ref="R587:S587"/>
    <mergeCell ref="T587:U587"/>
    <mergeCell ref="V587:W587"/>
    <mergeCell ref="X587:Y587"/>
    <mergeCell ref="Z587:AA587"/>
    <mergeCell ref="AB587:AC587"/>
    <mergeCell ref="AD587:AE587"/>
    <mergeCell ref="AF587:AG587"/>
    <mergeCell ref="AH587:AI587"/>
    <mergeCell ref="AJ587:AK587"/>
    <mergeCell ref="G588:M588"/>
    <mergeCell ref="N588:O588"/>
    <mergeCell ref="P588:Q588"/>
    <mergeCell ref="R588:S588"/>
    <mergeCell ref="T588:U588"/>
    <mergeCell ref="V588:W588"/>
    <mergeCell ref="X588:Y588"/>
    <mergeCell ref="Z588:AA588"/>
    <mergeCell ref="AB588:AC588"/>
    <mergeCell ref="AD588:AE588"/>
    <mergeCell ref="AF588:AG588"/>
    <mergeCell ref="AH588:AI588"/>
    <mergeCell ref="AJ588:AK588"/>
    <mergeCell ref="B589:F589"/>
    <mergeCell ref="G589:M589"/>
    <mergeCell ref="N589:O589"/>
    <mergeCell ref="P589:Q589"/>
    <mergeCell ref="R589:S589"/>
    <mergeCell ref="T589:U589"/>
    <mergeCell ref="V589:W589"/>
    <mergeCell ref="X589:Y589"/>
    <mergeCell ref="Z589:AA589"/>
    <mergeCell ref="AB589:AC589"/>
    <mergeCell ref="AD589:AE589"/>
    <mergeCell ref="AF589:AG589"/>
    <mergeCell ref="AH589:AI589"/>
    <mergeCell ref="AJ589:AK589"/>
    <mergeCell ref="B590:M590"/>
    <mergeCell ref="N590:O590"/>
    <mergeCell ref="P590:Q590"/>
    <mergeCell ref="R590:S590"/>
    <mergeCell ref="T590:U590"/>
    <mergeCell ref="V590:W590"/>
    <mergeCell ref="X590:Y590"/>
    <mergeCell ref="Z590:AA590"/>
    <mergeCell ref="AB590:AC590"/>
    <mergeCell ref="AD590:AE590"/>
    <mergeCell ref="AF590:AG590"/>
    <mergeCell ref="AH590:AI590"/>
    <mergeCell ref="AJ590:AK590"/>
    <mergeCell ref="B591:AH591"/>
    <mergeCell ref="AJ591:AN591"/>
    <mergeCell ref="A593:AH593"/>
    <mergeCell ref="AJ594:AN594"/>
    <mergeCell ref="B596:AH596"/>
    <mergeCell ref="AJ596:AN596"/>
    <mergeCell ref="B597:AH597"/>
    <mergeCell ref="AJ597:AN597"/>
    <mergeCell ref="B598:AH598"/>
    <mergeCell ref="AJ598:AN598"/>
    <mergeCell ref="A600:AH600"/>
    <mergeCell ref="A601:AH601"/>
    <mergeCell ref="B602:AH602"/>
    <mergeCell ref="AJ602:AN602"/>
    <mergeCell ref="AJ603:AN603"/>
    <mergeCell ref="A604:AH604"/>
    <mergeCell ref="B605:AH605"/>
    <mergeCell ref="B606:H606"/>
    <mergeCell ref="I606:M606"/>
    <mergeCell ref="N606:V606"/>
    <mergeCell ref="W606:AD606"/>
    <mergeCell ref="B607:H607"/>
    <mergeCell ref="I607:M607"/>
    <mergeCell ref="N607:V607"/>
    <mergeCell ref="W607:AD607"/>
    <mergeCell ref="B608:H608"/>
    <mergeCell ref="I608:M608"/>
    <mergeCell ref="N608:V608"/>
    <mergeCell ref="W608:AD608"/>
    <mergeCell ref="B609:H609"/>
    <mergeCell ref="I609:M609"/>
    <mergeCell ref="N609:V609"/>
    <mergeCell ref="W609:AD609"/>
    <mergeCell ref="B610:H610"/>
    <mergeCell ref="I610:M610"/>
    <mergeCell ref="N610:V610"/>
    <mergeCell ref="W610:AD610"/>
    <mergeCell ref="B611:H611"/>
    <mergeCell ref="I611:M611"/>
    <mergeCell ref="N611:V611"/>
    <mergeCell ref="W611:AD611"/>
    <mergeCell ref="B612:H612"/>
    <mergeCell ref="I612:M612"/>
    <mergeCell ref="N612:V612"/>
    <mergeCell ref="W612:AD612"/>
    <mergeCell ref="B613:H613"/>
    <mergeCell ref="I613:M613"/>
    <mergeCell ref="N613:V613"/>
    <mergeCell ref="W613:AD613"/>
    <mergeCell ref="B615:AH615"/>
    <mergeCell ref="AJ615:AN615"/>
    <mergeCell ref="B616:AH616"/>
    <mergeCell ref="AJ616:AN616"/>
    <mergeCell ref="AJ617:AN617"/>
    <mergeCell ref="AJ619:AN619"/>
    <mergeCell ref="D622:J622"/>
    <mergeCell ref="K622:Q622"/>
    <mergeCell ref="R622:Y622"/>
    <mergeCell ref="Z622:AI622"/>
    <mergeCell ref="D623:J623"/>
    <mergeCell ref="K623:Q623"/>
    <mergeCell ref="R623:Y623"/>
    <mergeCell ref="Z623:AI623"/>
    <mergeCell ref="D624:J624"/>
    <mergeCell ref="K624:Q624"/>
    <mergeCell ref="R624:Y624"/>
    <mergeCell ref="Z624:AI624"/>
    <mergeCell ref="D625:J625"/>
    <mergeCell ref="K625:Q625"/>
    <mergeCell ref="R625:Y625"/>
    <mergeCell ref="Z625:AI625"/>
    <mergeCell ref="B626:AC626"/>
    <mergeCell ref="AJ626:AN626"/>
    <mergeCell ref="C627:R627"/>
    <mergeCell ref="D628:J628"/>
    <mergeCell ref="K628:Q628"/>
    <mergeCell ref="R628:X628"/>
    <mergeCell ref="Y628:AE628"/>
    <mergeCell ref="AF628:AL628"/>
    <mergeCell ref="D629:J629"/>
    <mergeCell ref="K629:Q629"/>
    <mergeCell ref="R629:X629"/>
    <mergeCell ref="Y629:AE629"/>
    <mergeCell ref="AF629:AL629"/>
    <mergeCell ref="D630:J630"/>
    <mergeCell ref="K630:Q630"/>
    <mergeCell ref="R630:X630"/>
    <mergeCell ref="Y630:AE630"/>
    <mergeCell ref="AF630:AL630"/>
    <mergeCell ref="D631:J631"/>
    <mergeCell ref="K631:Q631"/>
    <mergeCell ref="R631:X631"/>
    <mergeCell ref="Y631:AE631"/>
    <mergeCell ref="AF631:AL631"/>
    <mergeCell ref="B632:AH632"/>
    <mergeCell ref="AJ632:AN632"/>
    <mergeCell ref="B633:AH633"/>
    <mergeCell ref="AJ633:AN633"/>
    <mergeCell ref="B634:N634"/>
    <mergeCell ref="O634:AN634"/>
    <mergeCell ref="A636:AH636"/>
    <mergeCell ref="B637:AH637"/>
    <mergeCell ref="AJ637:AN637"/>
    <mergeCell ref="C638:AF638"/>
    <mergeCell ref="C640:AH640"/>
    <mergeCell ref="C642:AH642"/>
    <mergeCell ref="C643:AH643"/>
    <mergeCell ref="B644:AH644"/>
    <mergeCell ref="AJ644:AN644"/>
    <mergeCell ref="B645:AH645"/>
    <mergeCell ref="AJ645:AN645"/>
    <mergeCell ref="A647:AH647"/>
    <mergeCell ref="A648:AH648"/>
    <mergeCell ref="B649:AH649"/>
    <mergeCell ref="AJ649:AN649"/>
    <mergeCell ref="B650:AH650"/>
    <mergeCell ref="AJ650:AN650"/>
    <mergeCell ref="B651:AH651"/>
    <mergeCell ref="AJ651:AN651"/>
    <mergeCell ref="B652:AH652"/>
    <mergeCell ref="AJ652:AN652"/>
    <mergeCell ref="A654:AH654"/>
    <mergeCell ref="B655:AH655"/>
    <mergeCell ref="AJ655:AN655"/>
    <mergeCell ref="B656:AH656"/>
    <mergeCell ref="AJ656:AN656"/>
    <mergeCell ref="B657:AH657"/>
    <mergeCell ref="AJ657:AN657"/>
    <mergeCell ref="B658:AH658"/>
    <mergeCell ref="AJ658:AN658"/>
    <mergeCell ref="B659:AH659"/>
    <mergeCell ref="AJ659:AN659"/>
    <mergeCell ref="B660:AH660"/>
    <mergeCell ref="AJ660:AN660"/>
    <mergeCell ref="B661:AH661"/>
    <mergeCell ref="AJ661:AN661"/>
    <mergeCell ref="B662:AH662"/>
    <mergeCell ref="AJ662:AN662"/>
    <mergeCell ref="AJ663:AN663"/>
    <mergeCell ref="B665:AM665"/>
    <mergeCell ref="B666:AM666"/>
    <mergeCell ref="B670:F670"/>
    <mergeCell ref="G670:J670"/>
    <mergeCell ref="K670:O670"/>
    <mergeCell ref="P670:Q670"/>
    <mergeCell ref="S670:U670"/>
    <mergeCell ref="W670:Y670"/>
    <mergeCell ref="Z670:AA670"/>
    <mergeCell ref="AB670:AF670"/>
    <mergeCell ref="AH670:AI670"/>
    <mergeCell ref="B671:F671"/>
    <mergeCell ref="G671:J671"/>
    <mergeCell ref="K671:O671"/>
    <mergeCell ref="P671:Q671"/>
    <mergeCell ref="S671:U671"/>
    <mergeCell ref="W671:Y671"/>
    <mergeCell ref="Z671:AA671"/>
    <mergeCell ref="AB671:AF671"/>
    <mergeCell ref="AH671:AI671"/>
    <mergeCell ref="B672:F672"/>
    <mergeCell ref="G672:J672"/>
    <mergeCell ref="K672:O672"/>
    <mergeCell ref="P672:Q672"/>
    <mergeCell ref="S672:U672"/>
    <mergeCell ref="W672:Y672"/>
    <mergeCell ref="Z672:AA672"/>
    <mergeCell ref="AB672:AF672"/>
    <mergeCell ref="AH672:AI672"/>
    <mergeCell ref="B673:F673"/>
    <mergeCell ref="G673:J673"/>
    <mergeCell ref="K673:O673"/>
    <mergeCell ref="P673:Q673"/>
    <mergeCell ref="S673:U673"/>
    <mergeCell ref="W673:Y673"/>
    <mergeCell ref="Z673:AA673"/>
    <mergeCell ref="AB673:AF673"/>
    <mergeCell ref="AH673:AI673"/>
    <mergeCell ref="B674:F674"/>
    <mergeCell ref="G674:J674"/>
    <mergeCell ref="K674:O674"/>
    <mergeCell ref="P674:Q674"/>
    <mergeCell ref="S674:U674"/>
    <mergeCell ref="W674:Y674"/>
    <mergeCell ref="Z674:AA674"/>
    <mergeCell ref="AB674:AF674"/>
    <mergeCell ref="AH674:AI674"/>
    <mergeCell ref="B675:AN675"/>
    <mergeCell ref="B676:I676"/>
    <mergeCell ref="J676:S676"/>
    <mergeCell ref="T676:AA676"/>
    <mergeCell ref="AB676:AH676"/>
    <mergeCell ref="AI676:AN676"/>
    <mergeCell ref="A678:AH678"/>
    <mergeCell ref="B679:AH679"/>
    <mergeCell ref="AJ679:AN679"/>
    <mergeCell ref="B680:AH680"/>
    <mergeCell ref="C681:O681"/>
    <mergeCell ref="P681:Q681"/>
    <mergeCell ref="R681:S681"/>
    <mergeCell ref="T681:U681"/>
    <mergeCell ref="V681:W681"/>
    <mergeCell ref="X681:Y681"/>
    <mergeCell ref="Z681:AA681"/>
    <mergeCell ref="AB681:AC681"/>
    <mergeCell ref="AD681:AE681"/>
    <mergeCell ref="AF681:AG681"/>
    <mergeCell ref="AH681:AI681"/>
    <mergeCell ref="AJ681:AK681"/>
    <mergeCell ref="AL681:AM681"/>
    <mergeCell ref="C682:O682"/>
    <mergeCell ref="P682:Q682"/>
    <mergeCell ref="R682:S682"/>
    <mergeCell ref="T682:U682"/>
    <mergeCell ref="V682:W682"/>
    <mergeCell ref="X682:Y682"/>
    <mergeCell ref="Z682:AA682"/>
    <mergeCell ref="AB682:AC682"/>
    <mergeCell ref="AD682:AE682"/>
    <mergeCell ref="AF682:AG682"/>
    <mergeCell ref="AH682:AI682"/>
    <mergeCell ref="AJ682:AK682"/>
    <mergeCell ref="AL682:AM682"/>
    <mergeCell ref="C683:O683"/>
    <mergeCell ref="P683:Q683"/>
    <mergeCell ref="R683:S683"/>
    <mergeCell ref="T683:U683"/>
    <mergeCell ref="V683:W683"/>
    <mergeCell ref="X683:Y683"/>
    <mergeCell ref="Z683:AA683"/>
    <mergeCell ref="AB683:AC683"/>
    <mergeCell ref="AD683:AE683"/>
    <mergeCell ref="AF683:AG683"/>
    <mergeCell ref="AH683:AI683"/>
    <mergeCell ref="AJ683:AK683"/>
    <mergeCell ref="AL683:AM683"/>
    <mergeCell ref="C684:O684"/>
    <mergeCell ref="P684:Q684"/>
    <mergeCell ref="R684:S684"/>
    <mergeCell ref="T684:U684"/>
    <mergeCell ref="V684:W684"/>
    <mergeCell ref="X684:Y684"/>
    <mergeCell ref="Z684:AA684"/>
    <mergeCell ref="AB684:AC684"/>
    <mergeCell ref="AD684:AE684"/>
    <mergeCell ref="AF684:AG684"/>
    <mergeCell ref="AH684:AI684"/>
    <mergeCell ref="AJ684:AK684"/>
    <mergeCell ref="AL684:AM684"/>
    <mergeCell ref="C685:O685"/>
    <mergeCell ref="P685:Q685"/>
    <mergeCell ref="R685:S685"/>
    <mergeCell ref="T685:U685"/>
    <mergeCell ref="V685:W685"/>
    <mergeCell ref="X685:Y685"/>
    <mergeCell ref="Z685:AA685"/>
    <mergeCell ref="AB685:AC685"/>
    <mergeCell ref="AD685:AE685"/>
    <mergeCell ref="AF685:AG685"/>
    <mergeCell ref="AH685:AI685"/>
    <mergeCell ref="AJ685:AK685"/>
    <mergeCell ref="AL685:AM685"/>
    <mergeCell ref="C686:O686"/>
    <mergeCell ref="P686:Q686"/>
    <mergeCell ref="R686:S686"/>
    <mergeCell ref="T686:U686"/>
    <mergeCell ref="V686:W686"/>
    <mergeCell ref="X686:Y686"/>
    <mergeCell ref="Z686:AA686"/>
    <mergeCell ref="AB686:AC686"/>
    <mergeCell ref="AD686:AE686"/>
    <mergeCell ref="AF686:AG686"/>
    <mergeCell ref="AH686:AI686"/>
    <mergeCell ref="AJ686:AK686"/>
    <mergeCell ref="AL686:AM686"/>
    <mergeCell ref="C687:O687"/>
    <mergeCell ref="P687:Q687"/>
    <mergeCell ref="R687:S687"/>
    <mergeCell ref="T687:U687"/>
    <mergeCell ref="V687:W687"/>
    <mergeCell ref="X687:Y687"/>
    <mergeCell ref="Z687:AA687"/>
    <mergeCell ref="AB687:AC687"/>
    <mergeCell ref="AD687:AE687"/>
    <mergeCell ref="AF687:AG687"/>
    <mergeCell ref="AH687:AI687"/>
    <mergeCell ref="AJ687:AK687"/>
    <mergeCell ref="AL687:AM687"/>
    <mergeCell ref="C688:O688"/>
    <mergeCell ref="P688:Q688"/>
    <mergeCell ref="R688:S688"/>
    <mergeCell ref="T688:U688"/>
    <mergeCell ref="V688:W688"/>
    <mergeCell ref="X688:Y688"/>
    <mergeCell ref="Z688:AA688"/>
    <mergeCell ref="AB688:AC688"/>
    <mergeCell ref="AD688:AE688"/>
    <mergeCell ref="AF688:AG688"/>
    <mergeCell ref="AH688:AI688"/>
    <mergeCell ref="AJ688:AK688"/>
    <mergeCell ref="AL688:AM688"/>
    <mergeCell ref="C689:O689"/>
    <mergeCell ref="P689:Q689"/>
    <mergeCell ref="R689:S689"/>
    <mergeCell ref="T689:U689"/>
    <mergeCell ref="V689:W689"/>
    <mergeCell ref="X689:Y689"/>
    <mergeCell ref="Z689:AA689"/>
    <mergeCell ref="AB689:AC689"/>
    <mergeCell ref="AD689:AE689"/>
    <mergeCell ref="AF689:AG689"/>
    <mergeCell ref="AH689:AI689"/>
    <mergeCell ref="AJ689:AK689"/>
    <mergeCell ref="AL689:AM689"/>
    <mergeCell ref="C690:O690"/>
    <mergeCell ref="P690:Q690"/>
    <mergeCell ref="R690:S690"/>
    <mergeCell ref="T690:U690"/>
    <mergeCell ref="V690:W690"/>
    <mergeCell ref="X690:Y690"/>
    <mergeCell ref="Z690:AA690"/>
    <mergeCell ref="AB690:AC690"/>
    <mergeCell ref="AD690:AE690"/>
    <mergeCell ref="AF690:AG690"/>
    <mergeCell ref="AH690:AI690"/>
    <mergeCell ref="AJ690:AK690"/>
    <mergeCell ref="AL690:AM690"/>
    <mergeCell ref="C691:O691"/>
    <mergeCell ref="P691:Q691"/>
    <mergeCell ref="R691:S691"/>
    <mergeCell ref="T691:U691"/>
    <mergeCell ref="V691:W691"/>
    <mergeCell ref="X691:Y691"/>
    <mergeCell ref="Z691:AA691"/>
    <mergeCell ref="AB691:AC691"/>
    <mergeCell ref="AD691:AE691"/>
    <mergeCell ref="AF691:AG691"/>
    <mergeCell ref="AH691:AI691"/>
    <mergeCell ref="AJ691:AK691"/>
    <mergeCell ref="AL691:AM691"/>
    <mergeCell ref="C692:O692"/>
    <mergeCell ref="P692:Q692"/>
    <mergeCell ref="R692:S692"/>
    <mergeCell ref="T692:U692"/>
    <mergeCell ref="V692:W692"/>
    <mergeCell ref="X692:Y692"/>
    <mergeCell ref="Z692:AA692"/>
    <mergeCell ref="AB692:AC692"/>
    <mergeCell ref="AD692:AE692"/>
    <mergeCell ref="AF692:AG692"/>
    <mergeCell ref="AH692:AI692"/>
    <mergeCell ref="AJ692:AK692"/>
    <mergeCell ref="AL692:AM692"/>
    <mergeCell ref="C693:O693"/>
    <mergeCell ref="P693:Q693"/>
    <mergeCell ref="R693:S693"/>
    <mergeCell ref="T693:U693"/>
    <mergeCell ref="V693:W693"/>
    <mergeCell ref="X693:Y693"/>
    <mergeCell ref="Z693:AA693"/>
    <mergeCell ref="AB693:AC693"/>
    <mergeCell ref="AD693:AE693"/>
    <mergeCell ref="AF693:AG693"/>
    <mergeCell ref="AH693:AI693"/>
    <mergeCell ref="AJ693:AK693"/>
    <mergeCell ref="AL693:AM693"/>
    <mergeCell ref="C694:O694"/>
    <mergeCell ref="P694:Q694"/>
    <mergeCell ref="R694:S694"/>
    <mergeCell ref="T694:U694"/>
    <mergeCell ref="V694:W694"/>
    <mergeCell ref="X694:Y694"/>
    <mergeCell ref="Z694:AA694"/>
    <mergeCell ref="AB694:AC694"/>
    <mergeCell ref="AD694:AE694"/>
    <mergeCell ref="AF694:AG694"/>
    <mergeCell ref="AH694:AI694"/>
    <mergeCell ref="AJ694:AK694"/>
    <mergeCell ref="AL694:AM694"/>
    <mergeCell ref="C695:O695"/>
    <mergeCell ref="P695:Q695"/>
    <mergeCell ref="R695:S695"/>
    <mergeCell ref="T695:U695"/>
    <mergeCell ref="V695:W695"/>
    <mergeCell ref="X695:Y695"/>
    <mergeCell ref="Z695:AA695"/>
    <mergeCell ref="AB695:AC695"/>
    <mergeCell ref="AD695:AE695"/>
    <mergeCell ref="AF695:AG695"/>
    <mergeCell ref="AH695:AI695"/>
    <mergeCell ref="AJ695:AK695"/>
    <mergeCell ref="AL695:AM695"/>
    <mergeCell ref="C696:O696"/>
    <mergeCell ref="P696:Q696"/>
    <mergeCell ref="R696:S696"/>
    <mergeCell ref="T696:U696"/>
    <mergeCell ref="V696:W696"/>
    <mergeCell ref="X696:Y696"/>
    <mergeCell ref="Z696:AA696"/>
    <mergeCell ref="AB696:AC696"/>
    <mergeCell ref="AD696:AE696"/>
    <mergeCell ref="AF696:AG696"/>
    <mergeCell ref="AH696:AI696"/>
    <mergeCell ref="AJ696:AK696"/>
    <mergeCell ref="AL696:AM696"/>
    <mergeCell ref="C697:O697"/>
    <mergeCell ref="P697:Q697"/>
    <mergeCell ref="R697:S697"/>
    <mergeCell ref="T697:U697"/>
    <mergeCell ref="V697:W697"/>
    <mergeCell ref="X697:Y697"/>
    <mergeCell ref="Z697:AA697"/>
    <mergeCell ref="AB697:AC697"/>
    <mergeCell ref="AD697:AE697"/>
    <mergeCell ref="AF697:AG697"/>
    <mergeCell ref="AH697:AI697"/>
    <mergeCell ref="AJ697:AK697"/>
    <mergeCell ref="AL697:AM697"/>
    <mergeCell ref="C698:O698"/>
    <mergeCell ref="P698:Q698"/>
    <mergeCell ref="R698:S698"/>
    <mergeCell ref="T698:U698"/>
    <mergeCell ref="V698:W698"/>
    <mergeCell ref="X698:Y698"/>
    <mergeCell ref="Z698:AA698"/>
    <mergeCell ref="AB698:AC698"/>
    <mergeCell ref="AD698:AE698"/>
    <mergeCell ref="AF698:AG698"/>
    <mergeCell ref="AH698:AI698"/>
    <mergeCell ref="AJ698:AK698"/>
    <mergeCell ref="AL698:AM698"/>
    <mergeCell ref="C699:O699"/>
    <mergeCell ref="P699:Q699"/>
    <mergeCell ref="R699:S699"/>
    <mergeCell ref="T699:U699"/>
    <mergeCell ref="V699:W699"/>
    <mergeCell ref="X699:Y699"/>
    <mergeCell ref="Z699:AA699"/>
    <mergeCell ref="AB699:AC699"/>
    <mergeCell ref="AD699:AE699"/>
    <mergeCell ref="AF699:AG699"/>
    <mergeCell ref="AH699:AI699"/>
    <mergeCell ref="AJ699:AK699"/>
    <mergeCell ref="AL699:AM699"/>
    <mergeCell ref="C700:O700"/>
    <mergeCell ref="P700:Q700"/>
    <mergeCell ref="R700:S700"/>
    <mergeCell ref="T700:U700"/>
    <mergeCell ref="V700:W700"/>
    <mergeCell ref="X700:Y700"/>
    <mergeCell ref="Z700:AA700"/>
    <mergeCell ref="AB700:AC700"/>
    <mergeCell ref="AD700:AE700"/>
    <mergeCell ref="AF700:AG700"/>
    <mergeCell ref="AH700:AI700"/>
    <mergeCell ref="AJ700:AK700"/>
    <mergeCell ref="AL700:AM700"/>
    <mergeCell ref="C701:O701"/>
    <mergeCell ref="P701:Q701"/>
    <mergeCell ref="R701:S701"/>
    <mergeCell ref="T701:U701"/>
    <mergeCell ref="V701:W701"/>
    <mergeCell ref="X701:Y701"/>
    <mergeCell ref="Z701:AA701"/>
    <mergeCell ref="AB701:AC701"/>
    <mergeCell ref="AD701:AE701"/>
    <mergeCell ref="AF701:AG701"/>
    <mergeCell ref="AH701:AI701"/>
    <mergeCell ref="AJ701:AK701"/>
    <mergeCell ref="AL701:AM701"/>
    <mergeCell ref="C702:O702"/>
    <mergeCell ref="P702:Q702"/>
    <mergeCell ref="R702:S702"/>
    <mergeCell ref="T702:U702"/>
    <mergeCell ref="V702:W702"/>
    <mergeCell ref="X702:Y702"/>
    <mergeCell ref="Z702:AA702"/>
    <mergeCell ref="AB702:AC702"/>
    <mergeCell ref="AD702:AE702"/>
    <mergeCell ref="AF702:AG702"/>
    <mergeCell ref="AH702:AI702"/>
    <mergeCell ref="AJ702:AK702"/>
    <mergeCell ref="AL702:AM702"/>
    <mergeCell ref="C703:O703"/>
    <mergeCell ref="P703:Q703"/>
    <mergeCell ref="R703:S703"/>
    <mergeCell ref="T703:U703"/>
    <mergeCell ref="V703:W703"/>
    <mergeCell ref="X703:Y703"/>
    <mergeCell ref="Z703:AA703"/>
    <mergeCell ref="AB703:AC703"/>
    <mergeCell ref="AD703:AE703"/>
    <mergeCell ref="AF703:AG703"/>
    <mergeCell ref="AH703:AI703"/>
    <mergeCell ref="AJ703:AK703"/>
    <mergeCell ref="AL703:AM703"/>
    <mergeCell ref="C704:O704"/>
    <mergeCell ref="P704:Q704"/>
    <mergeCell ref="R704:S704"/>
    <mergeCell ref="T704:U704"/>
    <mergeCell ref="V704:W704"/>
    <mergeCell ref="X704:Y704"/>
    <mergeCell ref="Z704:AA704"/>
    <mergeCell ref="AB704:AC704"/>
    <mergeCell ref="AD704:AE704"/>
    <mergeCell ref="AF704:AG704"/>
    <mergeCell ref="AH704:AI704"/>
    <mergeCell ref="AJ704:AK704"/>
    <mergeCell ref="AL704:AM704"/>
    <mergeCell ref="C705:O705"/>
    <mergeCell ref="P705:Q705"/>
    <mergeCell ref="R705:S705"/>
    <mergeCell ref="T705:U705"/>
    <mergeCell ref="V705:W705"/>
    <mergeCell ref="X705:Y705"/>
    <mergeCell ref="Z705:AA705"/>
    <mergeCell ref="AB705:AC705"/>
    <mergeCell ref="AD705:AE705"/>
    <mergeCell ref="AF705:AG705"/>
    <mergeCell ref="AH705:AI705"/>
    <mergeCell ref="AJ705:AK705"/>
    <mergeCell ref="AL705:AM705"/>
    <mergeCell ref="C706:O706"/>
    <mergeCell ref="P706:Q706"/>
    <mergeCell ref="R706:S706"/>
    <mergeCell ref="T706:U706"/>
    <mergeCell ref="V706:W706"/>
    <mergeCell ref="X706:Y706"/>
    <mergeCell ref="Z706:AA706"/>
    <mergeCell ref="AB706:AC706"/>
    <mergeCell ref="AD706:AE706"/>
    <mergeCell ref="AF706:AG706"/>
    <mergeCell ref="AH706:AI706"/>
    <mergeCell ref="AJ706:AK706"/>
    <mergeCell ref="AL706:AM706"/>
    <mergeCell ref="C707:O707"/>
    <mergeCell ref="P707:Q707"/>
    <mergeCell ref="R707:S707"/>
    <mergeCell ref="T707:U707"/>
    <mergeCell ref="V707:W707"/>
    <mergeCell ref="X707:Y707"/>
    <mergeCell ref="Z707:AA707"/>
    <mergeCell ref="AB707:AC707"/>
    <mergeCell ref="AD707:AE707"/>
    <mergeCell ref="AF707:AG707"/>
    <mergeCell ref="AH707:AI707"/>
    <mergeCell ref="AJ707:AK707"/>
    <mergeCell ref="AL707:AM707"/>
    <mergeCell ref="C708:O708"/>
    <mergeCell ref="P708:Q708"/>
    <mergeCell ref="R708:S708"/>
    <mergeCell ref="T708:U708"/>
    <mergeCell ref="V708:W708"/>
    <mergeCell ref="X708:Y708"/>
    <mergeCell ref="Z708:AA708"/>
    <mergeCell ref="AB708:AC708"/>
    <mergeCell ref="AD708:AE708"/>
    <mergeCell ref="AF708:AG708"/>
    <mergeCell ref="AH708:AI708"/>
    <mergeCell ref="AJ708:AK708"/>
    <mergeCell ref="AL708:AM708"/>
    <mergeCell ref="C709:O709"/>
    <mergeCell ref="P709:Q709"/>
    <mergeCell ref="R709:S709"/>
    <mergeCell ref="T709:U709"/>
    <mergeCell ref="V709:W709"/>
    <mergeCell ref="X709:Y709"/>
    <mergeCell ref="Z709:AA709"/>
    <mergeCell ref="AB709:AC709"/>
    <mergeCell ref="AD709:AE709"/>
    <mergeCell ref="AF709:AG709"/>
    <mergeCell ref="AH709:AI709"/>
    <mergeCell ref="AJ709:AK709"/>
    <mergeCell ref="AL709:AM709"/>
    <mergeCell ref="C710:O710"/>
    <mergeCell ref="P710:Q710"/>
    <mergeCell ref="R710:S710"/>
    <mergeCell ref="T710:U710"/>
    <mergeCell ref="V710:W710"/>
    <mergeCell ref="X710:Y710"/>
    <mergeCell ref="Z710:AA710"/>
    <mergeCell ref="AB710:AC710"/>
    <mergeCell ref="AD710:AE710"/>
    <mergeCell ref="AF710:AG710"/>
    <mergeCell ref="AH710:AI710"/>
    <mergeCell ref="AJ710:AK710"/>
    <mergeCell ref="AL710:AM710"/>
    <mergeCell ref="C711:O711"/>
    <mergeCell ref="P711:Q711"/>
    <mergeCell ref="R711:S711"/>
    <mergeCell ref="T711:U711"/>
    <mergeCell ref="V711:W711"/>
    <mergeCell ref="X711:Y711"/>
    <mergeCell ref="Z711:AA711"/>
    <mergeCell ref="AB711:AC711"/>
    <mergeCell ref="AD711:AE711"/>
    <mergeCell ref="AF711:AG711"/>
    <mergeCell ref="AH711:AI711"/>
    <mergeCell ref="AJ711:AK711"/>
    <mergeCell ref="AL711:AM711"/>
    <mergeCell ref="C712:O712"/>
    <mergeCell ref="P712:Q712"/>
    <mergeCell ref="R712:S712"/>
    <mergeCell ref="T712:U712"/>
    <mergeCell ref="V712:W712"/>
    <mergeCell ref="X712:Y712"/>
    <mergeCell ref="Z712:AA712"/>
    <mergeCell ref="AB712:AC712"/>
    <mergeCell ref="AD712:AE712"/>
    <mergeCell ref="AF712:AG712"/>
    <mergeCell ref="AH712:AI712"/>
    <mergeCell ref="AJ712:AK712"/>
    <mergeCell ref="AL712:AM712"/>
    <mergeCell ref="C713:O713"/>
    <mergeCell ref="P713:Q713"/>
    <mergeCell ref="R713:S713"/>
    <mergeCell ref="T713:U713"/>
    <mergeCell ref="V713:W713"/>
    <mergeCell ref="X713:Y713"/>
    <mergeCell ref="Z713:AA713"/>
    <mergeCell ref="AB713:AC713"/>
    <mergeCell ref="AD713:AE713"/>
    <mergeCell ref="AF713:AG713"/>
    <mergeCell ref="AH713:AI713"/>
    <mergeCell ref="AJ713:AK713"/>
    <mergeCell ref="AL713:AM713"/>
    <mergeCell ref="C714:O714"/>
    <mergeCell ref="P714:Q714"/>
    <mergeCell ref="R714:S714"/>
    <mergeCell ref="T714:U714"/>
    <mergeCell ref="V714:W714"/>
    <mergeCell ref="X714:Y714"/>
    <mergeCell ref="Z714:AA714"/>
    <mergeCell ref="AB714:AC714"/>
    <mergeCell ref="AD714:AE714"/>
    <mergeCell ref="AF714:AG714"/>
    <mergeCell ref="AH714:AI714"/>
    <mergeCell ref="AJ714:AK714"/>
    <mergeCell ref="AL714:AM714"/>
    <mergeCell ref="C715:O715"/>
    <mergeCell ref="P715:Q715"/>
    <mergeCell ref="R715:S715"/>
    <mergeCell ref="T715:U715"/>
    <mergeCell ref="V715:W715"/>
    <mergeCell ref="X715:Y715"/>
    <mergeCell ref="Z715:AA715"/>
    <mergeCell ref="AB715:AC715"/>
    <mergeCell ref="AD715:AE715"/>
    <mergeCell ref="AF715:AG715"/>
    <mergeCell ref="AH715:AI715"/>
    <mergeCell ref="AJ715:AK715"/>
    <mergeCell ref="AL715:AM715"/>
    <mergeCell ref="C716:O716"/>
    <mergeCell ref="P716:Q716"/>
    <mergeCell ref="R716:S716"/>
    <mergeCell ref="T716:U716"/>
    <mergeCell ref="V716:W716"/>
    <mergeCell ref="X716:Y716"/>
    <mergeCell ref="Z716:AA716"/>
    <mergeCell ref="AB716:AC716"/>
    <mergeCell ref="AD716:AE716"/>
    <mergeCell ref="AF716:AG716"/>
    <mergeCell ref="AH716:AI716"/>
    <mergeCell ref="AJ716:AK716"/>
    <mergeCell ref="AL716:AM716"/>
    <mergeCell ref="C717:O717"/>
    <mergeCell ref="P717:Q717"/>
    <mergeCell ref="R717:S717"/>
    <mergeCell ref="T717:U717"/>
    <mergeCell ref="V717:W717"/>
    <mergeCell ref="X717:Y717"/>
    <mergeCell ref="Z717:AA717"/>
    <mergeCell ref="AB717:AC717"/>
    <mergeCell ref="AD717:AE717"/>
    <mergeCell ref="AF717:AG717"/>
    <mergeCell ref="AH717:AI717"/>
    <mergeCell ref="AJ717:AK717"/>
    <mergeCell ref="AL717:AM717"/>
    <mergeCell ref="B718:AH718"/>
    <mergeCell ref="AJ718:AN718"/>
    <mergeCell ref="B719:AH719"/>
    <mergeCell ref="B721:AH721"/>
    <mergeCell ref="AJ721:AN721"/>
    <mergeCell ref="B722:AH722"/>
    <mergeCell ref="AJ722:AN722"/>
    <mergeCell ref="B723:AH723"/>
    <mergeCell ref="AJ723:AN723"/>
    <mergeCell ref="B724:AI724"/>
    <mergeCell ref="AJ724:AN724"/>
    <mergeCell ref="B726:AH726"/>
    <mergeCell ref="AJ726:AN726"/>
    <mergeCell ref="B727:AH727"/>
    <mergeCell ref="AJ727:AN727"/>
    <mergeCell ref="A729:AH729"/>
    <mergeCell ref="B730:AH730"/>
    <mergeCell ref="AJ730:AN730"/>
    <mergeCell ref="B731:AH731"/>
    <mergeCell ref="AJ732:AN732"/>
    <mergeCell ref="A735:AH735"/>
    <mergeCell ref="A736:AH736"/>
    <mergeCell ref="B737:AH737"/>
    <mergeCell ref="AJ737:AN737"/>
    <mergeCell ref="A738:AH738"/>
    <mergeCell ref="A739:AH739"/>
    <mergeCell ref="L742:S742"/>
    <mergeCell ref="L743:Q743"/>
    <mergeCell ref="T743:AD743"/>
    <mergeCell ref="L744:Q744"/>
    <mergeCell ref="T744:AB744"/>
    <mergeCell ref="L745:Q745"/>
    <mergeCell ref="T745:AB745"/>
    <mergeCell ref="L746:Q746"/>
    <mergeCell ref="T746:AB746"/>
    <mergeCell ref="L747:Q747"/>
    <mergeCell ref="T747:AB747"/>
    <mergeCell ref="C753:R753"/>
    <mergeCell ref="S753:AA753"/>
    <mergeCell ref="C754:R754"/>
    <mergeCell ref="S754:AA754"/>
    <mergeCell ref="C755:R755"/>
    <mergeCell ref="S755:AA755"/>
    <mergeCell ref="C756:R756"/>
    <mergeCell ref="S756:AA756"/>
    <mergeCell ref="AJ759:AN759"/>
    <mergeCell ref="C761:J761"/>
    <mergeCell ref="K761:W761"/>
    <mergeCell ref="X761:AG761"/>
    <mergeCell ref="C762:J762"/>
    <mergeCell ref="K762:W762"/>
    <mergeCell ref="X762:AG762"/>
    <mergeCell ref="C763:J763"/>
    <mergeCell ref="K763:W763"/>
    <mergeCell ref="X763:AG763"/>
    <mergeCell ref="C764:J764"/>
    <mergeCell ref="K764:W764"/>
    <mergeCell ref="X764:AG764"/>
    <mergeCell ref="C765:J765"/>
    <mergeCell ref="K765:W765"/>
    <mergeCell ref="X765:AG765"/>
    <mergeCell ref="C766:J766"/>
    <mergeCell ref="K766:W766"/>
    <mergeCell ref="X766:AG766"/>
    <mergeCell ref="C767:J767"/>
    <mergeCell ref="K767:W767"/>
    <mergeCell ref="X767:AG767"/>
    <mergeCell ref="C768:J768"/>
    <mergeCell ref="K768:W768"/>
    <mergeCell ref="X768:AG768"/>
    <mergeCell ref="C769:W769"/>
    <mergeCell ref="X769:AG769"/>
    <mergeCell ref="A771:AH771"/>
    <mergeCell ref="A772:AH772"/>
    <mergeCell ref="B773:AH773"/>
    <mergeCell ref="AJ773:AN773"/>
    <mergeCell ref="B774:AH774"/>
    <mergeCell ref="AJ774:AN774"/>
    <mergeCell ref="B775:AH775"/>
    <mergeCell ref="AJ775:AN775"/>
    <mergeCell ref="B776:AN776"/>
    <mergeCell ref="A778:AH778"/>
    <mergeCell ref="B779:AH779"/>
    <mergeCell ref="AJ779:AN779"/>
    <mergeCell ref="B780:AH780"/>
    <mergeCell ref="AJ780:AN780"/>
    <mergeCell ref="AJ781:AN781"/>
    <mergeCell ref="AJ783:AN783"/>
    <mergeCell ref="B785:AH785"/>
    <mergeCell ref="AJ785:AN785"/>
    <mergeCell ref="B786:AH786"/>
    <mergeCell ref="A788:AH788"/>
    <mergeCell ref="B789:AH789"/>
    <mergeCell ref="AJ789:AN789"/>
    <mergeCell ref="A790:AH790"/>
    <mergeCell ref="B791:AH791"/>
    <mergeCell ref="A795:AH795"/>
    <mergeCell ref="B796:AH796"/>
    <mergeCell ref="AJ796:AN796"/>
    <mergeCell ref="A798:AH798"/>
    <mergeCell ref="A799:AH799"/>
    <mergeCell ref="B800:AH800"/>
    <mergeCell ref="AJ800:AN800"/>
    <mergeCell ref="B801:AN801"/>
    <mergeCell ref="B802:K802"/>
    <mergeCell ref="L802:T802"/>
    <mergeCell ref="U802:AN802"/>
    <mergeCell ref="B803:K803"/>
    <mergeCell ref="L803:T803"/>
    <mergeCell ref="U803:AN803"/>
    <mergeCell ref="B805:AH805"/>
    <mergeCell ref="AJ805:AN805"/>
    <mergeCell ref="B806:AN806"/>
    <mergeCell ref="B807:K807"/>
    <mergeCell ref="L807:T807"/>
    <mergeCell ref="U807:AN807"/>
    <mergeCell ref="B808:K808"/>
    <mergeCell ref="L808:T808"/>
    <mergeCell ref="U808:AN808"/>
    <mergeCell ref="A810:AH810"/>
    <mergeCell ref="B811:T811"/>
    <mergeCell ref="U811:X811"/>
    <mergeCell ref="Y811:AF811"/>
    <mergeCell ref="AG811:AM811"/>
    <mergeCell ref="B812:T812"/>
    <mergeCell ref="U812:X812"/>
    <mergeCell ref="Y812:AF812"/>
    <mergeCell ref="AG812:AM812"/>
    <mergeCell ref="B813:T813"/>
    <mergeCell ref="U813:X813"/>
    <mergeCell ref="Y813:AF813"/>
    <mergeCell ref="AG813:AM813"/>
    <mergeCell ref="B814:T814"/>
    <mergeCell ref="U814:X814"/>
    <mergeCell ref="Y814:AF814"/>
    <mergeCell ref="AG814:AM814"/>
    <mergeCell ref="A816:AH816"/>
    <mergeCell ref="B817:AH817"/>
    <mergeCell ref="B818:AE818"/>
    <mergeCell ref="AF818:AI818"/>
    <mergeCell ref="AJ818:AN818"/>
    <mergeCell ref="B819:AN819"/>
    <mergeCell ref="B820:K820"/>
    <mergeCell ref="L820:T820"/>
    <mergeCell ref="U820:AN820"/>
    <mergeCell ref="B821:K821"/>
    <mergeCell ref="L821:T821"/>
    <mergeCell ref="U821:AN821"/>
    <mergeCell ref="B823:AH823"/>
    <mergeCell ref="B824:AE824"/>
    <mergeCell ref="AF824:AI824"/>
    <mergeCell ref="AJ824:AN824"/>
    <mergeCell ref="B825:AN825"/>
    <mergeCell ref="B826:K826"/>
    <mergeCell ref="L826:T826"/>
    <mergeCell ref="U826:AN826"/>
    <mergeCell ref="B827:K827"/>
    <mergeCell ref="L827:T827"/>
    <mergeCell ref="U827:AN827"/>
    <mergeCell ref="B829:AH829"/>
    <mergeCell ref="AJ829:AN829"/>
    <mergeCell ref="A831:AH831"/>
    <mergeCell ref="B832:AH832"/>
    <mergeCell ref="B833:AE833"/>
    <mergeCell ref="AF833:AI833"/>
    <mergeCell ref="AJ833:AN833"/>
    <mergeCell ref="B834:AN834"/>
    <mergeCell ref="B835:K835"/>
    <mergeCell ref="L835:T835"/>
    <mergeCell ref="U835:AN835"/>
    <mergeCell ref="B836:K836"/>
    <mergeCell ref="L836:T836"/>
    <mergeCell ref="U836:AN836"/>
    <mergeCell ref="B838:AH838"/>
    <mergeCell ref="B839:G839"/>
    <mergeCell ref="H839:K839"/>
    <mergeCell ref="D840:H840"/>
    <mergeCell ref="I840:M840"/>
    <mergeCell ref="P840:T840"/>
    <mergeCell ref="U840:Y840"/>
    <mergeCell ref="AB840:AE840"/>
    <mergeCell ref="AF840:AJ840"/>
    <mergeCell ref="B10:AH11"/>
    <mergeCell ref="B23:AI24"/>
    <mergeCell ref="B26:AH27"/>
    <mergeCell ref="B28:AH29"/>
    <mergeCell ref="B34:AH35"/>
    <mergeCell ref="B36:AH37"/>
    <mergeCell ref="B60:AH61"/>
    <mergeCell ref="B74:AH75"/>
    <mergeCell ref="B78:AH79"/>
    <mergeCell ref="B101:AH102"/>
    <mergeCell ref="B110:AH111"/>
    <mergeCell ref="B129:AH132"/>
    <mergeCell ref="B139:AH140"/>
    <mergeCell ref="B143:AH144"/>
    <mergeCell ref="B164:AH165"/>
    <mergeCell ref="B168:AH169"/>
    <mergeCell ref="B185:AH186"/>
    <mergeCell ref="B198:AH199"/>
    <mergeCell ref="B219:AN220"/>
    <mergeCell ref="B223:AH224"/>
    <mergeCell ref="B227:AH228"/>
    <mergeCell ref="B232:AN233"/>
    <mergeCell ref="B249:E250"/>
    <mergeCell ref="B300:AH301"/>
    <mergeCell ref="B318:AH319"/>
    <mergeCell ref="B323:AH324"/>
    <mergeCell ref="B354:AH355"/>
    <mergeCell ref="B424:AH425"/>
    <mergeCell ref="AJ436:AN437"/>
    <mergeCell ref="B483:AN484"/>
    <mergeCell ref="B499:AH500"/>
    <mergeCell ref="B527:AI528"/>
    <mergeCell ref="B534:F536"/>
    <mergeCell ref="G534:AN536"/>
    <mergeCell ref="B537:F539"/>
    <mergeCell ref="G537:AN539"/>
    <mergeCell ref="B540:F542"/>
    <mergeCell ref="G540:AN542"/>
    <mergeCell ref="B571:F573"/>
    <mergeCell ref="B574:F576"/>
    <mergeCell ref="B583:F585"/>
    <mergeCell ref="B586:F588"/>
    <mergeCell ref="B594:AH595"/>
    <mergeCell ref="B617:AH618"/>
    <mergeCell ref="B619:AH620"/>
    <mergeCell ref="B663:AH664"/>
    <mergeCell ref="B667:F669"/>
    <mergeCell ref="G667:J669"/>
    <mergeCell ref="K667:O669"/>
    <mergeCell ref="P667:Q669"/>
    <mergeCell ref="R667:Y669"/>
    <mergeCell ref="Z667:AA669"/>
    <mergeCell ref="AB667:AF669"/>
    <mergeCell ref="AG667:AN669"/>
    <mergeCell ref="B698:B703"/>
    <mergeCell ref="B781:AH782"/>
    <mergeCell ref="B783:AH784"/>
    <mergeCell ref="C792:AN793"/>
    <mergeCell ref="C841:AM842"/>
    <mergeCell ref="B682:B697"/>
    <mergeCell ref="B705:B717"/>
  </mergeCells>
  <phoneticPr fontId="1"/>
  <dataValidations count="23">
    <dataValidation type="list" allowBlank="1" showDropDown="0" showInputMessage="1" showErrorMessage="1" prompt="プルダウンメニューから選んでください" sqref="AJ64:AN64">
      <formula1>"いる,いない,現金支給"</formula1>
    </dataValidation>
    <dataValidation type="list" allowBlank="1" showDropDown="0" showInputMessage="1" showErrorMessage="1" prompt="プルダウンメニューから選んでください" sqref="AJ408:AN412 AJ553:AN554 AJ527:AN527 AJ594:AN594 AJ596:AN598 AJ619:AN619 AJ615:AN617 AJ602:AN603 AJ568:AN568 AJ561:AN565 AJ549:AN550 AJ591:AN591 AJ632:AN632 AJ655:AN663 AJ635:AN635 AJ637:AN637 AJ644:AN645 AJ649:AN652 AJ474:AN474 AJ431:AN434 AJ423:AN424 AJ428:AN428 AJ448:AN448 AJ419:AN419 AJ415:AN415 AJ417:AN417 AJ388:AN388 AJ386:AN386 AJ390:AN391 AJ356:AN357 AJ359:AN364 AJ366:AN366 AJ368:AN373 AJ382:AN382 AJ379:AN379 AJ190:AN191 AJ198:AN198 AJ213:AN213 AJ211:AN211 AJ215:AN215 AJ223:AN223 AJ229:AN229 AJ309:AN310 AJ302:AN302 AJ221:AN221 AJ347:AN351 AJ333:AN334 AJ319:AN319 AJ321:AN323 AJ281:AJ282 AJ234:AN234 AJ296:AN300 AJ286 AK281:AN281 AJ274 AJ278:AN278 AK244:AN244 AJ244:AJ245 AJ307:AN307 AJ325:AN327 AJ304:AN305 AJ340:AN340 AJ344:AN344 AJ337:AN337 AJ268:AN268 AJ237:AN239 AJ227:AN227 AJ353:AN353 AJ85:AN86 AJ76:AN76 AJ68:AN68 AJ32:AN32 AJ28:AN28 AJ25:AN26 AJ40:AN41 AJ162:AN162 AJ150:AN150 AJ166:AN166 AJ90:AN92 AJ172:AN176 AJ156:AN156 AJ145:AN146 AJ138:AN139 AJ133:AN133 AJ125:AN126 AJ114:AN115 AJ395:AN396 AJ458:AN458 AJ451:AN452 AJ460:AJ466 AJ455:AN456 AK460:AN463 AJ468:AN471 AJ487:AN489 AJ475:AJ476 AK475:AN475 AJ478 AJ491:AN494 AJ499:AN499 AJ519:AN520 AJ522:AN525 AJ760:AN767 AJ740:AN758 AJ789:AN789 AJ737:AN737 AJ796:AN796 AJ785:AN785 AJ779:AN779 AJ773:AN773 AJ718:AN718 AJ721:AN727 AJ732:AN732 AJ730:AN730">
      <formula1>"いる,いない"</formula1>
    </dataValidation>
    <dataValidation imeMode="on" allowBlank="1" showDropDown="0" showInputMessage="1" showErrorMessage="1" sqref="L836:T836 B827:K827 B803:K803 B821:K821 B808:K808 P670:P674 K670:K674 B670:B674 AB670:AB674 Z670:Z674 H429:AN429 Q449:AH449 Q446:AH447 V33:AG33 J33:R33 AI115 R208:AN208 K342:W342 AE250 L293:AN293 M328:AN329 L276:AN277 AI273:AN273 P271:P272 Q272:AN272 R192:R193 R179:AN181 AJ416 F416 F418"/>
    <dataValidation type="list" allowBlank="1" showDropDown="0" showInputMessage="1" showErrorMessage="1" prompt="プルダウンメニューから選んでください" sqref="AJ800:AN800 AJ805:AN805 AJ818:AN818 AJ824:AN824 AJ833:AN833 U811:U814 AJ759:AN759 AJ679:AN679 AJ633:AN633 AJ531:AN531 AJ513:AN513 AJ509:AN511 AJ444:AN445 AJ182:AN182 AJ178:AN178 AJ287:AN292 Y255:AC257 AJ275:AN275 AJ261:AN265 AK269:AN269 AJ269:AJ270 AJ306:AN306 AJ129:AN129 AJ137:AN137 AJ143:AN143 AJ43:AN47 AJ12:AN22 AJ400:AN405">
      <formula1>"有,無"</formula1>
    </dataValidation>
    <dataValidation type="list" allowBlank="1" showDropDown="0" showInputMessage="1" showErrorMessage="1" prompt="プルダウンメニューから選んでください_x000a_" sqref="AJ72:AN72 AJ70:AN70 AJ82:AN82 AJ80:AN80 AJ62:AN62 AJ59:AN59 AJ65:AN67 AJ51:AN52 AJ54:AN55">
      <formula1>"いる,いない"</formula1>
    </dataValidation>
    <dataValidation type="list" allowBlank="1" showDropDown="0" showInputMessage="1" showErrorMessage="1" prompt="プルダウンメニューから選んでください" sqref="AJ829:AN829 AJ783:AN783 AJ780:AN781 AJ34:AN34 AJ56 AJ60 AJ157:AN161 AJ149:AN149 AJ118:AN118 AJ316:AN316 AJ341:AN341 AJ280:AN280 AJ354 AJ352 AJ201:AN202 AJ212:AN212 AJ393:AN394 AJ381:AN381 AJ378:AN378 AJ457:AN457">
      <formula1>"いる,いない,該当なし"</formula1>
    </dataValidation>
    <dataValidation type="list" allowBlank="1" showDropDown="0" showInputMessage="1" showErrorMessage="1" sqref="AJ664:AN664 AJ639:AN643 AJ440:AN440 AJ87:AN87 AJ71:AN71 AJ48:AN48 AK35:AN35">
      <formula1>#REF!</formula1>
    </dataValidation>
    <dataValidation imeMode="on" allowBlank="1" showDropDown="0" showInputMessage="1" showErrorMessage="1" prompt="セル内で改行する場合は、「Alt」キーを押しながら「Shift」キーを押すと改行できます" sqref="U821:AN821 U808:AN808 U803:AN803 U836:AN836 C792 U827:AN827 G534:AN542 G518:AN518 C78:AH79 B74:AH75 B78:B82 B164:AH165 B167:B170 C168:AH170 B101:AH102 B110:AH111 C232:AN233 B232:B234 B219 B483:AN484"/>
    <dataValidation imeMode="off" allowBlank="1" showDropDown="0" showInputMessage="1" showErrorMessage="1" sqref="L803:T803 L808:T808 L821:T821 L827:T827 B836:K836 I840:M840 U840:Y840 AF840:AJ840 AG811:AM814 N570:AK577 G670:G674 AJ498:AM498 H446:J446 H449:J450 H107:V108 D89 H98:V99 K248:L248 U338:W339 G332:I332 AA332:AC332 K335:M335 P335:R335 U335:W335 K343:M343 P343:R343 U343:W343 K345:M345 P345:R345 U345:W345 AJ313:AM314 P338:R339 K338:M339"/>
    <dataValidation type="list" allowBlank="1" showDropDown="0" showInputMessage="1" showErrorMessage="1" prompt="プルダウンメニューから選んでください" sqref="AJ216:AN216 AJ214:AN214 AJ186:AN186">
      <formula1>"いる,いない,短縮していない"</formula1>
    </dataValidation>
    <dataValidation type="list" allowBlank="1" showDropDown="0" showInputMessage="1" showErrorMessage="1" prompt="プルダウンメニューから選んでください" sqref="AJ194:AN194">
      <formula1>"いる,いない,１名のみ"</formula1>
    </dataValidation>
    <dataValidation type="list" allowBlank="1" showDropDown="0" showInputMessage="1" showErrorMessage="1" prompt="整備されている装置器具等について 「 ☑ 」 を選んでください" sqref="V390:V391 N390:N391 M251 K250 R251 O248:O249 P250 S249 V251 U248 U250 AA251 W249 AA248 Z250 AC249 G248:G251">
      <formula1>"☑,□"</formula1>
    </dataValidation>
    <dataValidation type="list" allowBlank="1" showDropDown="0" showInputMessage="1" showErrorMessage="1" prompt="プルダウンメニューから選んでください" sqref="AJ279:AN279">
      <formula1>"ある,ない"</formula1>
    </dataValidation>
    <dataValidation type="list" allowBlank="1" showDropDown="0" showInputMessage="1" showErrorMessage="1" prompt="プルダウンメニューから選んでください" sqref="AJ374:AN377 AJ380:AN380">
      <formula1>"いる,いない,検討中"</formula1>
    </dataValidation>
    <dataValidation type="list" allowBlank="1" showDropDown="0" showInputMessage="1" showErrorMessage="1" prompt="プルダウンメニューから選んでください" sqref="AJ406">
      <formula1>"有,該当児なし,"</formula1>
    </dataValidation>
    <dataValidation type="list" allowBlank="1" showDropDown="0" showInputMessage="1" showErrorMessage="1" sqref="AJ435:AN438">
      <formula1>"いる,いない,実施していない"</formula1>
    </dataValidation>
    <dataValidation imeMode="off" allowBlank="1" showDropDown="0" showInputMessage="1" showErrorMessage="1" prompt="時間を記入してください_x000a_【例】10:00" sqref="I504:M504"/>
    <dataValidation imeMode="off" allowBlank="1" showDropDown="0" showInputMessage="1" showErrorMessage="1" prompt="時間を記入してください_x000a_【例】12:00" sqref="Q504:U506"/>
    <dataValidation imeMode="off" allowBlank="1" showDropDown="0" showInputMessage="1" showErrorMessage="1" prompt="時間を記入してください_x000a_【例】15:00" sqref="AB504:AF506"/>
    <dataValidation type="list" allowBlank="1" showDropDown="0" showInputMessage="1" showErrorMessage="1" prompt="プルダウンメニューから選んでください" sqref="AJ557:AN557 AJ513:AN514">
      <formula1>"有,無,該当なし"</formula1>
    </dataValidation>
    <dataValidation type="list" allowBlank="1" showDropDown="0" showInputMessage="1" showErrorMessage="1" sqref="AJ420:AN420 AJ626:AN626">
      <formula1>"いる,いない"</formula1>
    </dataValidation>
    <dataValidation type="list" allowBlank="1" showDropDown="0" showInputMessage="1" showErrorMessage="1" prompt="プルダウンメニューから選んでください" sqref="AJ774:AN775">
      <formula1>"する,しない"</formula1>
    </dataValidation>
    <dataValidation allowBlank="1" showDropDown="0" showInputMessage="1" showErrorMessage="1" prompt="プルダウンメニューから選んでください" sqref="AJ407:AN407"/>
  </dataValidations>
  <printOptions horizontalCentered="1"/>
  <pageMargins left="0.51181102362204722" right="0.39370078740157483" top="0.31496062992125984" bottom="0.39370078740157483" header="0.31496062992125984" footer="0.11811023622047245"/>
  <pageSetup paperSize="9" fitToWidth="1" fitToHeight="0" orientation="landscape" usePrinterDefaults="1" r:id="rId1"/>
  <headerFooter>
    <oddFooter>&amp;C&amp;P ページ</oddFooter>
  </headerFooter>
  <rowBreaks count="2" manualBreakCount="2">
    <brk id="529" max="40" man="1"/>
    <brk id="738" max="40" man="1"/>
  </rowBreaks>
  <drawing r:id="rId2"/>
  <legacyDrawing r:id="rId3"/>
  <mc:AlternateContent>
    <mc:Choice xmlns:x14="http://schemas.microsoft.com/office/spreadsheetml/2009/9/main" Requires="x14">
      <controls>
        <mc:AlternateContent>
          <mc:Choice Requires="x14">
            <control shapeId="2053" r:id="rId4" name="チェック 5">
              <controlPr defaultSize="0" autoFill="0" autoLine="0" autoPict="0">
                <anchor moveWithCells="1">
                  <from xmlns:xdr="http://schemas.openxmlformats.org/drawingml/2006/spreadsheetDrawing">
                    <xdr:col>9</xdr:col>
                    <xdr:colOff>0</xdr:colOff>
                    <xdr:row>57</xdr:row>
                    <xdr:rowOff>0</xdr:rowOff>
                  </from>
                  <to xmlns:xdr="http://schemas.openxmlformats.org/drawingml/2006/spreadsheetDrawing">
                    <xdr:col>13</xdr:col>
                    <xdr:colOff>161925</xdr:colOff>
                    <xdr:row>58</xdr:row>
                    <xdr:rowOff>0</xdr:rowOff>
                  </to>
                </anchor>
              </controlPr>
            </control>
          </mc:Choice>
        </mc:AlternateContent>
        <mc:AlternateContent>
          <mc:Choice Requires="x14">
            <control shapeId="2054" r:id="rId5" name="チェック 6">
              <controlPr defaultSize="0" autoFill="0" autoLine="0" autoPict="0">
                <anchor moveWithCells="1">
                  <from xmlns:xdr="http://schemas.openxmlformats.org/drawingml/2006/spreadsheetDrawing">
                    <xdr:col>13</xdr:col>
                    <xdr:colOff>171450</xdr:colOff>
                    <xdr:row>57</xdr:row>
                    <xdr:rowOff>0</xdr:rowOff>
                  </from>
                  <to xmlns:xdr="http://schemas.openxmlformats.org/drawingml/2006/spreadsheetDrawing">
                    <xdr:col>17</xdr:col>
                    <xdr:colOff>161925</xdr:colOff>
                    <xdr:row>58</xdr:row>
                    <xdr:rowOff>0</xdr:rowOff>
                  </to>
                </anchor>
              </controlPr>
            </control>
          </mc:Choice>
        </mc:AlternateContent>
        <mc:AlternateContent>
          <mc:Choice Requires="x14">
            <control shapeId="2055" r:id="rId6" name="チェック 7">
              <controlPr defaultSize="0" autoFill="0" autoLine="0" autoPict="0">
                <anchor moveWithCells="1">
                  <from xmlns:xdr="http://schemas.openxmlformats.org/drawingml/2006/spreadsheetDrawing">
                    <xdr:col>19</xdr:col>
                    <xdr:colOff>0</xdr:colOff>
                    <xdr:row>57</xdr:row>
                    <xdr:rowOff>0</xdr:rowOff>
                  </from>
                  <to xmlns:xdr="http://schemas.openxmlformats.org/drawingml/2006/spreadsheetDrawing">
                    <xdr:col>21</xdr:col>
                    <xdr:colOff>180975</xdr:colOff>
                    <xdr:row>58</xdr:row>
                    <xdr:rowOff>0</xdr:rowOff>
                  </to>
                </anchor>
              </controlPr>
            </control>
          </mc:Choice>
        </mc:AlternateContent>
        <mc:AlternateContent>
          <mc:Choice Requires="x14">
            <control shapeId="2089" r:id="rId7" name="チェック 41">
              <controlPr defaultSize="0" autoFill="0" autoLine="0" autoPict="0">
                <anchor moveWithCells="1">
                  <from xmlns:xdr="http://schemas.openxmlformats.org/drawingml/2006/spreadsheetDrawing">
                    <xdr:col>38</xdr:col>
                    <xdr:colOff>0</xdr:colOff>
                    <xdr:row>669</xdr:row>
                    <xdr:rowOff>18415</xdr:rowOff>
                  </from>
                  <to xmlns:xdr="http://schemas.openxmlformats.org/drawingml/2006/spreadsheetDrawing">
                    <xdr:col>39</xdr:col>
                    <xdr:colOff>190500</xdr:colOff>
                    <xdr:row>670</xdr:row>
                    <xdr:rowOff>0</xdr:rowOff>
                  </to>
                </anchor>
              </controlPr>
            </control>
          </mc:Choice>
        </mc:AlternateContent>
        <mc:AlternateContent>
          <mc:Choice Requires="x14">
            <control shapeId="2090" r:id="rId8" name="チェック 42">
              <controlPr defaultSize="0" autoFill="0" autoLine="0" autoPict="0">
                <anchor moveWithCells="1">
                  <from xmlns:xdr="http://schemas.openxmlformats.org/drawingml/2006/spreadsheetDrawing">
                    <xdr:col>35</xdr:col>
                    <xdr:colOff>0</xdr:colOff>
                    <xdr:row>668</xdr:row>
                    <xdr:rowOff>200025</xdr:rowOff>
                  </from>
                  <to xmlns:xdr="http://schemas.openxmlformats.org/drawingml/2006/spreadsheetDrawing">
                    <xdr:col>37</xdr:col>
                    <xdr:colOff>28575</xdr:colOff>
                    <xdr:row>669</xdr:row>
                    <xdr:rowOff>219710</xdr:rowOff>
                  </to>
                </anchor>
              </controlPr>
            </control>
          </mc:Choice>
        </mc:AlternateContent>
        <mc:AlternateContent>
          <mc:Choice Requires="x14">
            <control shapeId="2091" r:id="rId9" name="チェック 43">
              <controlPr defaultSize="0" autoFill="0" autoLine="0" autoPict="0">
                <anchor moveWithCells="1">
                  <from xmlns:xdr="http://schemas.openxmlformats.org/drawingml/2006/spreadsheetDrawing">
                    <xdr:col>35</xdr:col>
                    <xdr:colOff>0</xdr:colOff>
                    <xdr:row>669</xdr:row>
                    <xdr:rowOff>200025</xdr:rowOff>
                  </from>
                  <to xmlns:xdr="http://schemas.openxmlformats.org/drawingml/2006/spreadsheetDrawing">
                    <xdr:col>37</xdr:col>
                    <xdr:colOff>28575</xdr:colOff>
                    <xdr:row>670</xdr:row>
                    <xdr:rowOff>228600</xdr:rowOff>
                  </to>
                </anchor>
              </controlPr>
            </control>
          </mc:Choice>
        </mc:AlternateContent>
        <mc:AlternateContent>
          <mc:Choice Requires="x14">
            <control shapeId="2093" r:id="rId10" name="チェック 45">
              <controlPr defaultSize="0" autoFill="0" autoLine="0" autoPict="0">
                <anchor moveWithCells="1">
                  <from xmlns:xdr="http://schemas.openxmlformats.org/drawingml/2006/spreadsheetDrawing">
                    <xdr:col>35</xdr:col>
                    <xdr:colOff>0</xdr:colOff>
                    <xdr:row>670</xdr:row>
                    <xdr:rowOff>200025</xdr:rowOff>
                  </from>
                  <to xmlns:xdr="http://schemas.openxmlformats.org/drawingml/2006/spreadsheetDrawing">
                    <xdr:col>37</xdr:col>
                    <xdr:colOff>28575</xdr:colOff>
                    <xdr:row>672</xdr:row>
                    <xdr:rowOff>0</xdr:rowOff>
                  </to>
                </anchor>
              </controlPr>
            </control>
          </mc:Choice>
        </mc:AlternateContent>
        <mc:AlternateContent>
          <mc:Choice Requires="x14">
            <control shapeId="2094" r:id="rId11" name="チェック 46">
              <controlPr defaultSize="0" autoFill="0" autoLine="0" autoPict="0">
                <anchor moveWithCells="1">
                  <from xmlns:xdr="http://schemas.openxmlformats.org/drawingml/2006/spreadsheetDrawing">
                    <xdr:col>35</xdr:col>
                    <xdr:colOff>0</xdr:colOff>
                    <xdr:row>671</xdr:row>
                    <xdr:rowOff>200025</xdr:rowOff>
                  </from>
                  <to xmlns:xdr="http://schemas.openxmlformats.org/drawingml/2006/spreadsheetDrawing">
                    <xdr:col>37</xdr:col>
                    <xdr:colOff>28575</xdr:colOff>
                    <xdr:row>672</xdr:row>
                    <xdr:rowOff>228600</xdr:rowOff>
                  </to>
                </anchor>
              </controlPr>
            </control>
          </mc:Choice>
        </mc:AlternateContent>
        <mc:AlternateContent>
          <mc:Choice Requires="x14">
            <control shapeId="2095" r:id="rId12" name="チェック 47">
              <controlPr defaultSize="0" autoFill="0" autoLine="0" autoPict="0">
                <anchor moveWithCells="1">
                  <from xmlns:xdr="http://schemas.openxmlformats.org/drawingml/2006/spreadsheetDrawing">
                    <xdr:col>32</xdr:col>
                    <xdr:colOff>0</xdr:colOff>
                    <xdr:row>668</xdr:row>
                    <xdr:rowOff>190500</xdr:rowOff>
                  </from>
                  <to xmlns:xdr="http://schemas.openxmlformats.org/drawingml/2006/spreadsheetDrawing">
                    <xdr:col>33</xdr:col>
                    <xdr:colOff>152400</xdr:colOff>
                    <xdr:row>670</xdr:row>
                    <xdr:rowOff>18415</xdr:rowOff>
                  </to>
                </anchor>
              </controlPr>
            </control>
          </mc:Choice>
        </mc:AlternateContent>
        <mc:AlternateContent>
          <mc:Choice Requires="x14">
            <control shapeId="2096" r:id="rId13" name="チェック 48">
              <controlPr defaultSize="0" autoFill="0" autoLine="0" autoPict="0">
                <anchor moveWithCells="1">
                  <from xmlns:xdr="http://schemas.openxmlformats.org/drawingml/2006/spreadsheetDrawing">
                    <xdr:col>32</xdr:col>
                    <xdr:colOff>0</xdr:colOff>
                    <xdr:row>669</xdr:row>
                    <xdr:rowOff>190500</xdr:rowOff>
                  </from>
                  <to xmlns:xdr="http://schemas.openxmlformats.org/drawingml/2006/spreadsheetDrawing">
                    <xdr:col>33</xdr:col>
                    <xdr:colOff>152400</xdr:colOff>
                    <xdr:row>671</xdr:row>
                    <xdr:rowOff>29210</xdr:rowOff>
                  </to>
                </anchor>
              </controlPr>
            </control>
          </mc:Choice>
        </mc:AlternateContent>
        <mc:AlternateContent>
          <mc:Choice Requires="x14">
            <control shapeId="2097" r:id="rId14" name="チェック 49">
              <controlPr defaultSize="0" autoFill="0" autoLine="0" autoPict="0">
                <anchor moveWithCells="1">
                  <from xmlns:xdr="http://schemas.openxmlformats.org/drawingml/2006/spreadsheetDrawing">
                    <xdr:col>35</xdr:col>
                    <xdr:colOff>0</xdr:colOff>
                    <xdr:row>672</xdr:row>
                    <xdr:rowOff>200025</xdr:rowOff>
                  </from>
                  <to xmlns:xdr="http://schemas.openxmlformats.org/drawingml/2006/spreadsheetDrawing">
                    <xdr:col>37</xdr:col>
                    <xdr:colOff>28575</xdr:colOff>
                    <xdr:row>674</xdr:row>
                    <xdr:rowOff>0</xdr:rowOff>
                  </to>
                </anchor>
              </controlPr>
            </control>
          </mc:Choice>
        </mc:AlternateContent>
        <mc:AlternateContent>
          <mc:Choice Requires="x14">
            <control shapeId="2098" r:id="rId15" name="チェック 50">
              <controlPr defaultSize="0" autoFill="0" autoLine="0" autoPict="0">
                <anchor moveWithCells="1">
                  <from xmlns:xdr="http://schemas.openxmlformats.org/drawingml/2006/spreadsheetDrawing">
                    <xdr:col>38</xdr:col>
                    <xdr:colOff>0</xdr:colOff>
                    <xdr:row>669</xdr:row>
                    <xdr:rowOff>18415</xdr:rowOff>
                  </from>
                  <to xmlns:xdr="http://schemas.openxmlformats.org/drawingml/2006/spreadsheetDrawing">
                    <xdr:col>39</xdr:col>
                    <xdr:colOff>190500</xdr:colOff>
                    <xdr:row>670</xdr:row>
                    <xdr:rowOff>0</xdr:rowOff>
                  </to>
                </anchor>
              </controlPr>
            </control>
          </mc:Choice>
        </mc:AlternateContent>
        <mc:AlternateContent>
          <mc:Choice Requires="x14">
            <control shapeId="2099" r:id="rId16" name="チェック 51">
              <controlPr defaultSize="0" autoFill="0" autoLine="0" autoPict="0">
                <anchor moveWithCells="1">
                  <from xmlns:xdr="http://schemas.openxmlformats.org/drawingml/2006/spreadsheetDrawing">
                    <xdr:col>38</xdr:col>
                    <xdr:colOff>0</xdr:colOff>
                    <xdr:row>670</xdr:row>
                    <xdr:rowOff>18415</xdr:rowOff>
                  </from>
                  <to xmlns:xdr="http://schemas.openxmlformats.org/drawingml/2006/spreadsheetDrawing">
                    <xdr:col>39</xdr:col>
                    <xdr:colOff>190500</xdr:colOff>
                    <xdr:row>671</xdr:row>
                    <xdr:rowOff>0</xdr:rowOff>
                  </to>
                </anchor>
              </controlPr>
            </control>
          </mc:Choice>
        </mc:AlternateContent>
        <mc:AlternateContent>
          <mc:Choice Requires="x14">
            <control shapeId="2100" r:id="rId17" name="チェック 52">
              <controlPr defaultSize="0" autoFill="0" autoLine="0" autoPict="0">
                <anchor moveWithCells="1">
                  <from xmlns:xdr="http://schemas.openxmlformats.org/drawingml/2006/spreadsheetDrawing">
                    <xdr:col>38</xdr:col>
                    <xdr:colOff>0</xdr:colOff>
                    <xdr:row>670</xdr:row>
                    <xdr:rowOff>18415</xdr:rowOff>
                  </from>
                  <to xmlns:xdr="http://schemas.openxmlformats.org/drawingml/2006/spreadsheetDrawing">
                    <xdr:col>39</xdr:col>
                    <xdr:colOff>190500</xdr:colOff>
                    <xdr:row>671</xdr:row>
                    <xdr:rowOff>0</xdr:rowOff>
                  </to>
                </anchor>
              </controlPr>
            </control>
          </mc:Choice>
        </mc:AlternateContent>
        <mc:AlternateContent>
          <mc:Choice Requires="x14">
            <control shapeId="2101" r:id="rId18" name="チェック 53">
              <controlPr defaultSize="0" autoFill="0" autoLine="0" autoPict="0">
                <anchor moveWithCells="1">
                  <from xmlns:xdr="http://schemas.openxmlformats.org/drawingml/2006/spreadsheetDrawing">
                    <xdr:col>38</xdr:col>
                    <xdr:colOff>0</xdr:colOff>
                    <xdr:row>671</xdr:row>
                    <xdr:rowOff>18415</xdr:rowOff>
                  </from>
                  <to xmlns:xdr="http://schemas.openxmlformats.org/drawingml/2006/spreadsheetDrawing">
                    <xdr:col>39</xdr:col>
                    <xdr:colOff>190500</xdr:colOff>
                    <xdr:row>672</xdr:row>
                    <xdr:rowOff>0</xdr:rowOff>
                  </to>
                </anchor>
              </controlPr>
            </control>
          </mc:Choice>
        </mc:AlternateContent>
        <mc:AlternateContent>
          <mc:Choice Requires="x14">
            <control shapeId="2102" r:id="rId19" name="チェック 54">
              <controlPr defaultSize="0" autoFill="0" autoLine="0" autoPict="0">
                <anchor moveWithCells="1">
                  <from xmlns:xdr="http://schemas.openxmlformats.org/drawingml/2006/spreadsheetDrawing">
                    <xdr:col>38</xdr:col>
                    <xdr:colOff>0</xdr:colOff>
                    <xdr:row>671</xdr:row>
                    <xdr:rowOff>18415</xdr:rowOff>
                  </from>
                  <to xmlns:xdr="http://schemas.openxmlformats.org/drawingml/2006/spreadsheetDrawing">
                    <xdr:col>39</xdr:col>
                    <xdr:colOff>190500</xdr:colOff>
                    <xdr:row>672</xdr:row>
                    <xdr:rowOff>0</xdr:rowOff>
                  </to>
                </anchor>
              </controlPr>
            </control>
          </mc:Choice>
        </mc:AlternateContent>
        <mc:AlternateContent>
          <mc:Choice Requires="x14">
            <control shapeId="2103" r:id="rId20" name="チェック 55">
              <controlPr defaultSize="0" autoFill="0" autoLine="0" autoPict="0">
                <anchor moveWithCells="1">
                  <from xmlns:xdr="http://schemas.openxmlformats.org/drawingml/2006/spreadsheetDrawing">
                    <xdr:col>38</xdr:col>
                    <xdr:colOff>0</xdr:colOff>
                    <xdr:row>672</xdr:row>
                    <xdr:rowOff>18415</xdr:rowOff>
                  </from>
                  <to xmlns:xdr="http://schemas.openxmlformats.org/drawingml/2006/spreadsheetDrawing">
                    <xdr:col>39</xdr:col>
                    <xdr:colOff>190500</xdr:colOff>
                    <xdr:row>673</xdr:row>
                    <xdr:rowOff>0</xdr:rowOff>
                  </to>
                </anchor>
              </controlPr>
            </control>
          </mc:Choice>
        </mc:AlternateContent>
        <mc:AlternateContent>
          <mc:Choice Requires="x14">
            <control shapeId="2104" r:id="rId21" name="チェック 56">
              <controlPr defaultSize="0" autoFill="0" autoLine="0" autoPict="0">
                <anchor moveWithCells="1">
                  <from xmlns:xdr="http://schemas.openxmlformats.org/drawingml/2006/spreadsheetDrawing">
                    <xdr:col>38</xdr:col>
                    <xdr:colOff>0</xdr:colOff>
                    <xdr:row>672</xdr:row>
                    <xdr:rowOff>18415</xdr:rowOff>
                  </from>
                  <to xmlns:xdr="http://schemas.openxmlformats.org/drawingml/2006/spreadsheetDrawing">
                    <xdr:col>39</xdr:col>
                    <xdr:colOff>190500</xdr:colOff>
                    <xdr:row>673</xdr:row>
                    <xdr:rowOff>0</xdr:rowOff>
                  </to>
                </anchor>
              </controlPr>
            </control>
          </mc:Choice>
        </mc:AlternateContent>
        <mc:AlternateContent>
          <mc:Choice Requires="x14">
            <control shapeId="2105" r:id="rId22" name="チェック 57">
              <controlPr defaultSize="0" autoFill="0" autoLine="0" autoPict="0">
                <anchor moveWithCells="1">
                  <from xmlns:xdr="http://schemas.openxmlformats.org/drawingml/2006/spreadsheetDrawing">
                    <xdr:col>38</xdr:col>
                    <xdr:colOff>0</xdr:colOff>
                    <xdr:row>673</xdr:row>
                    <xdr:rowOff>19685</xdr:rowOff>
                  </from>
                  <to xmlns:xdr="http://schemas.openxmlformats.org/drawingml/2006/spreadsheetDrawing">
                    <xdr:col>39</xdr:col>
                    <xdr:colOff>190500</xdr:colOff>
                    <xdr:row>674</xdr:row>
                    <xdr:rowOff>0</xdr:rowOff>
                  </to>
                </anchor>
              </controlPr>
            </control>
          </mc:Choice>
        </mc:AlternateContent>
        <mc:AlternateContent>
          <mc:Choice Requires="x14">
            <control shapeId="2106" r:id="rId23" name="チェック 58">
              <controlPr defaultSize="0" autoFill="0" autoLine="0" autoPict="0">
                <anchor moveWithCells="1">
                  <from xmlns:xdr="http://schemas.openxmlformats.org/drawingml/2006/spreadsheetDrawing">
                    <xdr:col>32</xdr:col>
                    <xdr:colOff>0</xdr:colOff>
                    <xdr:row>670</xdr:row>
                    <xdr:rowOff>190500</xdr:rowOff>
                  </from>
                  <to xmlns:xdr="http://schemas.openxmlformats.org/drawingml/2006/spreadsheetDrawing">
                    <xdr:col>33</xdr:col>
                    <xdr:colOff>152400</xdr:colOff>
                    <xdr:row>672</xdr:row>
                    <xdr:rowOff>29210</xdr:rowOff>
                  </to>
                </anchor>
              </controlPr>
            </control>
          </mc:Choice>
        </mc:AlternateContent>
        <mc:AlternateContent>
          <mc:Choice Requires="x14">
            <control shapeId="2107" r:id="rId24" name="チェック 59">
              <controlPr defaultSize="0" autoFill="0" autoLine="0" autoPict="0">
                <anchor moveWithCells="1">
                  <from xmlns:xdr="http://schemas.openxmlformats.org/drawingml/2006/spreadsheetDrawing">
                    <xdr:col>32</xdr:col>
                    <xdr:colOff>0</xdr:colOff>
                    <xdr:row>671</xdr:row>
                    <xdr:rowOff>190500</xdr:rowOff>
                  </from>
                  <to xmlns:xdr="http://schemas.openxmlformats.org/drawingml/2006/spreadsheetDrawing">
                    <xdr:col>33</xdr:col>
                    <xdr:colOff>152400</xdr:colOff>
                    <xdr:row>673</xdr:row>
                    <xdr:rowOff>27940</xdr:rowOff>
                  </to>
                </anchor>
              </controlPr>
            </control>
          </mc:Choice>
        </mc:AlternateContent>
        <mc:AlternateContent>
          <mc:Choice Requires="x14">
            <control shapeId="2108" r:id="rId25" name="チェック 60">
              <controlPr defaultSize="0" autoFill="0" autoLine="0" autoPict="0">
                <anchor moveWithCells="1">
                  <from xmlns:xdr="http://schemas.openxmlformats.org/drawingml/2006/spreadsheetDrawing">
                    <xdr:col>32</xdr:col>
                    <xdr:colOff>0</xdr:colOff>
                    <xdr:row>672</xdr:row>
                    <xdr:rowOff>190500</xdr:rowOff>
                  </from>
                  <to xmlns:xdr="http://schemas.openxmlformats.org/drawingml/2006/spreadsheetDrawing">
                    <xdr:col>33</xdr:col>
                    <xdr:colOff>152400</xdr:colOff>
                    <xdr:row>674</xdr:row>
                    <xdr:rowOff>19050</xdr:rowOff>
                  </to>
                </anchor>
              </controlPr>
            </control>
          </mc:Choice>
        </mc:AlternateContent>
        <mc:AlternateContent>
          <mc:Choice Requires="x14">
            <control shapeId="2109" r:id="rId26" name="チェック 61">
              <controlPr defaultSize="0" autoFill="0" autoLine="0" autoPict="0">
                <anchor moveWithCells="1">
                  <from xmlns:xdr="http://schemas.openxmlformats.org/drawingml/2006/spreadsheetDrawing">
                    <xdr:col>17</xdr:col>
                    <xdr:colOff>0</xdr:colOff>
                    <xdr:row>668</xdr:row>
                    <xdr:rowOff>190500</xdr:rowOff>
                  </from>
                  <to xmlns:xdr="http://schemas.openxmlformats.org/drawingml/2006/spreadsheetDrawing">
                    <xdr:col>18</xdr:col>
                    <xdr:colOff>152400</xdr:colOff>
                    <xdr:row>670</xdr:row>
                    <xdr:rowOff>18415</xdr:rowOff>
                  </to>
                </anchor>
              </controlPr>
            </control>
          </mc:Choice>
        </mc:AlternateContent>
        <mc:AlternateContent>
          <mc:Choice Requires="x14">
            <control shapeId="2110" r:id="rId27" name="チェック 62">
              <controlPr defaultSize="0" autoFill="0" autoLine="0" autoPict="0">
                <anchor moveWithCells="1">
                  <from xmlns:xdr="http://schemas.openxmlformats.org/drawingml/2006/spreadsheetDrawing">
                    <xdr:col>17</xdr:col>
                    <xdr:colOff>0</xdr:colOff>
                    <xdr:row>669</xdr:row>
                    <xdr:rowOff>190500</xdr:rowOff>
                  </from>
                  <to xmlns:xdr="http://schemas.openxmlformats.org/drawingml/2006/spreadsheetDrawing">
                    <xdr:col>18</xdr:col>
                    <xdr:colOff>152400</xdr:colOff>
                    <xdr:row>671</xdr:row>
                    <xdr:rowOff>29210</xdr:rowOff>
                  </to>
                </anchor>
              </controlPr>
            </control>
          </mc:Choice>
        </mc:AlternateContent>
        <mc:AlternateContent>
          <mc:Choice Requires="x14">
            <control shapeId="2111" r:id="rId28" name="チェック 63">
              <controlPr defaultSize="0" autoFill="0" autoLine="0" autoPict="0">
                <anchor moveWithCells="1">
                  <from xmlns:xdr="http://schemas.openxmlformats.org/drawingml/2006/spreadsheetDrawing">
                    <xdr:col>17</xdr:col>
                    <xdr:colOff>0</xdr:colOff>
                    <xdr:row>670</xdr:row>
                    <xdr:rowOff>190500</xdr:rowOff>
                  </from>
                  <to xmlns:xdr="http://schemas.openxmlformats.org/drawingml/2006/spreadsheetDrawing">
                    <xdr:col>18</xdr:col>
                    <xdr:colOff>152400</xdr:colOff>
                    <xdr:row>672</xdr:row>
                    <xdr:rowOff>29210</xdr:rowOff>
                  </to>
                </anchor>
              </controlPr>
            </control>
          </mc:Choice>
        </mc:AlternateContent>
        <mc:AlternateContent>
          <mc:Choice Requires="x14">
            <control shapeId="2112" r:id="rId29" name="チェック 64">
              <controlPr defaultSize="0" autoFill="0" autoLine="0" autoPict="0">
                <anchor moveWithCells="1">
                  <from xmlns:xdr="http://schemas.openxmlformats.org/drawingml/2006/spreadsheetDrawing">
                    <xdr:col>17</xdr:col>
                    <xdr:colOff>0</xdr:colOff>
                    <xdr:row>671</xdr:row>
                    <xdr:rowOff>190500</xdr:rowOff>
                  </from>
                  <to xmlns:xdr="http://schemas.openxmlformats.org/drawingml/2006/spreadsheetDrawing">
                    <xdr:col>18</xdr:col>
                    <xdr:colOff>152400</xdr:colOff>
                    <xdr:row>673</xdr:row>
                    <xdr:rowOff>27940</xdr:rowOff>
                  </to>
                </anchor>
              </controlPr>
            </control>
          </mc:Choice>
        </mc:AlternateContent>
        <mc:AlternateContent>
          <mc:Choice Requires="x14">
            <control shapeId="2113" r:id="rId30" name="チェック 65">
              <controlPr defaultSize="0" autoFill="0" autoLine="0" autoPict="0">
                <anchor moveWithCells="1">
                  <from xmlns:xdr="http://schemas.openxmlformats.org/drawingml/2006/spreadsheetDrawing">
                    <xdr:col>17</xdr:col>
                    <xdr:colOff>0</xdr:colOff>
                    <xdr:row>672</xdr:row>
                    <xdr:rowOff>190500</xdr:rowOff>
                  </from>
                  <to xmlns:xdr="http://schemas.openxmlformats.org/drawingml/2006/spreadsheetDrawing">
                    <xdr:col>18</xdr:col>
                    <xdr:colOff>152400</xdr:colOff>
                    <xdr:row>674</xdr:row>
                    <xdr:rowOff>19050</xdr:rowOff>
                  </to>
                </anchor>
              </controlPr>
            </control>
          </mc:Choice>
        </mc:AlternateContent>
        <mc:AlternateContent>
          <mc:Choice Requires="x14">
            <control shapeId="2114" r:id="rId31" name="チェック 66">
              <controlPr defaultSize="0" autoFill="0" autoLine="0" autoPict="0">
                <anchor moveWithCells="1">
                  <from xmlns:xdr="http://schemas.openxmlformats.org/drawingml/2006/spreadsheetDrawing">
                    <xdr:col>21</xdr:col>
                    <xdr:colOff>0</xdr:colOff>
                    <xdr:row>668</xdr:row>
                    <xdr:rowOff>200025</xdr:rowOff>
                  </from>
                  <to xmlns:xdr="http://schemas.openxmlformats.org/drawingml/2006/spreadsheetDrawing">
                    <xdr:col>22</xdr:col>
                    <xdr:colOff>142875</xdr:colOff>
                    <xdr:row>669</xdr:row>
                    <xdr:rowOff>219710</xdr:rowOff>
                  </to>
                </anchor>
              </controlPr>
            </control>
          </mc:Choice>
        </mc:AlternateContent>
        <mc:AlternateContent>
          <mc:Choice Requires="x14">
            <control shapeId="2115" r:id="rId32" name="チェック 67">
              <controlPr defaultSize="0" autoFill="0" autoLine="0" autoPict="0">
                <anchor moveWithCells="1">
                  <from xmlns:xdr="http://schemas.openxmlformats.org/drawingml/2006/spreadsheetDrawing">
                    <xdr:col>21</xdr:col>
                    <xdr:colOff>0</xdr:colOff>
                    <xdr:row>669</xdr:row>
                    <xdr:rowOff>200025</xdr:rowOff>
                  </from>
                  <to xmlns:xdr="http://schemas.openxmlformats.org/drawingml/2006/spreadsheetDrawing">
                    <xdr:col>22</xdr:col>
                    <xdr:colOff>142875</xdr:colOff>
                    <xdr:row>670</xdr:row>
                    <xdr:rowOff>228600</xdr:rowOff>
                  </to>
                </anchor>
              </controlPr>
            </control>
          </mc:Choice>
        </mc:AlternateContent>
        <mc:AlternateContent>
          <mc:Choice Requires="x14">
            <control shapeId="2116" r:id="rId33" name="チェック 68">
              <controlPr defaultSize="0" autoFill="0" autoLine="0" autoPict="0">
                <anchor moveWithCells="1">
                  <from xmlns:xdr="http://schemas.openxmlformats.org/drawingml/2006/spreadsheetDrawing">
                    <xdr:col>21</xdr:col>
                    <xdr:colOff>0</xdr:colOff>
                    <xdr:row>670</xdr:row>
                    <xdr:rowOff>200025</xdr:rowOff>
                  </from>
                  <to xmlns:xdr="http://schemas.openxmlformats.org/drawingml/2006/spreadsheetDrawing">
                    <xdr:col>22</xdr:col>
                    <xdr:colOff>142875</xdr:colOff>
                    <xdr:row>672</xdr:row>
                    <xdr:rowOff>0</xdr:rowOff>
                  </to>
                </anchor>
              </controlPr>
            </control>
          </mc:Choice>
        </mc:AlternateContent>
        <mc:AlternateContent>
          <mc:Choice Requires="x14">
            <control shapeId="2117" r:id="rId34" name="チェック 69">
              <controlPr defaultSize="0" autoFill="0" autoLine="0" autoPict="0">
                <anchor moveWithCells="1">
                  <from xmlns:xdr="http://schemas.openxmlformats.org/drawingml/2006/spreadsheetDrawing">
                    <xdr:col>21</xdr:col>
                    <xdr:colOff>0</xdr:colOff>
                    <xdr:row>671</xdr:row>
                    <xdr:rowOff>200025</xdr:rowOff>
                  </from>
                  <to xmlns:xdr="http://schemas.openxmlformats.org/drawingml/2006/spreadsheetDrawing">
                    <xdr:col>22</xdr:col>
                    <xdr:colOff>142875</xdr:colOff>
                    <xdr:row>672</xdr:row>
                    <xdr:rowOff>228600</xdr:rowOff>
                  </to>
                </anchor>
              </controlPr>
            </control>
          </mc:Choice>
        </mc:AlternateContent>
        <mc:AlternateContent>
          <mc:Choice Requires="x14">
            <control shapeId="2118" r:id="rId35" name="チェック 70">
              <controlPr defaultSize="0" autoFill="0" autoLine="0" autoPict="0">
                <anchor moveWithCells="1">
                  <from xmlns:xdr="http://schemas.openxmlformats.org/drawingml/2006/spreadsheetDrawing">
                    <xdr:col>21</xdr:col>
                    <xdr:colOff>0</xdr:colOff>
                    <xdr:row>672</xdr:row>
                    <xdr:rowOff>200025</xdr:rowOff>
                  </from>
                  <to xmlns:xdr="http://schemas.openxmlformats.org/drawingml/2006/spreadsheetDrawing">
                    <xdr:col>22</xdr:col>
                    <xdr:colOff>142875</xdr:colOff>
                    <xdr:row>674</xdr:row>
                    <xdr:rowOff>0</xdr:rowOff>
                  </to>
                </anchor>
              </controlPr>
            </control>
          </mc:Choice>
        </mc:AlternateContent>
        <mc:AlternateContent>
          <mc:Choice Requires="x14">
            <control shapeId="2120" r:id="rId36" name="チェック 72">
              <controlPr defaultSize="0" autoFill="0" autoLine="0" autoPict="0">
                <anchor moveWithCells="1">
                  <from xmlns:xdr="http://schemas.openxmlformats.org/drawingml/2006/spreadsheetDrawing">
                    <xdr:col>6</xdr:col>
                    <xdr:colOff>0</xdr:colOff>
                    <xdr:row>52</xdr:row>
                    <xdr:rowOff>0</xdr:rowOff>
                  </from>
                  <to xmlns:xdr="http://schemas.openxmlformats.org/drawingml/2006/spreadsheetDrawing">
                    <xdr:col>8</xdr:col>
                    <xdr:colOff>161925</xdr:colOff>
                    <xdr:row>52</xdr:row>
                    <xdr:rowOff>238125</xdr:rowOff>
                  </to>
                </anchor>
              </controlPr>
            </control>
          </mc:Choice>
        </mc:AlternateContent>
        <mc:AlternateContent>
          <mc:Choice Requires="x14">
            <control shapeId="2121" r:id="rId37" name="チェック 73">
              <controlPr defaultSize="0" autoFill="0" autoLine="0" autoPict="0">
                <anchor moveWithCells="1">
                  <from xmlns:xdr="http://schemas.openxmlformats.org/drawingml/2006/spreadsheetDrawing">
                    <xdr:col>10</xdr:col>
                    <xdr:colOff>28575</xdr:colOff>
                    <xdr:row>52</xdr:row>
                    <xdr:rowOff>0</xdr:rowOff>
                  </from>
                  <to xmlns:xdr="http://schemas.openxmlformats.org/drawingml/2006/spreadsheetDrawing">
                    <xdr:col>14</xdr:col>
                    <xdr:colOff>0</xdr:colOff>
                    <xdr:row>52</xdr:row>
                    <xdr:rowOff>248285</xdr:rowOff>
                  </to>
                </anchor>
              </controlPr>
            </control>
          </mc:Choice>
        </mc:AlternateContent>
        <mc:AlternateContent>
          <mc:Choice Requires="x14">
            <control shapeId="2122" r:id="rId38" name="チェック 74">
              <controlPr defaultSize="0" autoFill="0" autoLine="0" autoPict="0">
                <anchor moveWithCells="1">
                  <from xmlns:xdr="http://schemas.openxmlformats.org/drawingml/2006/spreadsheetDrawing">
                    <xdr:col>14</xdr:col>
                    <xdr:colOff>171450</xdr:colOff>
                    <xdr:row>52</xdr:row>
                    <xdr:rowOff>0</xdr:rowOff>
                  </from>
                  <to xmlns:xdr="http://schemas.openxmlformats.org/drawingml/2006/spreadsheetDrawing">
                    <xdr:col>18</xdr:col>
                    <xdr:colOff>161925</xdr:colOff>
                    <xdr:row>52</xdr:row>
                    <xdr:rowOff>248285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V37"/>
  <sheetViews>
    <sheetView showGridLines="0" view="pageBreakPreview" zoomScale="90" zoomScaleNormal="90" zoomScaleSheetLayoutView="90" workbookViewId="0">
      <selection activeCell="B16" sqref="B16:D16"/>
    </sheetView>
  </sheetViews>
  <sheetFormatPr defaultRowHeight="18.75"/>
  <cols>
    <col min="1" max="1" width="3.625" style="1" customWidth="1"/>
    <col min="2" max="5" width="5.625" style="1" customWidth="1"/>
    <col min="6" max="7" width="10.625" style="1" customWidth="1"/>
    <col min="8" max="19" width="5.625" style="1" customWidth="1"/>
    <col min="20" max="20" width="3.625" style="1" customWidth="1"/>
    <col min="21" max="16384" width="9" style="1" customWidth="1"/>
  </cols>
  <sheetData>
    <row r="1" spans="1:22" ht="20.100000000000001" customHeight="1">
      <c r="A1" s="1" t="s">
        <v>667</v>
      </c>
    </row>
    <row r="2" spans="1:22" ht="20.100000000000001" customHeight="1">
      <c r="A2" s="1" t="s">
        <v>1151</v>
      </c>
      <c r="I2" s="1" t="s">
        <v>758</v>
      </c>
    </row>
    <row r="3" spans="1:22" ht="20.100000000000001" customHeight="1">
      <c r="J3" s="1" t="s">
        <v>489</v>
      </c>
    </row>
    <row r="4" spans="1:22" ht="20.100000000000001" customHeight="1">
      <c r="A4" s="1" t="s">
        <v>85</v>
      </c>
      <c r="C4" s="189"/>
      <c r="D4" s="205"/>
      <c r="E4" s="1" t="s">
        <v>86</v>
      </c>
      <c r="F4" s="83" t="s">
        <v>886</v>
      </c>
      <c r="G4" s="655"/>
      <c r="H4" s="316" t="s">
        <v>1006</v>
      </c>
      <c r="I4" s="329"/>
      <c r="J4" s="189"/>
      <c r="K4" s="205"/>
      <c r="L4" s="1" t="s">
        <v>1007</v>
      </c>
    </row>
    <row r="5" spans="1:22" ht="20.100000000000001" customHeight="1">
      <c r="C5" s="635" t="s">
        <v>736</v>
      </c>
      <c r="D5" s="635"/>
      <c r="E5" s="635"/>
      <c r="F5" s="635"/>
      <c r="G5" s="635"/>
      <c r="H5" s="635"/>
      <c r="I5" s="635"/>
      <c r="J5" s="635"/>
      <c r="K5" s="635"/>
      <c r="L5" s="635"/>
      <c r="M5" s="635"/>
      <c r="N5" s="635"/>
      <c r="O5" s="635"/>
      <c r="P5" s="635"/>
      <c r="Q5" s="635"/>
      <c r="R5" s="635"/>
      <c r="S5" s="635"/>
    </row>
    <row r="6" spans="1:22" ht="20.100000000000001" customHeight="1">
      <c r="C6" s="635"/>
      <c r="D6" s="635"/>
      <c r="E6" s="635"/>
      <c r="F6" s="635"/>
      <c r="G6" s="635"/>
      <c r="H6" s="635"/>
      <c r="I6" s="635"/>
      <c r="J6" s="635"/>
      <c r="K6" s="635"/>
      <c r="L6" s="635"/>
      <c r="M6" s="635"/>
      <c r="N6" s="635"/>
      <c r="O6" s="635"/>
      <c r="P6" s="635"/>
      <c r="Q6" s="635"/>
      <c r="R6" s="635"/>
      <c r="S6" s="635"/>
    </row>
    <row r="7" spans="1:22" ht="20.100000000000001" customHeight="1">
      <c r="A7" s="77" t="s">
        <v>486</v>
      </c>
      <c r="B7" s="77"/>
      <c r="C7" s="77"/>
      <c r="D7" s="77"/>
      <c r="E7" s="77"/>
      <c r="F7" s="77"/>
      <c r="G7" s="77"/>
      <c r="H7" s="77"/>
      <c r="I7" s="77"/>
      <c r="J7" s="77"/>
      <c r="K7" s="77"/>
      <c r="L7" s="77"/>
      <c r="M7" s="77"/>
      <c r="N7" s="82"/>
      <c r="O7" s="313"/>
      <c r="P7" s="326"/>
      <c r="Q7" s="326"/>
      <c r="R7" s="326"/>
      <c r="S7" s="365"/>
    </row>
    <row r="8" spans="1:22" ht="20.100000000000001" customHeight="1">
      <c r="A8" s="1" t="s">
        <v>1152</v>
      </c>
      <c r="B8" s="620"/>
      <c r="C8" s="620"/>
      <c r="D8" s="620"/>
      <c r="E8" s="620"/>
      <c r="F8" s="620"/>
      <c r="G8" s="620"/>
      <c r="H8" s="620"/>
      <c r="I8" s="620"/>
      <c r="J8" s="620"/>
      <c r="K8" s="620"/>
      <c r="L8" s="620"/>
      <c r="M8" s="620"/>
      <c r="N8" s="620"/>
      <c r="O8" s="620"/>
      <c r="P8" s="620"/>
      <c r="Q8" s="620"/>
      <c r="R8" s="620"/>
      <c r="S8" s="620"/>
      <c r="T8" s="620"/>
    </row>
    <row r="9" spans="1:22" ht="39.950000000000003" customHeight="1">
      <c r="A9" s="145"/>
      <c r="B9" s="621" t="s">
        <v>663</v>
      </c>
      <c r="C9" s="636"/>
      <c r="D9" s="636"/>
      <c r="E9" s="638" t="s">
        <v>662</v>
      </c>
      <c r="F9" s="638" t="s">
        <v>1156</v>
      </c>
      <c r="G9" s="638"/>
      <c r="H9" s="638"/>
      <c r="I9" s="638"/>
      <c r="J9" s="638"/>
      <c r="K9" s="638"/>
      <c r="L9" s="685" t="s">
        <v>669</v>
      </c>
      <c r="M9" s="692"/>
      <c r="N9" s="692"/>
      <c r="O9" s="698"/>
      <c r="P9" s="699" t="s">
        <v>534</v>
      </c>
      <c r="Q9" s="699"/>
      <c r="R9" s="699"/>
      <c r="S9" s="706"/>
    </row>
    <row r="10" spans="1:22" ht="39.950000000000003" customHeight="1">
      <c r="A10" s="145"/>
      <c r="B10" s="622"/>
      <c r="C10" s="28"/>
      <c r="D10" s="28"/>
      <c r="E10" s="138"/>
      <c r="F10" s="138" t="s">
        <v>401</v>
      </c>
      <c r="G10" s="138"/>
      <c r="H10" s="138"/>
      <c r="I10" s="138"/>
      <c r="J10" s="138" t="s">
        <v>604</v>
      </c>
      <c r="K10" s="138"/>
      <c r="L10" s="138" t="s">
        <v>401</v>
      </c>
      <c r="M10" s="138"/>
      <c r="N10" s="138"/>
      <c r="O10" s="654"/>
      <c r="P10" s="138"/>
      <c r="Q10" s="138"/>
      <c r="R10" s="138" t="s">
        <v>604</v>
      </c>
      <c r="S10" s="707"/>
      <c r="V10" s="1" t="s">
        <v>626</v>
      </c>
    </row>
    <row r="11" spans="1:22" ht="39.950000000000003" customHeight="1">
      <c r="A11" s="145"/>
      <c r="B11" s="623"/>
      <c r="C11" s="637"/>
      <c r="D11" s="637"/>
      <c r="E11" s="641"/>
      <c r="F11" s="649" t="s">
        <v>722</v>
      </c>
      <c r="G11" s="649" t="s">
        <v>16</v>
      </c>
      <c r="H11" s="133" t="s">
        <v>1008</v>
      </c>
      <c r="I11" s="133"/>
      <c r="J11" s="641" t="s">
        <v>513</v>
      </c>
      <c r="K11" s="641"/>
      <c r="L11" s="686" t="s">
        <v>48</v>
      </c>
      <c r="M11" s="693"/>
      <c r="N11" s="649" t="s">
        <v>437</v>
      </c>
      <c r="O11" s="649"/>
      <c r="P11" s="133" t="s">
        <v>1008</v>
      </c>
      <c r="Q11" s="133"/>
      <c r="R11" s="641" t="s">
        <v>513</v>
      </c>
      <c r="S11" s="708"/>
    </row>
    <row r="12" spans="1:22" ht="39.950000000000003" customHeight="1">
      <c r="B12" s="624" t="s">
        <v>194</v>
      </c>
      <c r="C12" s="638"/>
      <c r="D12" s="638"/>
      <c r="E12" s="646" t="s">
        <v>560</v>
      </c>
      <c r="F12" s="650"/>
      <c r="G12" s="656"/>
      <c r="H12" s="656"/>
      <c r="I12" s="664"/>
      <c r="J12" s="669">
        <f>ROUNDDOWN((SUM(F12:I12))/3,1)</f>
        <v>0</v>
      </c>
      <c r="K12" s="677"/>
      <c r="L12" s="650"/>
      <c r="M12" s="656"/>
      <c r="N12" s="656"/>
      <c r="O12" s="656"/>
      <c r="P12" s="656"/>
      <c r="Q12" s="664"/>
      <c r="R12" s="669">
        <f>ROUNDDOWN((SUM(L12:Q12))/3,1)</f>
        <v>0</v>
      </c>
      <c r="S12" s="709"/>
    </row>
    <row r="13" spans="1:22" ht="39.950000000000003" customHeight="1">
      <c r="B13" s="625" t="s">
        <v>465</v>
      </c>
      <c r="C13" s="138"/>
      <c r="D13" s="138"/>
      <c r="E13" s="647" t="s">
        <v>563</v>
      </c>
      <c r="F13" s="651"/>
      <c r="G13" s="657"/>
      <c r="H13" s="657"/>
      <c r="I13" s="665"/>
      <c r="J13" s="670">
        <f>ROUNDDOWN((SUM($F13:$I14))/6,1)</f>
        <v>0</v>
      </c>
      <c r="K13" s="678"/>
      <c r="L13" s="651"/>
      <c r="M13" s="657"/>
      <c r="N13" s="657"/>
      <c r="O13" s="657"/>
      <c r="P13" s="657"/>
      <c r="Q13" s="665"/>
      <c r="R13" s="670">
        <f>ROUNDDOWN((SUM($L13:$Q14))/6,1)</f>
        <v>0</v>
      </c>
      <c r="S13" s="710"/>
    </row>
    <row r="14" spans="1:22" ht="39.950000000000003" customHeight="1">
      <c r="B14" s="625" t="s">
        <v>536</v>
      </c>
      <c r="C14" s="138"/>
      <c r="D14" s="138"/>
      <c r="E14" s="647"/>
      <c r="F14" s="651"/>
      <c r="G14" s="657"/>
      <c r="H14" s="657"/>
      <c r="I14" s="665"/>
      <c r="J14" s="671"/>
      <c r="K14" s="679"/>
      <c r="L14" s="651"/>
      <c r="M14" s="657"/>
      <c r="N14" s="657"/>
      <c r="O14" s="657"/>
      <c r="P14" s="657"/>
      <c r="Q14" s="665"/>
      <c r="R14" s="671"/>
      <c r="S14" s="711"/>
    </row>
    <row r="15" spans="1:22" ht="39.950000000000003" customHeight="1">
      <c r="B15" s="625" t="s">
        <v>898</v>
      </c>
      <c r="C15" s="138"/>
      <c r="D15" s="138"/>
      <c r="E15" s="647" t="s">
        <v>726</v>
      </c>
      <c r="F15" s="651"/>
      <c r="G15" s="657"/>
      <c r="H15" s="657"/>
      <c r="I15" s="665"/>
      <c r="J15" s="214">
        <f>ROUNDDOWN((SUM(F15:I15))/20,1)</f>
        <v>0</v>
      </c>
      <c r="K15" s="124"/>
      <c r="L15" s="651"/>
      <c r="M15" s="657"/>
      <c r="N15" s="657"/>
      <c r="O15" s="657"/>
      <c r="P15" s="657"/>
      <c r="Q15" s="665"/>
      <c r="R15" s="214">
        <f>ROUNDDOWN((SUM(L15:Q15))/20,1)</f>
        <v>0</v>
      </c>
      <c r="S15" s="707"/>
    </row>
    <row r="16" spans="1:22" ht="39.950000000000003" customHeight="1">
      <c r="B16" s="625" t="s">
        <v>1159</v>
      </c>
      <c r="C16" s="138"/>
      <c r="D16" s="138"/>
      <c r="E16" s="647" t="s">
        <v>566</v>
      </c>
      <c r="F16" s="652"/>
      <c r="G16" s="658"/>
      <c r="H16" s="658"/>
      <c r="I16" s="666"/>
      <c r="J16" s="214">
        <f>ROUNDDOWN((SUM(F16:I16))/30,1)</f>
        <v>0</v>
      </c>
      <c r="K16" s="124"/>
      <c r="L16" s="652"/>
      <c r="M16" s="658"/>
      <c r="N16" s="658"/>
      <c r="O16" s="658"/>
      <c r="P16" s="658"/>
      <c r="Q16" s="666"/>
      <c r="R16" s="214">
        <f>ROUNDDOWN((SUM(L16:Q16))/30,1)</f>
        <v>0</v>
      </c>
      <c r="S16" s="707"/>
    </row>
    <row r="17" spans="2:21" ht="39.950000000000003" customHeight="1">
      <c r="B17" s="626" t="s">
        <v>793</v>
      </c>
      <c r="C17" s="341"/>
      <c r="D17" s="341"/>
      <c r="E17" s="648"/>
      <c r="F17" s="653">
        <f>SUM(F$12:F$16)</f>
        <v>0</v>
      </c>
      <c r="G17" s="653">
        <f>SUM(G$12:G$16)</f>
        <v>0</v>
      </c>
      <c r="H17" s="653">
        <f>SUM(H12:I16)</f>
        <v>0</v>
      </c>
      <c r="I17" s="653"/>
      <c r="J17" s="211">
        <f>ROUND(SUM(J12:K16),0)</f>
        <v>0</v>
      </c>
      <c r="K17" s="121"/>
      <c r="L17" s="653">
        <f>SUM(L12:M16)</f>
        <v>0</v>
      </c>
      <c r="M17" s="653" t="str">
        <f>IF(SUM(M$12:M$16)=0,"",SUM(M$12:M$16))</f>
        <v/>
      </c>
      <c r="N17" s="653">
        <f>SUM(N12:O16)</f>
        <v>0</v>
      </c>
      <c r="O17" s="653" t="str">
        <f>IF(SUM(O$12:O$16)=0,"",SUM(O$12:O$16))</f>
        <v/>
      </c>
      <c r="P17" s="653">
        <f>SUM(P12:Q16)</f>
        <v>0</v>
      </c>
      <c r="Q17" s="653" t="str">
        <f>IF(SUM(Q$12:Q$16)=0,"",SUM(Q$12:Q$16))</f>
        <v/>
      </c>
      <c r="R17" s="211">
        <f>ROUND(SUM(R12:S16),0)</f>
        <v>0</v>
      </c>
      <c r="S17" s="712"/>
    </row>
    <row r="18" spans="2:21" ht="45" customHeight="1">
      <c r="B18" s="624" t="s">
        <v>160</v>
      </c>
      <c r="C18" s="638"/>
      <c r="D18" s="638"/>
      <c r="E18" s="638"/>
      <c r="F18" s="654"/>
      <c r="G18" s="654"/>
      <c r="H18" s="654"/>
      <c r="I18" s="654"/>
      <c r="J18" s="672" t="s">
        <v>115</v>
      </c>
      <c r="K18" s="680" t="s">
        <v>1009</v>
      </c>
      <c r="L18" s="687"/>
      <c r="M18" s="694"/>
      <c r="N18" s="694"/>
      <c r="O18" s="694"/>
      <c r="P18" s="694"/>
      <c r="Q18" s="700"/>
      <c r="R18" s="672" t="s">
        <v>115</v>
      </c>
      <c r="S18" s="713" t="s">
        <v>1009</v>
      </c>
    </row>
    <row r="19" spans="2:21" ht="39.950000000000003" customHeight="1">
      <c r="B19" s="627" t="s">
        <v>568</v>
      </c>
      <c r="C19" s="173" t="s">
        <v>762</v>
      </c>
      <c r="D19" s="173"/>
      <c r="E19" s="173"/>
      <c r="F19" s="173"/>
      <c r="G19" s="173"/>
      <c r="H19" s="173"/>
      <c r="I19" s="190"/>
      <c r="J19" s="673"/>
      <c r="K19" s="607"/>
      <c r="L19" s="688"/>
      <c r="M19" s="695"/>
      <c r="N19" s="695"/>
      <c r="O19" s="695"/>
      <c r="P19" s="695"/>
      <c r="Q19" s="701"/>
      <c r="R19" s="704"/>
      <c r="S19" s="714"/>
    </row>
    <row r="20" spans="2:21" ht="15" customHeight="1">
      <c r="B20" s="627"/>
      <c r="C20" s="173" t="s">
        <v>574</v>
      </c>
      <c r="D20" s="15"/>
      <c r="E20" s="15"/>
      <c r="F20" s="15"/>
      <c r="G20" s="15"/>
      <c r="H20" s="15"/>
      <c r="I20" s="40"/>
      <c r="J20" s="674"/>
      <c r="K20" s="681" t="s">
        <v>403</v>
      </c>
      <c r="L20" s="689"/>
      <c r="M20" s="696"/>
      <c r="N20" s="696"/>
      <c r="O20" s="696"/>
      <c r="P20" s="696"/>
      <c r="Q20" s="702"/>
      <c r="R20" s="674"/>
      <c r="S20" s="715" t="s">
        <v>403</v>
      </c>
    </row>
    <row r="21" spans="2:21" ht="30" customHeight="1">
      <c r="B21" s="627"/>
      <c r="C21" s="15"/>
      <c r="D21" s="15"/>
      <c r="E21" s="15"/>
      <c r="F21" s="15"/>
      <c r="G21" s="15"/>
      <c r="H21" s="15"/>
      <c r="I21" s="40"/>
      <c r="J21" s="675"/>
      <c r="K21" s="682"/>
      <c r="L21" s="689"/>
      <c r="M21" s="696"/>
      <c r="N21" s="696"/>
      <c r="O21" s="696"/>
      <c r="P21" s="696"/>
      <c r="Q21" s="702"/>
      <c r="R21" s="675"/>
      <c r="S21" s="682"/>
    </row>
    <row r="22" spans="2:21" ht="39.950000000000003" customHeight="1">
      <c r="B22" s="628"/>
      <c r="C22" s="639" t="s">
        <v>370</v>
      </c>
      <c r="D22" s="639"/>
      <c r="E22" s="639"/>
      <c r="F22" s="639"/>
      <c r="G22" s="639"/>
      <c r="H22" s="639"/>
      <c r="I22" s="667"/>
      <c r="J22" s="662"/>
      <c r="K22" s="683"/>
      <c r="L22" s="690"/>
      <c r="M22" s="697"/>
      <c r="N22" s="697"/>
      <c r="O22" s="697"/>
      <c r="P22" s="697"/>
      <c r="Q22" s="703"/>
      <c r="R22" s="705"/>
      <c r="S22" s="683"/>
    </row>
    <row r="23" spans="2:21" ht="39.950000000000003" customHeight="1">
      <c r="B23" s="629" t="s">
        <v>559</v>
      </c>
      <c r="C23" s="640"/>
      <c r="D23" s="640"/>
      <c r="E23" s="640"/>
      <c r="F23" s="640"/>
      <c r="G23" s="640"/>
      <c r="H23" s="640"/>
      <c r="I23" s="640"/>
      <c r="J23" s="676">
        <f>SUM(J17,J19:J22,K19,K21:K22)</f>
        <v>0</v>
      </c>
      <c r="K23" s="684"/>
      <c r="L23" s="691"/>
      <c r="M23" s="691"/>
      <c r="N23" s="691"/>
      <c r="O23" s="691"/>
      <c r="P23" s="691"/>
      <c r="Q23" s="691"/>
      <c r="R23" s="676">
        <f>SUM(R17,R19:R22,S19,S21:S22)</f>
        <v>0</v>
      </c>
      <c r="S23" s="684"/>
    </row>
    <row r="24" spans="2:21" ht="45" customHeight="1">
      <c r="B24" s="164" t="s">
        <v>601</v>
      </c>
      <c r="C24" s="164"/>
      <c r="D24" s="164"/>
      <c r="E24" s="164"/>
      <c r="F24" s="164"/>
      <c r="G24" s="164"/>
      <c r="H24" s="164"/>
      <c r="I24" s="164"/>
      <c r="J24" s="164"/>
      <c r="K24" s="164"/>
      <c r="L24" s="164"/>
      <c r="M24" s="164"/>
      <c r="N24" s="164"/>
      <c r="O24" s="164"/>
      <c r="P24" s="164"/>
      <c r="Q24" s="164"/>
      <c r="R24" s="164"/>
      <c r="S24" s="164"/>
      <c r="T24" s="164"/>
    </row>
    <row r="25" spans="2:21" ht="22.5" customHeight="1">
      <c r="B25" s="164" t="s">
        <v>665</v>
      </c>
      <c r="C25" s="164"/>
      <c r="D25" s="164"/>
      <c r="E25" s="164"/>
      <c r="F25" s="164"/>
      <c r="G25" s="164"/>
      <c r="H25" s="164"/>
      <c r="I25" s="164"/>
      <c r="J25" s="164"/>
      <c r="K25" s="164"/>
      <c r="L25" s="164"/>
      <c r="M25" s="164"/>
      <c r="N25" s="164"/>
      <c r="O25" s="164"/>
      <c r="P25" s="164"/>
      <c r="Q25" s="164"/>
      <c r="R25" s="164"/>
      <c r="S25" s="164"/>
      <c r="T25" s="164"/>
    </row>
    <row r="26" spans="2:21" ht="51.75" customHeight="1">
      <c r="B26" s="164" t="s">
        <v>1153</v>
      </c>
      <c r="C26" s="164"/>
      <c r="D26" s="164"/>
      <c r="E26" s="164"/>
      <c r="F26" s="164"/>
      <c r="G26" s="164"/>
      <c r="H26" s="164"/>
      <c r="I26" s="164"/>
      <c r="J26" s="164"/>
      <c r="K26" s="164"/>
      <c r="L26" s="164"/>
      <c r="M26" s="164"/>
      <c r="N26" s="164"/>
      <c r="O26" s="164"/>
      <c r="P26" s="164"/>
      <c r="Q26" s="164"/>
      <c r="R26" s="164"/>
      <c r="S26" s="164"/>
      <c r="T26" s="77"/>
    </row>
    <row r="27" spans="2:21" s="65" customFormat="1" ht="35.25" customHeight="1">
      <c r="B27" s="101" t="s">
        <v>956</v>
      </c>
      <c r="C27" s="101"/>
      <c r="D27" s="101"/>
      <c r="E27" s="101"/>
      <c r="F27" s="101"/>
      <c r="G27" s="101"/>
      <c r="H27" s="101"/>
      <c r="I27" s="101"/>
      <c r="J27" s="101"/>
      <c r="K27" s="101"/>
      <c r="L27" s="101"/>
      <c r="M27" s="101"/>
      <c r="N27" s="101"/>
      <c r="O27" s="101"/>
      <c r="P27" s="101"/>
      <c r="Q27" s="101"/>
      <c r="R27" s="101"/>
      <c r="S27" s="101"/>
      <c r="T27" s="101"/>
      <c r="U27" s="720"/>
    </row>
    <row r="28" spans="2:21" ht="20.100000000000001" customHeight="1">
      <c r="D28" s="645"/>
    </row>
    <row r="29" spans="2:21" ht="20.100000000000001" customHeight="1">
      <c r="B29" s="71" t="s">
        <v>575</v>
      </c>
      <c r="C29" s="71"/>
    </row>
    <row r="30" spans="2:21" ht="18.75" customHeight="1">
      <c r="B30" s="624" t="s">
        <v>390</v>
      </c>
      <c r="C30" s="638"/>
      <c r="D30" s="638"/>
      <c r="E30" s="638"/>
      <c r="F30" s="638"/>
      <c r="G30" s="638"/>
      <c r="H30" s="638" t="s">
        <v>1156</v>
      </c>
      <c r="I30" s="638"/>
      <c r="J30" s="638"/>
      <c r="K30" s="638"/>
      <c r="L30" s="638"/>
      <c r="M30" s="638"/>
      <c r="N30" s="636" t="str">
        <f>L9&amp;DBCS(O9)&amp;P9</f>
        <v>監査前月月１日現在</v>
      </c>
      <c r="O30" s="636"/>
      <c r="P30" s="636"/>
      <c r="Q30" s="636"/>
      <c r="R30" s="636"/>
      <c r="S30" s="716"/>
    </row>
    <row r="31" spans="2:21" ht="18.75" customHeight="1">
      <c r="B31" s="630"/>
      <c r="C31" s="641"/>
      <c r="D31" s="641"/>
      <c r="E31" s="641"/>
      <c r="F31" s="641"/>
      <c r="G31" s="641"/>
      <c r="H31" s="133" t="s">
        <v>578</v>
      </c>
      <c r="I31" s="133"/>
      <c r="J31" s="133"/>
      <c r="K31" s="133" t="s">
        <v>580</v>
      </c>
      <c r="L31" s="133"/>
      <c r="M31" s="133"/>
      <c r="N31" s="341" t="s">
        <v>578</v>
      </c>
      <c r="O31" s="341"/>
      <c r="P31" s="341"/>
      <c r="Q31" s="341" t="s">
        <v>581</v>
      </c>
      <c r="R31" s="341"/>
      <c r="S31" s="717"/>
    </row>
    <row r="32" spans="2:21" ht="90" customHeight="1">
      <c r="B32" s="631" t="s">
        <v>1154</v>
      </c>
      <c r="C32" s="642"/>
      <c r="D32" s="642"/>
      <c r="E32" s="642"/>
      <c r="F32" s="642"/>
      <c r="G32" s="659"/>
      <c r="H32" s="650"/>
      <c r="I32" s="656"/>
      <c r="J32" s="656"/>
      <c r="K32" s="656"/>
      <c r="L32" s="656"/>
      <c r="M32" s="656"/>
      <c r="N32" s="656"/>
      <c r="O32" s="656"/>
      <c r="P32" s="656"/>
      <c r="Q32" s="656"/>
      <c r="R32" s="656"/>
      <c r="S32" s="664"/>
    </row>
    <row r="33" spans="2:19" ht="39.950000000000003" customHeight="1">
      <c r="B33" s="632" t="s">
        <v>582</v>
      </c>
      <c r="C33" s="173"/>
      <c r="D33" s="173"/>
      <c r="E33" s="173"/>
      <c r="F33" s="173"/>
      <c r="G33" s="190"/>
      <c r="H33" s="651"/>
      <c r="I33" s="657"/>
      <c r="J33" s="657"/>
      <c r="K33" s="657"/>
      <c r="L33" s="657"/>
      <c r="M33" s="657"/>
      <c r="N33" s="657"/>
      <c r="O33" s="657"/>
      <c r="P33" s="657"/>
      <c r="Q33" s="657"/>
      <c r="R33" s="657"/>
      <c r="S33" s="665"/>
    </row>
    <row r="34" spans="2:19" ht="39.950000000000003" customHeight="1">
      <c r="B34" s="632" t="s">
        <v>1155</v>
      </c>
      <c r="C34" s="173"/>
      <c r="D34" s="173"/>
      <c r="E34" s="173"/>
      <c r="F34" s="173"/>
      <c r="G34" s="190"/>
      <c r="H34" s="651"/>
      <c r="I34" s="657"/>
      <c r="J34" s="657"/>
      <c r="K34" s="657"/>
      <c r="L34" s="657"/>
      <c r="M34" s="657"/>
      <c r="N34" s="657"/>
      <c r="O34" s="657"/>
      <c r="P34" s="657"/>
      <c r="Q34" s="657"/>
      <c r="R34" s="657"/>
      <c r="S34" s="665"/>
    </row>
    <row r="35" spans="2:19" ht="39.950000000000003" customHeight="1">
      <c r="B35" s="633" t="s">
        <v>255</v>
      </c>
      <c r="C35" s="643"/>
      <c r="D35" s="643"/>
      <c r="E35" s="643"/>
      <c r="F35" s="643"/>
      <c r="G35" s="660"/>
      <c r="H35" s="651"/>
      <c r="I35" s="657"/>
      <c r="J35" s="657"/>
      <c r="K35" s="657"/>
      <c r="L35" s="657"/>
      <c r="M35" s="657"/>
      <c r="N35" s="657"/>
      <c r="O35" s="657"/>
      <c r="P35" s="657"/>
      <c r="Q35" s="657"/>
      <c r="R35" s="657"/>
      <c r="S35" s="665"/>
    </row>
    <row r="36" spans="2:19" ht="39.950000000000003" customHeight="1">
      <c r="B36" s="634" t="s">
        <v>391</v>
      </c>
      <c r="C36" s="644"/>
      <c r="D36" s="644"/>
      <c r="E36" s="644"/>
      <c r="F36" s="644"/>
      <c r="G36" s="661"/>
      <c r="H36" s="662"/>
      <c r="I36" s="668"/>
      <c r="J36" s="668"/>
      <c r="K36" s="668"/>
      <c r="L36" s="668"/>
      <c r="M36" s="668"/>
      <c r="N36" s="668"/>
      <c r="O36" s="668"/>
      <c r="P36" s="668"/>
      <c r="Q36" s="668"/>
      <c r="R36" s="668"/>
      <c r="S36" s="718"/>
    </row>
    <row r="37" spans="2:19" ht="35.1" customHeight="1">
      <c r="B37" s="629" t="s">
        <v>559</v>
      </c>
      <c r="C37" s="640"/>
      <c r="D37" s="640"/>
      <c r="E37" s="640"/>
      <c r="F37" s="640"/>
      <c r="G37" s="640"/>
      <c r="H37" s="663">
        <f>SUM(H32:J36)</f>
        <v>0</v>
      </c>
      <c r="I37" s="663"/>
      <c r="J37" s="663"/>
      <c r="K37" s="663">
        <f>SUM(K32:M36)</f>
        <v>0</v>
      </c>
      <c r="L37" s="663"/>
      <c r="M37" s="663" t="str">
        <f>IF(SUM(M$32:N$36)=0,"",SUM(M$32:N$36))</f>
        <v/>
      </c>
      <c r="N37" s="663">
        <f>SUM(N32:P36)</f>
        <v>0</v>
      </c>
      <c r="O37" s="663" t="str">
        <f>IF(SUM(O$32:P$36)=0,"",SUM(O$32:P$36))</f>
        <v/>
      </c>
      <c r="P37" s="663"/>
      <c r="Q37" s="663">
        <f>SUM(Q32:S36)</f>
        <v>0</v>
      </c>
      <c r="R37" s="663"/>
      <c r="S37" s="719"/>
    </row>
    <row r="38" spans="2:19" ht="20.100000000000001" customHeight="1"/>
  </sheetData>
  <mergeCells count="116">
    <mergeCell ref="C4:D4"/>
    <mergeCell ref="H4:I4"/>
    <mergeCell ref="J4:K4"/>
    <mergeCell ref="A7:M7"/>
    <mergeCell ref="O7:S7"/>
    <mergeCell ref="F9:K9"/>
    <mergeCell ref="L9:N9"/>
    <mergeCell ref="P9:S9"/>
    <mergeCell ref="F10:I10"/>
    <mergeCell ref="J10:K10"/>
    <mergeCell ref="L10:Q10"/>
    <mergeCell ref="R10:S10"/>
    <mergeCell ref="H11:I11"/>
    <mergeCell ref="J11:K11"/>
    <mergeCell ref="L11:M11"/>
    <mergeCell ref="N11:O11"/>
    <mergeCell ref="P11:Q11"/>
    <mergeCell ref="R11:S11"/>
    <mergeCell ref="B12:D12"/>
    <mergeCell ref="H12:I12"/>
    <mergeCell ref="J12:K12"/>
    <mergeCell ref="L12:M12"/>
    <mergeCell ref="N12:O12"/>
    <mergeCell ref="P12:Q12"/>
    <mergeCell ref="R12:S12"/>
    <mergeCell ref="B13:D13"/>
    <mergeCell ref="H13:I13"/>
    <mergeCell ref="L13:M13"/>
    <mergeCell ref="N13:O13"/>
    <mergeCell ref="P13:Q13"/>
    <mergeCell ref="B14:D14"/>
    <mergeCell ref="H14:I14"/>
    <mergeCell ref="L14:M14"/>
    <mergeCell ref="N14:O14"/>
    <mergeCell ref="P14:Q14"/>
    <mergeCell ref="B15:D15"/>
    <mergeCell ref="H15:I15"/>
    <mergeCell ref="J15:K15"/>
    <mergeCell ref="L15:M15"/>
    <mergeCell ref="N15:O15"/>
    <mergeCell ref="P15:Q15"/>
    <mergeCell ref="R15:S15"/>
    <mergeCell ref="B16:D16"/>
    <mergeCell ref="H16:I16"/>
    <mergeCell ref="J16:K16"/>
    <mergeCell ref="L16:M16"/>
    <mergeCell ref="N16:O16"/>
    <mergeCell ref="P16:Q16"/>
    <mergeCell ref="R16:S16"/>
    <mergeCell ref="B17:D17"/>
    <mergeCell ref="H17:I17"/>
    <mergeCell ref="J17:K17"/>
    <mergeCell ref="L17:M17"/>
    <mergeCell ref="N17:O17"/>
    <mergeCell ref="P17:Q17"/>
    <mergeCell ref="R17:S17"/>
    <mergeCell ref="B18:I18"/>
    <mergeCell ref="L18:Q18"/>
    <mergeCell ref="C19:I19"/>
    <mergeCell ref="L19:Q19"/>
    <mergeCell ref="C22:I22"/>
    <mergeCell ref="L22:Q22"/>
    <mergeCell ref="B23:I23"/>
    <mergeCell ref="J23:K23"/>
    <mergeCell ref="L23:Q23"/>
    <mergeCell ref="R23:S23"/>
    <mergeCell ref="B24:S24"/>
    <mergeCell ref="B25:S25"/>
    <mergeCell ref="B26:S26"/>
    <mergeCell ref="B27:T27"/>
    <mergeCell ref="H30:M30"/>
    <mergeCell ref="N30:S30"/>
    <mergeCell ref="H31:J31"/>
    <mergeCell ref="K31:M31"/>
    <mergeCell ref="N31:P31"/>
    <mergeCell ref="Q31:S31"/>
    <mergeCell ref="B32:G32"/>
    <mergeCell ref="H32:J32"/>
    <mergeCell ref="K32:M32"/>
    <mergeCell ref="N32:P32"/>
    <mergeCell ref="Q32:S32"/>
    <mergeCell ref="B33:G33"/>
    <mergeCell ref="H33:J33"/>
    <mergeCell ref="K33:M33"/>
    <mergeCell ref="N33:P33"/>
    <mergeCell ref="Q33:S33"/>
    <mergeCell ref="B34:G34"/>
    <mergeCell ref="H34:J34"/>
    <mergeCell ref="K34:M34"/>
    <mergeCell ref="N34:P34"/>
    <mergeCell ref="Q34:S34"/>
    <mergeCell ref="B35:G35"/>
    <mergeCell ref="H35:J35"/>
    <mergeCell ref="K35:M35"/>
    <mergeCell ref="N35:P35"/>
    <mergeCell ref="Q35:S35"/>
    <mergeCell ref="B36:G36"/>
    <mergeCell ref="H36:J36"/>
    <mergeCell ref="K36:M36"/>
    <mergeCell ref="N36:P36"/>
    <mergeCell ref="Q36:S36"/>
    <mergeCell ref="B37:G37"/>
    <mergeCell ref="H37:J37"/>
    <mergeCell ref="K37:M37"/>
    <mergeCell ref="N37:P37"/>
    <mergeCell ref="Q37:S37"/>
    <mergeCell ref="C5:S6"/>
    <mergeCell ref="B9:D11"/>
    <mergeCell ref="E9:E11"/>
    <mergeCell ref="E13:E14"/>
    <mergeCell ref="J13:K14"/>
    <mergeCell ref="R13:S14"/>
    <mergeCell ref="B19:B22"/>
    <mergeCell ref="C20:I21"/>
    <mergeCell ref="L20:Q21"/>
    <mergeCell ref="B30:G31"/>
  </mergeCells>
  <phoneticPr fontId="1"/>
  <dataValidations count="2">
    <dataValidation type="list" allowBlank="1" showDropDown="0" showInputMessage="1" showErrorMessage="1" prompt="プルダウンメニューから選んでください" sqref="O7:S7">
      <formula1>"いる,いない"</formula1>
    </dataValidation>
    <dataValidation imeMode="off" allowBlank="1" showDropDown="0" showInputMessage="1" showErrorMessage="1" sqref="H32:S36 J4:K4 C4:D4 G4 R21:R22 R19 J21:J22 J19 O9 L12:Q17 F12:I17"/>
  </dataValidations>
  <printOptions horizontalCentered="1"/>
  <pageMargins left="0.70866141732283472" right="0.70866141732283472" top="0.55118110236220474" bottom="0.47244094488188981" header="0.31496062992125984" footer="0.31496062992125984"/>
  <pageSetup paperSize="9" scale="61"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tabColor rgb="FF00B0F0"/>
  </sheetPr>
  <dimension ref="C2:K32"/>
  <sheetViews>
    <sheetView showGridLines="0" view="pageBreakPreview" zoomScale="90" zoomScaleNormal="90" zoomScaleSheetLayoutView="90" workbookViewId="0">
      <selection activeCell="C25" sqref="C25:D25"/>
    </sheetView>
  </sheetViews>
  <sheetFormatPr defaultRowHeight="18.75"/>
  <cols>
    <col min="1" max="1" width="1.875" style="1" customWidth="1"/>
    <col min="2" max="2" width="2.625" style="1" customWidth="1"/>
    <col min="3" max="3" width="5.625" style="1" customWidth="1"/>
    <col min="4" max="4" width="35.625" style="1" customWidth="1"/>
    <col min="5" max="10" width="13.375" style="1" customWidth="1"/>
    <col min="11" max="11" width="2.625" style="1" customWidth="1"/>
    <col min="12" max="16384" width="9" style="1" customWidth="1"/>
  </cols>
  <sheetData>
    <row r="1" spans="3:10" ht="5.25" customHeight="1"/>
    <row r="2" spans="3:10" ht="24.95" customHeight="1">
      <c r="C2" s="1" t="s">
        <v>193</v>
      </c>
    </row>
    <row r="3" spans="3:10" ht="24.95" customHeight="1">
      <c r="C3" s="1" t="s">
        <v>567</v>
      </c>
    </row>
    <row r="4" spans="3:10" ht="10.5" customHeight="1"/>
    <row r="5" spans="3:10" ht="24.95" customHeight="1">
      <c r="C5" s="1" t="str">
        <f>"◎職員配置状況【監査前月 "&amp;DBCS(表1!O9)&amp;"月１日現在】    ※休業中の職員は除く"</f>
        <v>◎職員配置状況【監査前月 月１日現在】    ※休業中の職員は除く</v>
      </c>
      <c r="D5" s="620"/>
      <c r="E5" s="620"/>
      <c r="F5" s="620"/>
      <c r="G5" s="620"/>
      <c r="H5" s="620"/>
      <c r="I5" s="620"/>
    </row>
    <row r="6" spans="3:10" ht="24.95" customHeight="1">
      <c r="C6" s="721"/>
      <c r="D6" s="737"/>
      <c r="E6" s="755" t="s">
        <v>300</v>
      </c>
      <c r="F6" s="770" t="s">
        <v>1157</v>
      </c>
      <c r="G6" s="786" t="s">
        <v>414</v>
      </c>
      <c r="H6" s="789"/>
      <c r="I6" s="770" t="s">
        <v>157</v>
      </c>
      <c r="J6" s="802" t="s">
        <v>50</v>
      </c>
    </row>
    <row r="7" spans="3:10" ht="129.94999999999999" customHeight="1">
      <c r="C7" s="722"/>
      <c r="D7" s="738"/>
      <c r="E7" s="76"/>
      <c r="F7" s="771"/>
      <c r="G7" s="787" t="s">
        <v>1158</v>
      </c>
      <c r="H7" s="82" t="s">
        <v>961</v>
      </c>
      <c r="I7" s="795"/>
      <c r="J7" s="803"/>
    </row>
    <row r="8" spans="3:10" ht="20.100000000000001" customHeight="1">
      <c r="C8" s="723"/>
      <c r="D8" s="739"/>
      <c r="E8" s="756" t="s">
        <v>531</v>
      </c>
      <c r="F8" s="772" t="s">
        <v>531</v>
      </c>
      <c r="G8" s="772" t="s">
        <v>531</v>
      </c>
      <c r="H8" s="772" t="s">
        <v>531</v>
      </c>
      <c r="I8" s="772" t="s">
        <v>531</v>
      </c>
      <c r="J8" s="804" t="s">
        <v>531</v>
      </c>
    </row>
    <row r="9" spans="3:10" ht="69.95" customHeight="1">
      <c r="C9" s="724" t="s">
        <v>267</v>
      </c>
      <c r="D9" s="77" t="s">
        <v>583</v>
      </c>
      <c r="E9" s="757"/>
      <c r="F9" s="773"/>
      <c r="G9" s="773"/>
      <c r="H9" s="773"/>
      <c r="I9" s="773"/>
      <c r="J9" s="805"/>
    </row>
    <row r="10" spans="3:10" ht="24.95" customHeight="1">
      <c r="C10" s="725"/>
      <c r="D10" s="740" t="s">
        <v>584</v>
      </c>
      <c r="E10" s="758"/>
      <c r="F10" s="774"/>
      <c r="G10" s="774"/>
      <c r="H10" s="774"/>
      <c r="I10" s="774"/>
      <c r="J10" s="806"/>
    </row>
    <row r="11" spans="3:10" ht="45" customHeight="1">
      <c r="C11" s="726" t="s">
        <v>245</v>
      </c>
      <c r="D11" s="741"/>
      <c r="E11" s="759"/>
      <c r="F11" s="775"/>
      <c r="G11" s="775"/>
      <c r="H11" s="775"/>
      <c r="I11" s="775"/>
      <c r="J11" s="807"/>
    </row>
    <row r="12" spans="3:10" ht="45" customHeight="1">
      <c r="C12" s="727" t="s">
        <v>585</v>
      </c>
      <c r="D12" s="742"/>
      <c r="E12" s="760"/>
      <c r="F12" s="776"/>
      <c r="G12" s="776"/>
      <c r="H12" s="776"/>
      <c r="I12" s="776"/>
      <c r="J12" s="808"/>
    </row>
    <row r="13" spans="3:10" ht="45" customHeight="1">
      <c r="C13" s="727" t="s">
        <v>587</v>
      </c>
      <c r="D13" s="742"/>
      <c r="E13" s="760"/>
      <c r="F13" s="776"/>
      <c r="G13" s="776"/>
      <c r="H13" s="776"/>
      <c r="I13" s="776"/>
      <c r="J13" s="808"/>
    </row>
    <row r="14" spans="3:10" ht="45" customHeight="1">
      <c r="C14" s="728" t="s">
        <v>589</v>
      </c>
      <c r="D14" s="743"/>
      <c r="E14" s="760"/>
      <c r="F14" s="776"/>
      <c r="G14" s="776"/>
      <c r="H14" s="776"/>
      <c r="I14" s="776"/>
      <c r="J14" s="808"/>
    </row>
    <row r="15" spans="3:10" ht="45" customHeight="1">
      <c r="C15" s="728" t="s">
        <v>590</v>
      </c>
      <c r="D15" s="743"/>
      <c r="E15" s="760"/>
      <c r="F15" s="776"/>
      <c r="G15" s="776"/>
      <c r="H15" s="776"/>
      <c r="I15" s="776"/>
      <c r="J15" s="808"/>
    </row>
    <row r="16" spans="3:10" ht="45" customHeight="1">
      <c r="C16" s="729" t="s">
        <v>593</v>
      </c>
      <c r="D16" s="744"/>
      <c r="E16" s="761"/>
      <c r="F16" s="777"/>
      <c r="G16" s="777"/>
      <c r="H16" s="777"/>
      <c r="I16" s="777"/>
      <c r="J16" s="809"/>
    </row>
    <row r="17" spans="3:11" ht="45" customHeight="1">
      <c r="C17" s="730" t="s">
        <v>273</v>
      </c>
      <c r="D17" s="745"/>
      <c r="E17" s="762">
        <f t="shared" ref="E17:J17" si="0">E$11-E$12-E$13-E$14-E$15-E$16</f>
        <v>0</v>
      </c>
      <c r="F17" s="778">
        <f t="shared" si="0"/>
        <v>0</v>
      </c>
      <c r="G17" s="778">
        <f t="shared" si="0"/>
        <v>0</v>
      </c>
      <c r="H17" s="778">
        <f t="shared" si="0"/>
        <v>0</v>
      </c>
      <c r="I17" s="778">
        <f t="shared" si="0"/>
        <v>0</v>
      </c>
      <c r="J17" s="810">
        <f t="shared" si="0"/>
        <v>0</v>
      </c>
    </row>
    <row r="18" spans="3:11" ht="45" customHeight="1">
      <c r="C18" s="731" t="s">
        <v>594</v>
      </c>
      <c r="D18" s="746"/>
      <c r="E18" s="763"/>
      <c r="F18" s="779"/>
      <c r="G18" s="779"/>
      <c r="H18" s="779"/>
      <c r="I18" s="796"/>
      <c r="J18" s="811"/>
    </row>
    <row r="19" spans="3:11" ht="45" customHeight="1">
      <c r="C19" s="732" t="s">
        <v>596</v>
      </c>
      <c r="D19" s="747" t="s">
        <v>116</v>
      </c>
      <c r="E19" s="764"/>
      <c r="F19" s="780"/>
      <c r="G19" s="780"/>
      <c r="H19" s="790"/>
      <c r="I19" s="797"/>
      <c r="J19" s="812"/>
    </row>
    <row r="20" spans="3:11" ht="20.100000000000001" customHeight="1">
      <c r="C20" s="733"/>
      <c r="D20" s="748" t="s">
        <v>691</v>
      </c>
      <c r="E20" s="765" t="s">
        <v>508</v>
      </c>
      <c r="F20" s="781"/>
      <c r="G20" s="781"/>
      <c r="H20" s="791"/>
      <c r="I20" s="798"/>
      <c r="J20" s="813"/>
    </row>
    <row r="21" spans="3:11" ht="30" customHeight="1">
      <c r="C21" s="733"/>
      <c r="D21" s="749"/>
      <c r="E21" s="766" t="str">
        <f>表3!J31</f>
        <v/>
      </c>
      <c r="F21" s="782"/>
      <c r="G21" s="788"/>
      <c r="H21" s="792"/>
      <c r="I21" s="799"/>
      <c r="J21" s="814"/>
    </row>
    <row r="22" spans="3:11" ht="20.100000000000001" customHeight="1">
      <c r="C22" s="733"/>
      <c r="D22" s="750" t="s">
        <v>723</v>
      </c>
      <c r="E22" s="767" t="s">
        <v>598</v>
      </c>
      <c r="F22" s="783"/>
      <c r="G22" s="783"/>
      <c r="H22" s="783"/>
      <c r="I22" s="798"/>
      <c r="J22" s="813"/>
    </row>
    <row r="23" spans="3:11" ht="30" customHeight="1">
      <c r="C23" s="734"/>
      <c r="D23" s="751"/>
      <c r="E23" s="768" t="str">
        <f>表3!J37</f>
        <v/>
      </c>
      <c r="F23" s="785"/>
      <c r="G23" s="785"/>
      <c r="H23" s="793"/>
      <c r="I23" s="800"/>
      <c r="J23" s="815"/>
    </row>
    <row r="24" spans="3:11" ht="45" customHeight="1">
      <c r="C24" s="731" t="s">
        <v>334</v>
      </c>
      <c r="D24" s="752"/>
      <c r="E24" s="769">
        <f>SUM(E10:G10,E18:G18,E21)</f>
        <v>0</v>
      </c>
      <c r="F24" s="784"/>
      <c r="G24" s="784"/>
      <c r="H24" s="794"/>
      <c r="I24" s="801"/>
      <c r="J24" s="816"/>
    </row>
    <row r="25" spans="3:11" ht="45" customHeight="1">
      <c r="C25" s="735" t="s">
        <v>1165</v>
      </c>
      <c r="D25" s="753"/>
      <c r="E25" s="769">
        <f>SUM(E10:H10,E18:H18,E23)</f>
        <v>0</v>
      </c>
      <c r="F25" s="784"/>
      <c r="G25" s="784"/>
      <c r="H25" s="784"/>
      <c r="I25" s="801"/>
      <c r="J25" s="816"/>
    </row>
    <row r="26" spans="3:11" ht="9.9499999999999993" customHeight="1">
      <c r="C26" s="736"/>
      <c r="D26" s="736"/>
      <c r="E26" s="736"/>
      <c r="F26" s="736"/>
      <c r="G26" s="736"/>
      <c r="H26" s="736"/>
      <c r="I26" s="736"/>
      <c r="J26" s="736"/>
    </row>
    <row r="27" spans="3:11" ht="35.1" customHeight="1">
      <c r="C27" s="77" t="s">
        <v>44</v>
      </c>
      <c r="D27" s="77"/>
      <c r="E27" s="77"/>
      <c r="F27" s="77"/>
      <c r="G27" s="77"/>
      <c r="H27" s="77"/>
      <c r="I27" s="77"/>
      <c r="J27" s="77"/>
    </row>
    <row r="28" spans="3:11" ht="69.95" customHeight="1">
      <c r="C28" s="77" t="s">
        <v>925</v>
      </c>
      <c r="D28" s="77"/>
      <c r="E28" s="77"/>
      <c r="F28" s="77"/>
      <c r="G28" s="77"/>
      <c r="H28" s="77"/>
      <c r="I28" s="77"/>
      <c r="J28" s="77"/>
    </row>
    <row r="29" spans="3:11" ht="35.1" customHeight="1">
      <c r="C29" s="77" t="s">
        <v>603</v>
      </c>
      <c r="D29" s="77"/>
      <c r="E29" s="77"/>
      <c r="F29" s="77"/>
      <c r="G29" s="77"/>
      <c r="H29" s="77"/>
      <c r="I29" s="77"/>
      <c r="J29" s="77"/>
    </row>
    <row r="30" spans="3:11" ht="49.5" customHeight="1">
      <c r="C30" s="77" t="s">
        <v>807</v>
      </c>
      <c r="D30" s="77"/>
      <c r="E30" s="77"/>
      <c r="F30" s="77"/>
      <c r="G30" s="77"/>
      <c r="H30" s="77"/>
      <c r="I30" s="77"/>
      <c r="J30" s="77"/>
      <c r="K30" s="77"/>
    </row>
    <row r="32" spans="3:11">
      <c r="D32" s="754"/>
    </row>
  </sheetData>
  <mergeCells count="35">
    <mergeCell ref="G6:H6"/>
    <mergeCell ref="C11:D11"/>
    <mergeCell ref="C12:D12"/>
    <mergeCell ref="C13:D13"/>
    <mergeCell ref="C14:D14"/>
    <mergeCell ref="C15:D15"/>
    <mergeCell ref="C16:D16"/>
    <mergeCell ref="C17:D17"/>
    <mergeCell ref="C18:D18"/>
    <mergeCell ref="E20:G20"/>
    <mergeCell ref="E21:G21"/>
    <mergeCell ref="E22:H22"/>
    <mergeCell ref="E23:H23"/>
    <mergeCell ref="C24:D24"/>
    <mergeCell ref="E24:G24"/>
    <mergeCell ref="C25:D25"/>
    <mergeCell ref="E25:H25"/>
    <mergeCell ref="C27:J27"/>
    <mergeCell ref="C28:J28"/>
    <mergeCell ref="C29:J29"/>
    <mergeCell ref="C30:K30"/>
    <mergeCell ref="C6:D8"/>
    <mergeCell ref="E6:E7"/>
    <mergeCell ref="F6:F7"/>
    <mergeCell ref="I6:I7"/>
    <mergeCell ref="J6:J7"/>
    <mergeCell ref="C9:C10"/>
    <mergeCell ref="C19:C23"/>
    <mergeCell ref="D20:D21"/>
    <mergeCell ref="H20:H21"/>
    <mergeCell ref="I20:I21"/>
    <mergeCell ref="J20:J21"/>
    <mergeCell ref="D22:D23"/>
    <mergeCell ref="I22:I23"/>
    <mergeCell ref="J22:J23"/>
  </mergeCells>
  <phoneticPr fontId="1"/>
  <dataValidations count="1">
    <dataValidation imeMode="off" allowBlank="1" showDropDown="0" showInputMessage="1" showErrorMessage="1" sqref="E9:J18 E19:H19"/>
  </dataValidations>
  <printOptions horizontalCentered="1"/>
  <pageMargins left="0.59055118110236227" right="0.59055118110236227" top="0.74803149606299213" bottom="0.74803149606299213" header="0.31496062992125984" footer="0.31496062992125984"/>
  <pageSetup paperSize="9" scale="60"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tabColor rgb="FF00B0F0"/>
  </sheetPr>
  <dimension ref="B2:K57"/>
  <sheetViews>
    <sheetView showGridLines="0" view="pageBreakPreview" zoomScale="90" zoomScaleNormal="90" zoomScaleSheetLayoutView="90" workbookViewId="0">
      <selection activeCell="C3" sqref="C3"/>
    </sheetView>
  </sheetViews>
  <sheetFormatPr defaultRowHeight="18.75"/>
  <cols>
    <col min="1" max="1" width="4.125" style="63" customWidth="1"/>
    <col min="2" max="2" width="3.625" style="63" customWidth="1"/>
    <col min="3" max="3" width="15.625" style="63" customWidth="1"/>
    <col min="4" max="4" width="5.625" style="63" customWidth="1"/>
    <col min="5" max="5" width="15.625" style="63" customWidth="1"/>
    <col min="6" max="7" width="10.625" style="63" customWidth="1"/>
    <col min="8" max="8" width="5.625" style="63" customWidth="1"/>
    <col min="9" max="9" width="20.625" style="63" customWidth="1"/>
    <col min="10" max="10" width="5.625" style="63" customWidth="1"/>
    <col min="11" max="11" width="18.25" style="63" customWidth="1"/>
    <col min="12" max="12" width="3.625" style="63" customWidth="1"/>
    <col min="13" max="13" width="9.375" style="63" bestFit="1" customWidth="1"/>
    <col min="14" max="16384" width="9" style="63" customWidth="1"/>
  </cols>
  <sheetData>
    <row r="1" spans="2:11" ht="9" customHeight="1"/>
    <row r="2" spans="2:11" ht="24.95" customHeight="1">
      <c r="C2" s="63" t="s">
        <v>384</v>
      </c>
    </row>
    <row r="3" spans="2:11" ht="24.95" customHeight="1">
      <c r="C3" s="1" t="s">
        <v>567</v>
      </c>
    </row>
    <row r="4" spans="2:11" ht="11.25" customHeight="1"/>
    <row r="5" spans="2:11" ht="24.95" customHeight="1">
      <c r="B5" s="81"/>
      <c r="C5" s="817" t="str">
        <f>"◎非常勤保育士等の常勤換算【監査前月 "&amp;DBCS(表1!O9)&amp;"月１日現在】"</f>
        <v>◎非常勤保育士等の常勤換算【監査前月 月１日現在】</v>
      </c>
      <c r="D5" s="81"/>
      <c r="E5" s="81"/>
      <c r="F5" s="81"/>
      <c r="G5" s="81"/>
      <c r="H5" s="81"/>
      <c r="I5" s="81"/>
      <c r="J5" s="817"/>
      <c r="K5" s="81"/>
    </row>
    <row r="6" spans="2:11" ht="43.5" customHeight="1">
      <c r="C6" s="818" t="s">
        <v>386</v>
      </c>
      <c r="D6" s="830" t="s">
        <v>3</v>
      </c>
      <c r="E6" s="837"/>
      <c r="F6" s="830" t="s">
        <v>606</v>
      </c>
      <c r="G6" s="853"/>
      <c r="H6" s="857" t="s">
        <v>209</v>
      </c>
      <c r="I6" s="853" t="s">
        <v>608</v>
      </c>
      <c r="J6" s="868" t="s">
        <v>610</v>
      </c>
      <c r="K6" s="877"/>
    </row>
    <row r="7" spans="2:11" ht="30" customHeight="1">
      <c r="C7" s="819" t="s">
        <v>300</v>
      </c>
      <c r="D7" s="831"/>
      <c r="E7" s="838"/>
      <c r="F7" s="845"/>
      <c r="G7" s="854"/>
      <c r="H7" s="858" t="s">
        <v>209</v>
      </c>
      <c r="I7" s="860"/>
      <c r="J7" s="869"/>
      <c r="K7" s="878">
        <f t="shared" ref="K7:K22" si="0">$F7*$I7</f>
        <v>0</v>
      </c>
    </row>
    <row r="8" spans="2:11" ht="30" customHeight="1">
      <c r="C8" s="819"/>
      <c r="D8" s="832"/>
      <c r="E8" s="839"/>
      <c r="F8" s="846"/>
      <c r="G8" s="855"/>
      <c r="H8" s="858" t="s">
        <v>209</v>
      </c>
      <c r="I8" s="861"/>
      <c r="J8" s="869"/>
      <c r="K8" s="878">
        <f t="shared" si="0"/>
        <v>0</v>
      </c>
    </row>
    <row r="9" spans="2:11" ht="30" customHeight="1">
      <c r="C9" s="819"/>
      <c r="D9" s="832"/>
      <c r="E9" s="839"/>
      <c r="F9" s="846"/>
      <c r="G9" s="855"/>
      <c r="H9" s="858" t="s">
        <v>209</v>
      </c>
      <c r="I9" s="861"/>
      <c r="J9" s="869"/>
      <c r="K9" s="878">
        <f t="shared" si="0"/>
        <v>0</v>
      </c>
    </row>
    <row r="10" spans="2:11" ht="30" customHeight="1">
      <c r="C10" s="819"/>
      <c r="D10" s="832"/>
      <c r="E10" s="839"/>
      <c r="F10" s="846"/>
      <c r="G10" s="855"/>
      <c r="H10" s="858" t="s">
        <v>209</v>
      </c>
      <c r="I10" s="861"/>
      <c r="J10" s="869"/>
      <c r="K10" s="878">
        <f t="shared" si="0"/>
        <v>0</v>
      </c>
    </row>
    <row r="11" spans="2:11" ht="30" customHeight="1">
      <c r="C11" s="819"/>
      <c r="D11" s="832"/>
      <c r="E11" s="839"/>
      <c r="F11" s="846"/>
      <c r="G11" s="855"/>
      <c r="H11" s="858" t="s">
        <v>209</v>
      </c>
      <c r="I11" s="861"/>
      <c r="J11" s="869"/>
      <c r="K11" s="878">
        <f t="shared" si="0"/>
        <v>0</v>
      </c>
    </row>
    <row r="12" spans="2:11" ht="30" customHeight="1">
      <c r="C12" s="819"/>
      <c r="D12" s="832"/>
      <c r="E12" s="839"/>
      <c r="F12" s="846"/>
      <c r="G12" s="855"/>
      <c r="H12" s="858" t="s">
        <v>209</v>
      </c>
      <c r="I12" s="861"/>
      <c r="J12" s="869"/>
      <c r="K12" s="878">
        <f t="shared" si="0"/>
        <v>0</v>
      </c>
    </row>
    <row r="13" spans="2:11" ht="30" customHeight="1">
      <c r="C13" s="819"/>
      <c r="D13" s="832"/>
      <c r="E13" s="839"/>
      <c r="F13" s="846"/>
      <c r="G13" s="855"/>
      <c r="H13" s="858" t="s">
        <v>209</v>
      </c>
      <c r="I13" s="861"/>
      <c r="J13" s="869"/>
      <c r="K13" s="878">
        <f t="shared" si="0"/>
        <v>0</v>
      </c>
    </row>
    <row r="14" spans="2:11" ht="30" customHeight="1">
      <c r="C14" s="819"/>
      <c r="D14" s="832"/>
      <c r="E14" s="839"/>
      <c r="F14" s="846"/>
      <c r="G14" s="855"/>
      <c r="H14" s="858" t="s">
        <v>209</v>
      </c>
      <c r="I14" s="861"/>
      <c r="J14" s="869"/>
      <c r="K14" s="878">
        <f t="shared" si="0"/>
        <v>0</v>
      </c>
    </row>
    <row r="15" spans="2:11" ht="30" customHeight="1">
      <c r="C15" s="819"/>
      <c r="D15" s="832"/>
      <c r="E15" s="839"/>
      <c r="F15" s="846"/>
      <c r="G15" s="855"/>
      <c r="H15" s="858" t="s">
        <v>209</v>
      </c>
      <c r="I15" s="861"/>
      <c r="J15" s="869"/>
      <c r="K15" s="878">
        <f t="shared" si="0"/>
        <v>0</v>
      </c>
    </row>
    <row r="16" spans="2:11" ht="30" customHeight="1">
      <c r="C16" s="819"/>
      <c r="D16" s="832"/>
      <c r="E16" s="839"/>
      <c r="F16" s="846"/>
      <c r="G16" s="855"/>
      <c r="H16" s="858" t="s">
        <v>209</v>
      </c>
      <c r="I16" s="861"/>
      <c r="J16" s="869"/>
      <c r="K16" s="878">
        <f t="shared" si="0"/>
        <v>0</v>
      </c>
    </row>
    <row r="17" spans="2:11" ht="30" customHeight="1">
      <c r="C17" s="819" t="s">
        <v>613</v>
      </c>
      <c r="D17" s="832"/>
      <c r="E17" s="839"/>
      <c r="F17" s="846"/>
      <c r="G17" s="855"/>
      <c r="H17" s="858" t="s">
        <v>209</v>
      </c>
      <c r="I17" s="861"/>
      <c r="J17" s="869"/>
      <c r="K17" s="878">
        <f t="shared" si="0"/>
        <v>0</v>
      </c>
    </row>
    <row r="18" spans="2:11" ht="30" customHeight="1">
      <c r="C18" s="819"/>
      <c r="D18" s="832"/>
      <c r="E18" s="839"/>
      <c r="F18" s="846"/>
      <c r="G18" s="855"/>
      <c r="H18" s="858" t="s">
        <v>209</v>
      </c>
      <c r="I18" s="861"/>
      <c r="J18" s="869"/>
      <c r="K18" s="878">
        <f t="shared" si="0"/>
        <v>0</v>
      </c>
    </row>
    <row r="19" spans="2:11" ht="30" customHeight="1">
      <c r="C19" s="819"/>
      <c r="D19" s="832"/>
      <c r="E19" s="839"/>
      <c r="F19" s="846"/>
      <c r="G19" s="855"/>
      <c r="H19" s="858" t="s">
        <v>209</v>
      </c>
      <c r="I19" s="861"/>
      <c r="J19" s="869"/>
      <c r="K19" s="878">
        <f t="shared" si="0"/>
        <v>0</v>
      </c>
    </row>
    <row r="20" spans="2:11" ht="30" customHeight="1">
      <c r="C20" s="819" t="s">
        <v>614</v>
      </c>
      <c r="D20" s="832"/>
      <c r="E20" s="839"/>
      <c r="F20" s="846"/>
      <c r="G20" s="855"/>
      <c r="H20" s="858" t="s">
        <v>209</v>
      </c>
      <c r="I20" s="861"/>
      <c r="J20" s="869"/>
      <c r="K20" s="878">
        <f t="shared" si="0"/>
        <v>0</v>
      </c>
    </row>
    <row r="21" spans="2:11" ht="30" customHeight="1">
      <c r="C21" s="819"/>
      <c r="D21" s="832"/>
      <c r="E21" s="839"/>
      <c r="F21" s="846"/>
      <c r="G21" s="855"/>
      <c r="H21" s="858" t="s">
        <v>209</v>
      </c>
      <c r="I21" s="861"/>
      <c r="J21" s="869"/>
      <c r="K21" s="878">
        <f t="shared" si="0"/>
        <v>0</v>
      </c>
    </row>
    <row r="22" spans="2:11" ht="30" customHeight="1">
      <c r="C22" s="820"/>
      <c r="D22" s="833"/>
      <c r="E22" s="840"/>
      <c r="F22" s="847"/>
      <c r="G22" s="856"/>
      <c r="H22" s="858" t="s">
        <v>209</v>
      </c>
      <c r="I22" s="862"/>
      <c r="J22" s="870"/>
      <c r="K22" s="879">
        <f t="shared" si="0"/>
        <v>0</v>
      </c>
    </row>
    <row r="23" spans="2:11" ht="30" customHeight="1">
      <c r="C23" s="821" t="s">
        <v>615</v>
      </c>
      <c r="D23" s="834"/>
      <c r="E23" s="834"/>
      <c r="F23" s="834"/>
      <c r="G23" s="834"/>
      <c r="H23" s="859"/>
      <c r="I23" s="863"/>
      <c r="J23" s="871" t="s">
        <v>379</v>
      </c>
      <c r="K23" s="880">
        <f>SUM($K$7:$K$22)</f>
        <v>0</v>
      </c>
    </row>
    <row r="24" spans="2:11" ht="30" customHeight="1">
      <c r="C24" s="822" t="s">
        <v>216</v>
      </c>
      <c r="D24" s="831"/>
      <c r="E24" s="838"/>
      <c r="F24" s="845"/>
      <c r="G24" s="854"/>
      <c r="H24" s="857" t="s">
        <v>209</v>
      </c>
      <c r="I24" s="860"/>
      <c r="J24" s="872"/>
      <c r="K24" s="881">
        <f>$F24*$I24</f>
        <v>0</v>
      </c>
    </row>
    <row r="25" spans="2:11" ht="30" customHeight="1">
      <c r="C25" s="819"/>
      <c r="D25" s="832"/>
      <c r="E25" s="839"/>
      <c r="F25" s="846"/>
      <c r="G25" s="855"/>
      <c r="H25" s="858" t="s">
        <v>209</v>
      </c>
      <c r="I25" s="861"/>
      <c r="J25" s="869"/>
      <c r="K25" s="878">
        <f>$F25*$I25</f>
        <v>0</v>
      </c>
    </row>
    <row r="26" spans="2:11" ht="30" customHeight="1">
      <c r="C26" s="819"/>
      <c r="D26" s="833"/>
      <c r="E26" s="840"/>
      <c r="F26" s="847"/>
      <c r="G26" s="856"/>
      <c r="H26" s="858" t="s">
        <v>209</v>
      </c>
      <c r="I26" s="862"/>
      <c r="J26" s="873"/>
      <c r="K26" s="882">
        <f>$F26*$I26</f>
        <v>0</v>
      </c>
    </row>
    <row r="27" spans="2:11" ht="30" customHeight="1">
      <c r="C27" s="823" t="s">
        <v>616</v>
      </c>
      <c r="D27" s="835"/>
      <c r="E27" s="835"/>
      <c r="F27" s="835"/>
      <c r="G27" s="835"/>
      <c r="H27" s="835"/>
      <c r="I27" s="864"/>
      <c r="J27" s="874" t="s">
        <v>617</v>
      </c>
      <c r="K27" s="880">
        <f>SUM(K23,K24:K26)</f>
        <v>0</v>
      </c>
    </row>
    <row r="28" spans="2:11" ht="38.25" customHeight="1">
      <c r="B28" s="81" t="s">
        <v>964</v>
      </c>
      <c r="C28" s="817"/>
      <c r="D28" s="817"/>
      <c r="E28" s="817"/>
      <c r="F28" s="817"/>
      <c r="G28" s="817"/>
      <c r="H28" s="817"/>
      <c r="I28" s="817"/>
      <c r="J28" s="817"/>
      <c r="K28" s="817"/>
    </row>
    <row r="29" spans="2:11" ht="24.95" customHeight="1">
      <c r="C29" s="824"/>
      <c r="D29" s="824"/>
    </row>
    <row r="30" spans="2:11" ht="20.100000000000001" customHeight="1">
      <c r="C30" s="825" t="s">
        <v>301</v>
      </c>
      <c r="D30" s="836"/>
      <c r="E30" s="841" t="s">
        <v>602</v>
      </c>
      <c r="F30" s="848"/>
      <c r="G30" s="825" t="s">
        <v>671</v>
      </c>
      <c r="H30" s="853"/>
      <c r="I30" s="837"/>
      <c r="J30" s="853" t="s">
        <v>561</v>
      </c>
      <c r="K30" s="867"/>
    </row>
    <row r="31" spans="2:11" ht="20.100000000000001" customHeight="1">
      <c r="C31" s="826"/>
      <c r="D31" s="834"/>
      <c r="E31" s="842"/>
      <c r="F31" s="849"/>
      <c r="G31" s="834"/>
      <c r="H31" s="834"/>
      <c r="I31" s="865"/>
      <c r="J31" s="875" t="str">
        <f>IF(E31="","",ROUNDDOWN(K23/E31,0))</f>
        <v/>
      </c>
      <c r="K31" s="883"/>
    </row>
    <row r="32" spans="2:11" ht="20.100000000000001" customHeight="1">
      <c r="C32" s="826"/>
      <c r="D32" s="834"/>
      <c r="E32" s="843"/>
      <c r="F32" s="850"/>
      <c r="G32" s="834"/>
      <c r="H32" s="834"/>
      <c r="I32" s="865"/>
      <c r="J32" s="875"/>
      <c r="K32" s="883"/>
    </row>
    <row r="33" spans="3:11" ht="20.100000000000001" customHeight="1">
      <c r="C33" s="826"/>
      <c r="D33" s="834"/>
      <c r="E33" s="843"/>
      <c r="F33" s="850"/>
      <c r="G33" s="834"/>
      <c r="H33" s="834"/>
      <c r="I33" s="865"/>
      <c r="J33" s="875"/>
      <c r="K33" s="883"/>
    </row>
    <row r="34" spans="3:11" ht="20.100000000000001" customHeight="1">
      <c r="C34" s="826"/>
      <c r="D34" s="834"/>
      <c r="E34" s="843"/>
      <c r="F34" s="850"/>
      <c r="G34" s="834"/>
      <c r="H34" s="834"/>
      <c r="I34" s="865"/>
      <c r="J34" s="875"/>
      <c r="K34" s="883"/>
    </row>
    <row r="35" spans="3:11" ht="20.100000000000001" customHeight="1">
      <c r="C35" s="823"/>
      <c r="D35" s="835"/>
      <c r="E35" s="844"/>
      <c r="F35" s="851"/>
      <c r="G35" s="835"/>
      <c r="H35" s="835"/>
      <c r="I35" s="866"/>
      <c r="J35" s="835" t="s">
        <v>619</v>
      </c>
      <c r="K35" s="864"/>
    </row>
    <row r="36" spans="3:11" ht="20.100000000000001" customHeight="1">
      <c r="C36" s="827"/>
      <c r="D36" s="827"/>
      <c r="E36" s="827"/>
      <c r="F36" s="852"/>
      <c r="G36" s="825" t="s">
        <v>672</v>
      </c>
      <c r="H36" s="853"/>
      <c r="I36" s="867"/>
      <c r="J36" s="825" t="s">
        <v>561</v>
      </c>
      <c r="K36" s="867"/>
    </row>
    <row r="37" spans="3:11" ht="20.100000000000001" customHeight="1">
      <c r="C37" s="827"/>
      <c r="D37" s="827"/>
      <c r="E37" s="827"/>
      <c r="F37" s="852"/>
      <c r="G37" s="826"/>
      <c r="H37" s="834"/>
      <c r="I37" s="863"/>
      <c r="J37" s="876" t="str">
        <f>IF(E31="","",ROUNDDOWN(K27/E31,0))</f>
        <v/>
      </c>
      <c r="K37" s="883"/>
    </row>
    <row r="38" spans="3:11" ht="20.100000000000001" customHeight="1">
      <c r="C38" s="827"/>
      <c r="D38" s="827"/>
      <c r="E38" s="827"/>
      <c r="F38" s="852"/>
      <c r="G38" s="826"/>
      <c r="H38" s="834"/>
      <c r="I38" s="863"/>
      <c r="J38" s="876"/>
      <c r="K38" s="883"/>
    </row>
    <row r="39" spans="3:11" ht="20.100000000000001" customHeight="1">
      <c r="C39" s="827"/>
      <c r="D39" s="827"/>
      <c r="E39" s="827"/>
      <c r="F39" s="852"/>
      <c r="G39" s="826"/>
      <c r="H39" s="834"/>
      <c r="I39" s="863"/>
      <c r="J39" s="876"/>
      <c r="K39" s="883"/>
    </row>
    <row r="40" spans="3:11" ht="20.100000000000001" customHeight="1">
      <c r="C40" s="827"/>
      <c r="D40" s="827"/>
      <c r="E40" s="827"/>
      <c r="F40" s="852"/>
      <c r="G40" s="826"/>
      <c r="H40" s="834"/>
      <c r="I40" s="863"/>
      <c r="J40" s="876"/>
      <c r="K40" s="883"/>
    </row>
    <row r="41" spans="3:11" ht="20.100000000000001" customHeight="1">
      <c r="C41" s="827"/>
      <c r="D41" s="827"/>
      <c r="E41" s="827"/>
      <c r="F41" s="852"/>
      <c r="G41" s="823"/>
      <c r="H41" s="835"/>
      <c r="I41" s="864"/>
      <c r="J41" s="823" t="s">
        <v>621</v>
      </c>
      <c r="K41" s="864"/>
    </row>
    <row r="42" spans="3:11">
      <c r="C42" s="828"/>
      <c r="D42" s="828"/>
    </row>
    <row r="43" spans="3:11">
      <c r="C43" s="828"/>
      <c r="D43" s="828"/>
    </row>
    <row r="44" spans="3:11">
      <c r="C44" s="828"/>
      <c r="D44" s="828"/>
    </row>
    <row r="45" spans="3:11">
      <c r="C45" s="828"/>
      <c r="D45" s="828"/>
    </row>
    <row r="46" spans="3:11">
      <c r="C46" s="828"/>
      <c r="D46" s="828"/>
    </row>
    <row r="47" spans="3:11">
      <c r="C47" s="828"/>
      <c r="D47" s="828"/>
    </row>
    <row r="48" spans="3:11">
      <c r="C48" s="828"/>
      <c r="D48" s="828"/>
    </row>
    <row r="49" spans="3:4">
      <c r="C49" s="828"/>
      <c r="D49" s="828"/>
    </row>
    <row r="50" spans="3:4">
      <c r="C50" s="828"/>
      <c r="D50" s="828"/>
    </row>
    <row r="51" spans="3:4">
      <c r="C51" s="828"/>
      <c r="D51" s="828"/>
    </row>
    <row r="52" spans="3:4">
      <c r="C52" s="828"/>
      <c r="D52" s="828"/>
    </row>
    <row r="53" spans="3:4">
      <c r="C53" s="828"/>
      <c r="D53" s="828"/>
    </row>
    <row r="54" spans="3:4">
      <c r="C54" s="828"/>
      <c r="D54" s="828"/>
    </row>
    <row r="55" spans="3:4">
      <c r="C55" s="828"/>
      <c r="D55" s="828"/>
    </row>
    <row r="57" spans="3:4">
      <c r="C57" s="829"/>
      <c r="D57" s="829"/>
    </row>
  </sheetData>
  <mergeCells count="59">
    <mergeCell ref="D6:E6"/>
    <mergeCell ref="F6:G6"/>
    <mergeCell ref="J6:K6"/>
    <mergeCell ref="D7:E7"/>
    <mergeCell ref="F7:G7"/>
    <mergeCell ref="D8:E8"/>
    <mergeCell ref="F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C23:I23"/>
    <mergeCell ref="D24:E24"/>
    <mergeCell ref="F24:G24"/>
    <mergeCell ref="D25:E25"/>
    <mergeCell ref="F25:G25"/>
    <mergeCell ref="D26:E26"/>
    <mergeCell ref="F26:G26"/>
    <mergeCell ref="C27:I27"/>
    <mergeCell ref="B28:K28"/>
    <mergeCell ref="E30:F30"/>
    <mergeCell ref="J30:K30"/>
    <mergeCell ref="J35:K35"/>
    <mergeCell ref="J36:K36"/>
    <mergeCell ref="J41:K41"/>
    <mergeCell ref="C17:C19"/>
    <mergeCell ref="C20:C22"/>
    <mergeCell ref="C24:C26"/>
    <mergeCell ref="C30:D35"/>
    <mergeCell ref="G30:I35"/>
    <mergeCell ref="E31:F35"/>
    <mergeCell ref="J31:K34"/>
    <mergeCell ref="G36:I41"/>
    <mergeCell ref="J37:K40"/>
    <mergeCell ref="C7:C16"/>
  </mergeCells>
  <phoneticPr fontId="1"/>
  <dataValidations count="1">
    <dataValidation imeMode="off" allowBlank="1" showDropDown="0" showInputMessage="1" showErrorMessage="1" sqref="F24:G26 I24:I26 F7:G22 I7:I22"/>
  </dataValidations>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tabColor rgb="FF00B0F0"/>
  </sheetPr>
  <dimension ref="B2:Q42"/>
  <sheetViews>
    <sheetView showGridLines="0" view="pageBreakPreview" zoomScale="95" zoomScaleNormal="95" zoomScaleSheetLayoutView="95" workbookViewId="0">
      <selection activeCell="C5" sqref="C5:Q5"/>
    </sheetView>
  </sheetViews>
  <sheetFormatPr defaultRowHeight="18.75"/>
  <cols>
    <col min="1" max="1" width="2" style="65" customWidth="1"/>
    <col min="2" max="2" width="5.625" style="65" customWidth="1"/>
    <col min="3" max="3" width="10.625" style="65" customWidth="1"/>
    <col min="4" max="4" width="10" style="65" customWidth="1"/>
    <col min="5" max="7" width="5.625" style="65" customWidth="1"/>
    <col min="8" max="8" width="5" style="65" customWidth="1"/>
    <col min="9" max="9" width="4.375" style="65" customWidth="1"/>
    <col min="10" max="16" width="5.625" style="65" customWidth="1"/>
    <col min="17" max="17" width="10" style="65" customWidth="1"/>
    <col min="18" max="18" width="3.625" style="65" customWidth="1"/>
    <col min="19" max="16384" width="9" style="65" customWidth="1"/>
  </cols>
  <sheetData>
    <row r="1" spans="2:17" ht="16.5" customHeight="1"/>
    <row r="2" spans="2:17" ht="20.100000000000001" customHeight="1">
      <c r="B2" s="65" t="s">
        <v>670</v>
      </c>
    </row>
    <row r="3" spans="2:17" ht="20.100000000000001" customHeight="1">
      <c r="B3" s="65" t="s">
        <v>1030</v>
      </c>
      <c r="C3" s="65"/>
      <c r="D3" s="65"/>
      <c r="E3" s="65"/>
      <c r="F3" s="65"/>
      <c r="G3" s="65"/>
      <c r="H3" s="65"/>
      <c r="I3" s="65"/>
      <c r="J3" s="65"/>
      <c r="K3" s="65"/>
      <c r="L3" s="65"/>
      <c r="M3" s="65"/>
      <c r="N3" s="65"/>
      <c r="O3" s="65"/>
      <c r="P3" s="65"/>
      <c r="Q3" s="65"/>
    </row>
    <row r="4" spans="2:17" ht="20.100000000000001" customHeight="1"/>
    <row r="5" spans="2:17" ht="20.100000000000001" customHeight="1">
      <c r="C5" s="65" t="s">
        <v>316</v>
      </c>
      <c r="D5" s="65"/>
      <c r="E5" s="65"/>
      <c r="F5" s="65"/>
      <c r="G5" s="65"/>
      <c r="H5" s="65"/>
      <c r="I5" s="65"/>
      <c r="J5" s="65"/>
      <c r="K5" s="65"/>
      <c r="L5" s="65"/>
      <c r="M5" s="65"/>
      <c r="N5" s="65"/>
      <c r="O5" s="65"/>
      <c r="P5" s="65"/>
      <c r="Q5" s="65"/>
    </row>
    <row r="6" spans="2:17" ht="20.100000000000001" customHeight="1"/>
    <row r="7" spans="2:17" ht="20.100000000000001" customHeight="1">
      <c r="C7" s="884" t="str">
        <f>"【監査前月 "&amp;DBCS(表1!O9)&amp;"月１日現在】"</f>
        <v>【監査前月 月１日現在】</v>
      </c>
      <c r="D7" s="884"/>
      <c r="E7" s="884"/>
      <c r="F7" s="884"/>
      <c r="G7" s="884"/>
      <c r="H7" s="884"/>
      <c r="I7" s="884"/>
      <c r="J7" s="884"/>
      <c r="K7" s="884"/>
      <c r="L7" s="884"/>
      <c r="M7" s="884"/>
      <c r="N7" s="884"/>
      <c r="O7" s="884"/>
      <c r="P7" s="884"/>
      <c r="Q7" s="884"/>
    </row>
    <row r="8" spans="2:17" ht="24.95" customHeight="1">
      <c r="C8" s="885" t="s">
        <v>517</v>
      </c>
      <c r="D8" s="895" t="s">
        <v>219</v>
      </c>
      <c r="E8" s="902" t="s">
        <v>438</v>
      </c>
      <c r="F8" s="908"/>
      <c r="G8" s="902" t="s">
        <v>674</v>
      </c>
      <c r="H8" s="908"/>
      <c r="I8" s="902" t="s">
        <v>442</v>
      </c>
      <c r="J8" s="908"/>
      <c r="K8" s="902" t="s">
        <v>649</v>
      </c>
      <c r="L8" s="908"/>
      <c r="M8" s="902" t="s">
        <v>428</v>
      </c>
      <c r="N8" s="908"/>
      <c r="O8" s="902" t="s">
        <v>645</v>
      </c>
      <c r="P8" s="908"/>
      <c r="Q8" s="895" t="s">
        <v>430</v>
      </c>
    </row>
    <row r="9" spans="2:17" ht="24.95" customHeight="1">
      <c r="C9" s="886" t="s">
        <v>1031</v>
      </c>
      <c r="D9" s="896"/>
      <c r="E9" s="903"/>
      <c r="F9" s="909"/>
      <c r="G9" s="903"/>
      <c r="H9" s="909"/>
      <c r="I9" s="903"/>
      <c r="J9" s="909"/>
      <c r="K9" s="903"/>
      <c r="L9" s="909"/>
      <c r="M9" s="903"/>
      <c r="N9" s="909"/>
      <c r="O9" s="903"/>
      <c r="P9" s="962"/>
      <c r="Q9" s="946">
        <f>SUM(D9:P9)</f>
        <v>0</v>
      </c>
    </row>
    <row r="10" spans="2:17" ht="20.100000000000001" customHeight="1"/>
    <row r="11" spans="2:17" ht="20.100000000000001" customHeight="1">
      <c r="C11" s="887" t="s">
        <v>725</v>
      </c>
      <c r="D11" s="887"/>
      <c r="E11" s="887"/>
      <c r="F11" s="887"/>
      <c r="G11" s="887"/>
      <c r="H11" s="887"/>
      <c r="I11" s="887"/>
      <c r="J11" s="887"/>
      <c r="K11" s="887"/>
      <c r="L11" s="887"/>
      <c r="M11" s="887"/>
      <c r="N11" s="887"/>
      <c r="O11" s="887"/>
      <c r="P11" s="887"/>
      <c r="Q11" s="887"/>
    </row>
    <row r="12" spans="2:17" ht="20.100000000000001" customHeight="1">
      <c r="C12" s="887"/>
      <c r="D12" s="887"/>
      <c r="E12" s="887"/>
      <c r="F12" s="887"/>
      <c r="G12" s="887"/>
      <c r="H12" s="887"/>
      <c r="I12" s="887"/>
      <c r="J12" s="887"/>
      <c r="K12" s="887"/>
      <c r="L12" s="887"/>
      <c r="M12" s="887"/>
      <c r="N12" s="887"/>
      <c r="O12" s="887"/>
      <c r="P12" s="887"/>
      <c r="Q12" s="887"/>
    </row>
    <row r="13" spans="2:17" ht="20.100000000000001" customHeight="1">
      <c r="C13" s="887"/>
      <c r="D13" s="887"/>
      <c r="E13" s="887"/>
      <c r="F13" s="887"/>
      <c r="G13" s="887"/>
      <c r="H13" s="887"/>
      <c r="I13" s="887"/>
      <c r="J13" s="887"/>
      <c r="K13" s="887"/>
      <c r="L13" s="887"/>
      <c r="M13" s="887"/>
      <c r="N13" s="887"/>
      <c r="O13" s="887"/>
      <c r="P13" s="887"/>
      <c r="Q13" s="887"/>
    </row>
    <row r="14" spans="2:17" ht="20.100000000000001" customHeight="1">
      <c r="C14" s="888" t="s">
        <v>471</v>
      </c>
      <c r="D14" s="888"/>
      <c r="E14" s="888"/>
      <c r="F14" s="888"/>
      <c r="G14" s="888"/>
      <c r="H14" s="888"/>
      <c r="I14" s="888"/>
      <c r="J14" s="888"/>
      <c r="K14" s="888"/>
      <c r="L14" s="888"/>
      <c r="M14" s="888"/>
      <c r="N14" s="888"/>
      <c r="O14" s="888"/>
      <c r="P14" s="888"/>
      <c r="Q14" s="888"/>
    </row>
    <row r="15" spans="2:17" ht="24.95" customHeight="1">
      <c r="C15" s="884" t="str">
        <f>"【監査前月 "&amp;DBCS(表1!O9)&amp;"月１日現在】"</f>
        <v>【監査前月 月１日現在】</v>
      </c>
      <c r="D15" s="884"/>
      <c r="E15" s="884"/>
      <c r="F15" s="884"/>
      <c r="G15" s="884"/>
      <c r="H15" s="884"/>
      <c r="I15" s="884"/>
      <c r="J15" s="884"/>
      <c r="K15" s="884"/>
      <c r="L15" s="884"/>
      <c r="M15" s="884"/>
      <c r="N15" s="884"/>
      <c r="O15" s="884"/>
      <c r="P15" s="884"/>
      <c r="Q15" s="884"/>
    </row>
    <row r="16" spans="2:17" ht="22.5" customHeight="1">
      <c r="C16" s="889" t="s">
        <v>28</v>
      </c>
      <c r="D16" s="897"/>
      <c r="E16" s="886" t="s">
        <v>445</v>
      </c>
      <c r="F16" s="910"/>
      <c r="G16" s="910"/>
      <c r="H16" s="910"/>
      <c r="I16" s="910"/>
      <c r="J16" s="910"/>
      <c r="K16" s="910"/>
      <c r="L16" s="946"/>
      <c r="M16" s="889" t="s">
        <v>261</v>
      </c>
      <c r="N16" s="911"/>
      <c r="O16" s="911"/>
      <c r="P16" s="911"/>
      <c r="Q16" s="897"/>
    </row>
    <row r="17" spans="3:17" ht="22.5" customHeight="1">
      <c r="C17" s="890"/>
      <c r="D17" s="898"/>
      <c r="E17" s="886" t="s">
        <v>443</v>
      </c>
      <c r="F17" s="910"/>
      <c r="G17" s="917"/>
      <c r="H17" s="924" t="s">
        <v>32</v>
      </c>
      <c r="I17" s="924"/>
      <c r="J17" s="917"/>
      <c r="K17" s="939" t="s">
        <v>226</v>
      </c>
      <c r="L17" s="947"/>
      <c r="M17" s="891"/>
      <c r="N17" s="617"/>
      <c r="O17" s="617"/>
      <c r="P17" s="617"/>
      <c r="Q17" s="899"/>
    </row>
    <row r="18" spans="3:17" ht="30" customHeight="1">
      <c r="C18" s="889" t="s">
        <v>432</v>
      </c>
      <c r="D18" s="897"/>
      <c r="E18" s="889">
        <v>1.65</v>
      </c>
      <c r="F18" s="911"/>
      <c r="G18" s="911" t="s">
        <v>209</v>
      </c>
      <c r="H18" s="925"/>
      <c r="I18" s="933"/>
      <c r="J18" s="911" t="s">
        <v>424</v>
      </c>
      <c r="K18" s="940">
        <f>$E18*$H18</f>
        <v>0</v>
      </c>
      <c r="L18" s="948"/>
      <c r="M18" s="889" t="s">
        <v>35</v>
      </c>
      <c r="N18" s="911"/>
      <c r="O18" s="957"/>
      <c r="P18" s="963"/>
      <c r="Q18" s="970"/>
    </row>
    <row r="19" spans="3:17" ht="30" customHeight="1">
      <c r="C19" s="891"/>
      <c r="D19" s="899"/>
      <c r="E19" s="904">
        <v>3.3</v>
      </c>
      <c r="F19" s="912"/>
      <c r="G19" s="617" t="s">
        <v>209</v>
      </c>
      <c r="H19" s="926"/>
      <c r="I19" s="934"/>
      <c r="J19" s="617" t="s">
        <v>424</v>
      </c>
      <c r="K19" s="941">
        <f>$E19*$H19</f>
        <v>0</v>
      </c>
      <c r="L19" s="949"/>
      <c r="M19" s="904" t="s">
        <v>39</v>
      </c>
      <c r="N19" s="912"/>
      <c r="O19" s="958"/>
      <c r="P19" s="964"/>
      <c r="Q19" s="971"/>
    </row>
    <row r="20" spans="3:17" ht="30" customHeight="1">
      <c r="C20" s="890"/>
      <c r="D20" s="898"/>
      <c r="E20" s="890" t="s">
        <v>430</v>
      </c>
      <c r="F20" s="913"/>
      <c r="G20" s="918"/>
      <c r="H20" s="617"/>
      <c r="I20" s="617"/>
      <c r="J20" s="918"/>
      <c r="K20" s="942">
        <f>SUM($K$18:$L$19)</f>
        <v>0</v>
      </c>
      <c r="L20" s="950"/>
      <c r="M20" s="906" t="s">
        <v>430</v>
      </c>
      <c r="N20" s="915"/>
      <c r="O20" s="915"/>
      <c r="P20" s="965">
        <f>SUM(P18:Q19)</f>
        <v>0</v>
      </c>
      <c r="Q20" s="972"/>
    </row>
    <row r="21" spans="3:17" ht="30" customHeight="1">
      <c r="C21" s="889" t="s">
        <v>296</v>
      </c>
      <c r="D21" s="897"/>
      <c r="E21" s="886">
        <v>1.98</v>
      </c>
      <c r="F21" s="910"/>
      <c r="G21" s="913" t="s">
        <v>209</v>
      </c>
      <c r="H21" s="925"/>
      <c r="I21" s="933"/>
      <c r="J21" s="913" t="s">
        <v>424</v>
      </c>
      <c r="K21" s="943">
        <f>$E21*$H21</f>
        <v>0</v>
      </c>
      <c r="L21" s="951"/>
      <c r="M21" s="886" t="s">
        <v>433</v>
      </c>
      <c r="N21" s="910"/>
      <c r="O21" s="959"/>
      <c r="P21" s="963"/>
      <c r="Q21" s="970"/>
    </row>
    <row r="22" spans="3:17" ht="30" customHeight="1">
      <c r="C22" s="890"/>
      <c r="D22" s="898"/>
      <c r="E22" s="886">
        <v>3.3</v>
      </c>
      <c r="F22" s="910"/>
      <c r="G22" s="913" t="s">
        <v>209</v>
      </c>
      <c r="H22" s="926"/>
      <c r="I22" s="934"/>
      <c r="J22" s="913" t="s">
        <v>424</v>
      </c>
      <c r="K22" s="943">
        <f>$E22*$H22</f>
        <v>0</v>
      </c>
      <c r="L22" s="951"/>
      <c r="M22" s="890" t="s">
        <v>436</v>
      </c>
      <c r="N22" s="913"/>
      <c r="O22" s="960"/>
      <c r="P22" s="964"/>
      <c r="Q22" s="971"/>
    </row>
    <row r="23" spans="3:17" ht="20.100000000000001" customHeight="1">
      <c r="C23" s="892" t="s">
        <v>927</v>
      </c>
    </row>
    <row r="24" spans="3:17" ht="20.100000000000001" customHeight="1">
      <c r="C24" s="65" t="s">
        <v>854</v>
      </c>
    </row>
    <row r="25" spans="3:17" ht="20.100000000000001" customHeight="1"/>
    <row r="26" spans="3:17">
      <c r="C26" s="888" t="s">
        <v>177</v>
      </c>
      <c r="D26" s="888"/>
      <c r="E26" s="888"/>
      <c r="F26" s="888"/>
      <c r="G26" s="888"/>
      <c r="H26" s="888"/>
      <c r="I26" s="888"/>
      <c r="J26" s="888"/>
      <c r="K26" s="888"/>
      <c r="L26" s="888"/>
      <c r="M26" s="888"/>
      <c r="N26" s="888"/>
      <c r="O26" s="888"/>
      <c r="P26" s="888"/>
      <c r="Q26" s="888"/>
    </row>
    <row r="27" spans="3:17">
      <c r="C27" s="884" t="s">
        <v>1020</v>
      </c>
      <c r="D27" s="884"/>
      <c r="E27" s="884"/>
      <c r="F27" s="884"/>
      <c r="G27" s="884"/>
      <c r="H27" s="884"/>
      <c r="I27" s="884"/>
      <c r="J27" s="884"/>
      <c r="K27" s="884"/>
      <c r="L27" s="884"/>
      <c r="M27" s="884"/>
      <c r="N27" s="884"/>
      <c r="O27" s="884"/>
      <c r="P27" s="884"/>
      <c r="Q27" s="884"/>
    </row>
    <row r="28" spans="3:17">
      <c r="C28" s="889" t="s">
        <v>1010</v>
      </c>
      <c r="D28" s="897"/>
      <c r="E28" s="886" t="s">
        <v>445</v>
      </c>
      <c r="F28" s="910"/>
      <c r="G28" s="910"/>
      <c r="H28" s="910"/>
      <c r="I28" s="910"/>
      <c r="J28" s="910"/>
      <c r="K28" s="910"/>
      <c r="L28" s="946"/>
      <c r="M28" s="889" t="s">
        <v>261</v>
      </c>
      <c r="N28" s="911"/>
      <c r="O28" s="911"/>
      <c r="P28" s="911"/>
      <c r="Q28" s="897"/>
    </row>
    <row r="29" spans="3:17">
      <c r="C29" s="890"/>
      <c r="D29" s="898"/>
      <c r="E29" s="886" t="s">
        <v>443</v>
      </c>
      <c r="F29" s="910"/>
      <c r="G29" s="919" t="s">
        <v>698</v>
      </c>
      <c r="H29" s="919"/>
      <c r="I29" s="919"/>
      <c r="J29" s="919"/>
      <c r="K29" s="939" t="s">
        <v>226</v>
      </c>
      <c r="L29" s="947"/>
      <c r="M29" s="891"/>
      <c r="N29" s="617"/>
      <c r="O29" s="617"/>
      <c r="P29" s="617"/>
      <c r="Q29" s="899"/>
    </row>
    <row r="30" spans="3:17" ht="19.5">
      <c r="C30" s="891" t="s">
        <v>130</v>
      </c>
      <c r="D30" s="899"/>
      <c r="E30" s="889"/>
      <c r="F30" s="911"/>
      <c r="G30" s="920"/>
      <c r="H30" s="927"/>
      <c r="I30" s="927"/>
      <c r="J30" s="920"/>
      <c r="K30" s="940"/>
      <c r="L30" s="948"/>
      <c r="M30" s="889"/>
      <c r="N30" s="911"/>
      <c r="O30" s="911"/>
      <c r="P30" s="966"/>
      <c r="Q30" s="973"/>
    </row>
    <row r="31" spans="3:17" ht="19.5">
      <c r="C31" s="893" t="s">
        <v>444</v>
      </c>
      <c r="D31" s="900"/>
      <c r="E31" s="905" t="s">
        <v>83</v>
      </c>
      <c r="F31" s="914"/>
      <c r="G31" s="921"/>
      <c r="H31" s="925"/>
      <c r="I31" s="933"/>
      <c r="J31" s="617" t="s">
        <v>424</v>
      </c>
      <c r="K31" s="944">
        <f>IF(H31=0,0,IF(H31=1,180,IF(H31&gt;=2,320+100*(H31-2),"")))</f>
        <v>0</v>
      </c>
      <c r="L31" s="952"/>
      <c r="M31" s="891" t="s">
        <v>35</v>
      </c>
      <c r="N31" s="617"/>
      <c r="O31" s="961"/>
      <c r="P31" s="963"/>
      <c r="Q31" s="970"/>
    </row>
    <row r="32" spans="3:17" ht="28.5" customHeight="1">
      <c r="C32" s="894" t="s">
        <v>934</v>
      </c>
      <c r="D32" s="901"/>
      <c r="E32" s="891">
        <v>1.65</v>
      </c>
      <c r="F32" s="617">
        <v>1.65</v>
      </c>
      <c r="G32" s="617" t="s">
        <v>209</v>
      </c>
      <c r="H32" s="928"/>
      <c r="I32" s="935"/>
      <c r="J32" s="617" t="s">
        <v>424</v>
      </c>
      <c r="K32" s="944">
        <f>$E32*$H32</f>
        <v>0</v>
      </c>
      <c r="L32" s="952"/>
      <c r="M32" s="891" t="s">
        <v>39</v>
      </c>
      <c r="N32" s="617"/>
      <c r="O32" s="961"/>
      <c r="P32" s="967"/>
      <c r="Q32" s="974"/>
    </row>
    <row r="33" spans="3:17" ht="28.5" customHeight="1">
      <c r="C33" s="894" t="s">
        <v>1011</v>
      </c>
      <c r="D33" s="901"/>
      <c r="E33" s="891">
        <v>3.3</v>
      </c>
      <c r="F33" s="617">
        <v>1.65</v>
      </c>
      <c r="G33" s="617" t="s">
        <v>209</v>
      </c>
      <c r="H33" s="928"/>
      <c r="I33" s="935"/>
      <c r="J33" s="617" t="s">
        <v>424</v>
      </c>
      <c r="K33" s="944">
        <f>$E33*$H33</f>
        <v>0</v>
      </c>
      <c r="L33" s="952"/>
      <c r="M33" s="891" t="s">
        <v>1013</v>
      </c>
      <c r="N33" s="617"/>
      <c r="O33" s="961"/>
      <c r="P33" s="967"/>
      <c r="Q33" s="974"/>
    </row>
    <row r="34" spans="3:17" ht="28.5" customHeight="1">
      <c r="C34" s="894" t="s">
        <v>1014</v>
      </c>
      <c r="D34" s="901"/>
      <c r="E34" s="891">
        <v>1.98</v>
      </c>
      <c r="F34" s="617">
        <v>1.65</v>
      </c>
      <c r="G34" s="617" t="s">
        <v>209</v>
      </c>
      <c r="H34" s="928"/>
      <c r="I34" s="935"/>
      <c r="J34" s="617" t="s">
        <v>424</v>
      </c>
      <c r="K34" s="944">
        <f>$E34*$H34</f>
        <v>0</v>
      </c>
      <c r="L34" s="952"/>
      <c r="M34" s="891" t="s">
        <v>909</v>
      </c>
      <c r="N34" s="617"/>
      <c r="O34" s="961"/>
      <c r="P34" s="964"/>
      <c r="Q34" s="971"/>
    </row>
    <row r="35" spans="3:17" ht="28.5" customHeight="1">
      <c r="C35" s="894" t="s">
        <v>1015</v>
      </c>
      <c r="D35" s="901"/>
      <c r="E35" s="891">
        <v>1.98</v>
      </c>
      <c r="F35" s="617">
        <v>1.65</v>
      </c>
      <c r="G35" s="617" t="s">
        <v>209</v>
      </c>
      <c r="H35" s="926"/>
      <c r="I35" s="934"/>
      <c r="J35" s="617" t="s">
        <v>424</v>
      </c>
      <c r="K35" s="944">
        <f>$E35*$H35</f>
        <v>0</v>
      </c>
      <c r="L35" s="952"/>
      <c r="M35" s="904"/>
      <c r="N35" s="912"/>
      <c r="O35" s="912"/>
      <c r="P35" s="965"/>
      <c r="Q35" s="975"/>
    </row>
    <row r="36" spans="3:17" ht="19.5">
      <c r="C36" s="891"/>
      <c r="D36" s="899"/>
      <c r="E36" s="906" t="s">
        <v>430</v>
      </c>
      <c r="F36" s="915"/>
      <c r="G36" s="922"/>
      <c r="H36" s="617"/>
      <c r="I36" s="617"/>
      <c r="J36" s="922"/>
      <c r="K36" s="945">
        <f>SUM(K31:L34)</f>
        <v>0</v>
      </c>
      <c r="L36" s="953"/>
      <c r="M36" s="954" t="s">
        <v>430</v>
      </c>
      <c r="N36" s="956"/>
      <c r="O36" s="956"/>
      <c r="P36" s="968">
        <f>SUM(P31:Q34)</f>
        <v>0</v>
      </c>
      <c r="Q36" s="976"/>
    </row>
    <row r="37" spans="3:17" ht="19.5">
      <c r="C37" s="889" t="s">
        <v>1016</v>
      </c>
      <c r="D37" s="897"/>
      <c r="E37" s="889"/>
      <c r="F37" s="911"/>
      <c r="G37" s="920"/>
      <c r="H37" s="920"/>
      <c r="I37" s="920"/>
      <c r="J37" s="920"/>
      <c r="K37" s="940"/>
      <c r="L37" s="948"/>
      <c r="M37" s="889"/>
      <c r="N37" s="911"/>
      <c r="O37" s="911"/>
      <c r="P37" s="966"/>
      <c r="Q37" s="973"/>
    </row>
    <row r="38" spans="3:17" ht="19.5">
      <c r="C38" s="893" t="s">
        <v>444</v>
      </c>
      <c r="D38" s="900"/>
      <c r="E38" s="907" t="s">
        <v>1017</v>
      </c>
      <c r="F38" s="916"/>
      <c r="G38" s="916"/>
      <c r="H38" s="929"/>
      <c r="I38" s="936"/>
      <c r="J38" s="617" t="s">
        <v>424</v>
      </c>
      <c r="K38" s="944">
        <f>IF(H38=0,0,IF(H38&lt;=2,330+30*(H38-1),IF(H38&gt;=3,400+80*(H38-3),"")))</f>
        <v>0</v>
      </c>
      <c r="L38" s="952"/>
      <c r="M38" s="955" t="s">
        <v>1018</v>
      </c>
      <c r="N38" s="617"/>
      <c r="O38" s="617"/>
      <c r="P38" s="965"/>
      <c r="Q38" s="972"/>
    </row>
    <row r="39" spans="3:17">
      <c r="C39" s="894" t="s">
        <v>1015</v>
      </c>
      <c r="D39" s="901"/>
      <c r="E39" s="891">
        <v>3.3</v>
      </c>
      <c r="F39" s="617">
        <v>1.65</v>
      </c>
      <c r="G39" s="617" t="s">
        <v>209</v>
      </c>
      <c r="H39" s="930"/>
      <c r="I39" s="937"/>
      <c r="J39" s="617" t="s">
        <v>424</v>
      </c>
      <c r="K39" s="944">
        <f>$E39*$H39</f>
        <v>0</v>
      </c>
      <c r="L39" s="952"/>
      <c r="M39" s="955" t="s">
        <v>928</v>
      </c>
      <c r="N39" s="617"/>
      <c r="O39" s="617"/>
      <c r="P39" s="965"/>
      <c r="Q39" s="972"/>
    </row>
    <row r="40" spans="3:17" ht="19.5">
      <c r="C40" s="894" t="s">
        <v>1014</v>
      </c>
      <c r="D40" s="901"/>
      <c r="E40" s="891">
        <v>3.3</v>
      </c>
      <c r="F40" s="617">
        <v>1.65</v>
      </c>
      <c r="G40" s="617" t="s">
        <v>209</v>
      </c>
      <c r="H40" s="931"/>
      <c r="I40" s="938"/>
      <c r="J40" s="617" t="s">
        <v>424</v>
      </c>
      <c r="K40" s="944">
        <f>$E40*$H40</f>
        <v>0</v>
      </c>
      <c r="L40" s="952"/>
      <c r="M40" s="955" t="s">
        <v>588</v>
      </c>
      <c r="N40" s="617"/>
      <c r="O40" s="617"/>
      <c r="P40" s="965"/>
      <c r="Q40" s="972"/>
    </row>
    <row r="41" spans="3:17" ht="20.25">
      <c r="C41" s="890"/>
      <c r="D41" s="898"/>
      <c r="E41" s="906" t="s">
        <v>430</v>
      </c>
      <c r="F41" s="915"/>
      <c r="G41" s="923" t="s">
        <v>682</v>
      </c>
      <c r="H41" s="932"/>
      <c r="I41" s="932"/>
      <c r="J41" s="923"/>
      <c r="K41" s="942">
        <f>IF(C18="①",K38+K40,IF(C18="②",K39+K40,MAX(K38,K39)+K40))</f>
        <v>0</v>
      </c>
      <c r="L41" s="950"/>
      <c r="M41" s="906" t="s">
        <v>430</v>
      </c>
      <c r="N41" s="915"/>
      <c r="O41" s="915"/>
      <c r="P41" s="969"/>
      <c r="Q41" s="977"/>
    </row>
    <row r="42" spans="3:17" ht="19.5">
      <c r="C42" s="892" t="s">
        <v>815</v>
      </c>
    </row>
  </sheetData>
  <mergeCells count="109">
    <mergeCell ref="B3:Q3"/>
    <mergeCell ref="C5:Q5"/>
    <mergeCell ref="C7:Q7"/>
    <mergeCell ref="E8:F8"/>
    <mergeCell ref="G8:H8"/>
    <mergeCell ref="I8:J8"/>
    <mergeCell ref="K8:L8"/>
    <mergeCell ref="M8:N8"/>
    <mergeCell ref="O8:P8"/>
    <mergeCell ref="E9:F9"/>
    <mergeCell ref="G9:H9"/>
    <mergeCell ref="I9:J9"/>
    <mergeCell ref="K9:L9"/>
    <mergeCell ref="M9:N9"/>
    <mergeCell ref="O9:P9"/>
    <mergeCell ref="C14:Q14"/>
    <mergeCell ref="C15:Q15"/>
    <mergeCell ref="E16:L16"/>
    <mergeCell ref="E17:F17"/>
    <mergeCell ref="H17:I17"/>
    <mergeCell ref="K17:L17"/>
    <mergeCell ref="E18:F18"/>
    <mergeCell ref="H18:I18"/>
    <mergeCell ref="K18:L18"/>
    <mergeCell ref="M18:O18"/>
    <mergeCell ref="P18:Q18"/>
    <mergeCell ref="E19:F19"/>
    <mergeCell ref="H19:I19"/>
    <mergeCell ref="K19:L19"/>
    <mergeCell ref="M19:O19"/>
    <mergeCell ref="P19:Q19"/>
    <mergeCell ref="E20:F20"/>
    <mergeCell ref="H20:I20"/>
    <mergeCell ref="K20:L20"/>
    <mergeCell ref="M20:O20"/>
    <mergeCell ref="P20:Q20"/>
    <mergeCell ref="E21:F21"/>
    <mergeCell ref="H21:I21"/>
    <mergeCell ref="K21:L21"/>
    <mergeCell ref="M21:O21"/>
    <mergeCell ref="P21:Q21"/>
    <mergeCell ref="E22:F22"/>
    <mergeCell ref="H22:I22"/>
    <mergeCell ref="K22:L22"/>
    <mergeCell ref="M22:O22"/>
    <mergeCell ref="P22:Q22"/>
    <mergeCell ref="C26:Q26"/>
    <mergeCell ref="C27:Q27"/>
    <mergeCell ref="E28:L28"/>
    <mergeCell ref="E29:F29"/>
    <mergeCell ref="G29:J29"/>
    <mergeCell ref="K29:L29"/>
    <mergeCell ref="C31:D31"/>
    <mergeCell ref="E31:G31"/>
    <mergeCell ref="H31:I31"/>
    <mergeCell ref="K31:L31"/>
    <mergeCell ref="M31:O31"/>
    <mergeCell ref="P31:Q31"/>
    <mergeCell ref="C32:D32"/>
    <mergeCell ref="E32:F32"/>
    <mergeCell ref="H32:I32"/>
    <mergeCell ref="K32:L32"/>
    <mergeCell ref="M32:O32"/>
    <mergeCell ref="P32:Q32"/>
    <mergeCell ref="C33:D33"/>
    <mergeCell ref="E33:F33"/>
    <mergeCell ref="H33:I33"/>
    <mergeCell ref="K33:L33"/>
    <mergeCell ref="M33:O33"/>
    <mergeCell ref="P33:Q33"/>
    <mergeCell ref="C34:D34"/>
    <mergeCell ref="E34:F34"/>
    <mergeCell ref="H34:I34"/>
    <mergeCell ref="K34:L34"/>
    <mergeCell ref="M34:O34"/>
    <mergeCell ref="P34:Q34"/>
    <mergeCell ref="C35:D35"/>
    <mergeCell ref="E35:F35"/>
    <mergeCell ref="H35:I35"/>
    <mergeCell ref="K35:L35"/>
    <mergeCell ref="E36:F36"/>
    <mergeCell ref="H36:I36"/>
    <mergeCell ref="K36:L36"/>
    <mergeCell ref="M36:O36"/>
    <mergeCell ref="P36:Q36"/>
    <mergeCell ref="C38:D38"/>
    <mergeCell ref="E38:G38"/>
    <mergeCell ref="H38:I38"/>
    <mergeCell ref="K38:L38"/>
    <mergeCell ref="C39:D39"/>
    <mergeCell ref="E39:F39"/>
    <mergeCell ref="H39:I39"/>
    <mergeCell ref="K39:L39"/>
    <mergeCell ref="C40:D40"/>
    <mergeCell ref="E40:F40"/>
    <mergeCell ref="H40:I40"/>
    <mergeCell ref="K40:L40"/>
    <mergeCell ref="E41:F41"/>
    <mergeCell ref="G41:J41"/>
    <mergeCell ref="K41:L41"/>
    <mergeCell ref="M41:O41"/>
    <mergeCell ref="P41:Q41"/>
    <mergeCell ref="C11:Q13"/>
    <mergeCell ref="C16:D17"/>
    <mergeCell ref="M16:Q17"/>
    <mergeCell ref="C18:D20"/>
    <mergeCell ref="C21:D22"/>
    <mergeCell ref="C28:D29"/>
    <mergeCell ref="M28:Q29"/>
  </mergeCells>
  <phoneticPr fontId="1"/>
  <dataValidations count="1">
    <dataValidation imeMode="off" allowBlank="1" showDropDown="0" showInputMessage="1" showErrorMessage="1" sqref="H18:I19 H21:I22 P21:P22 P18:P19 D9:E9 Q9 G9 I9 K9 M9 O9 H31:I34 H38:I38 P31:P35 P41"/>
  </dataValidations>
  <printOptions horizontalCentered="1"/>
  <pageMargins left="0.51181102362204722" right="0.51181102362204722" top="0.74803149606299213" bottom="0.74803149606299213" header="0.31496062992125984" footer="0.31496062992125984"/>
  <pageSetup paperSize="9" scale="65"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2:J30"/>
  <sheetViews>
    <sheetView showGridLines="0" view="pageBreakPreview" zoomScale="90" zoomScaleNormal="90" zoomScaleSheetLayoutView="90" workbookViewId="0">
      <selection activeCell="M10" sqref="M10"/>
    </sheetView>
  </sheetViews>
  <sheetFormatPr defaultRowHeight="18.75"/>
  <cols>
    <col min="1" max="1" width="3" style="65" customWidth="1"/>
    <col min="2" max="2" width="3.625" style="65" customWidth="1"/>
    <col min="3" max="3" width="24.125" style="65" customWidth="1"/>
    <col min="4" max="4" width="16.125" style="65" customWidth="1"/>
    <col min="5" max="5" width="6.5" style="65" customWidth="1"/>
    <col min="6" max="7" width="10.625" style="65" customWidth="1"/>
    <col min="8" max="8" width="26.875" style="65" customWidth="1"/>
    <col min="9" max="9" width="5.625" style="65" customWidth="1"/>
    <col min="10" max="10" width="14.375" style="65" customWidth="1"/>
    <col min="11" max="11" width="3.625" style="65" customWidth="1"/>
    <col min="12" max="12" width="9.375" style="65" bestFit="1" customWidth="1"/>
    <col min="13" max="16384" width="9" style="65" customWidth="1"/>
  </cols>
  <sheetData>
    <row r="1" spans="2:10" ht="12.75" customHeight="1"/>
    <row r="2" spans="2:10" ht="24.95" customHeight="1">
      <c r="C2" s="65" t="s">
        <v>795</v>
      </c>
    </row>
    <row r="3" spans="2:10" ht="24.95" customHeight="1">
      <c r="C3" s="65" t="s">
        <v>796</v>
      </c>
    </row>
    <row r="4" spans="2:10" ht="20.100000000000001" customHeight="1"/>
    <row r="5" spans="2:10" ht="43.5" customHeight="1">
      <c r="C5" s="978" t="s">
        <v>798</v>
      </c>
      <c r="D5" s="978" t="s">
        <v>799</v>
      </c>
      <c r="E5" s="978" t="s">
        <v>805</v>
      </c>
      <c r="F5" s="978" t="s">
        <v>801</v>
      </c>
      <c r="G5" s="978"/>
      <c r="H5" s="978" t="s">
        <v>802</v>
      </c>
      <c r="I5" s="978" t="s">
        <v>537</v>
      </c>
      <c r="J5" s="978"/>
    </row>
    <row r="6" spans="2:10" ht="30" customHeight="1">
      <c r="B6" s="65" t="s">
        <v>699</v>
      </c>
      <c r="C6" s="979" t="s">
        <v>809</v>
      </c>
      <c r="D6" s="979" t="s">
        <v>808</v>
      </c>
      <c r="E6" s="979">
        <v>10</v>
      </c>
      <c r="F6" s="988" t="s">
        <v>806</v>
      </c>
      <c r="G6" s="988"/>
      <c r="H6" s="992" t="s">
        <v>484</v>
      </c>
      <c r="I6" s="993" t="s">
        <v>803</v>
      </c>
      <c r="J6" s="993"/>
    </row>
    <row r="7" spans="2:10" ht="30" customHeight="1">
      <c r="C7" s="980"/>
      <c r="D7" s="985"/>
      <c r="E7" s="985"/>
      <c r="F7" s="989"/>
      <c r="G7" s="989"/>
      <c r="H7" s="989"/>
      <c r="I7" s="994" t="s">
        <v>803</v>
      </c>
      <c r="J7" s="997"/>
    </row>
    <row r="8" spans="2:10" ht="30" customHeight="1">
      <c r="C8" s="981"/>
      <c r="D8" s="986"/>
      <c r="E8" s="986"/>
      <c r="F8" s="990"/>
      <c r="G8" s="990"/>
      <c r="H8" s="990"/>
      <c r="I8" s="995" t="s">
        <v>803</v>
      </c>
      <c r="J8" s="998"/>
    </row>
    <row r="9" spans="2:10" ht="30" customHeight="1">
      <c r="C9" s="981"/>
      <c r="D9" s="986"/>
      <c r="E9" s="986"/>
      <c r="F9" s="990"/>
      <c r="G9" s="990"/>
      <c r="H9" s="990"/>
      <c r="I9" s="995" t="s">
        <v>803</v>
      </c>
      <c r="J9" s="998"/>
    </row>
    <row r="10" spans="2:10" ht="30" customHeight="1">
      <c r="C10" s="981"/>
      <c r="D10" s="986"/>
      <c r="E10" s="986"/>
      <c r="F10" s="990"/>
      <c r="G10" s="990"/>
      <c r="H10" s="990"/>
      <c r="I10" s="995" t="s">
        <v>803</v>
      </c>
      <c r="J10" s="998"/>
    </row>
    <row r="11" spans="2:10" ht="30" customHeight="1">
      <c r="C11" s="981"/>
      <c r="D11" s="986"/>
      <c r="E11" s="986"/>
      <c r="F11" s="990"/>
      <c r="G11" s="990"/>
      <c r="H11" s="990"/>
      <c r="I11" s="995" t="s">
        <v>803</v>
      </c>
      <c r="J11" s="998"/>
    </row>
    <row r="12" spans="2:10" ht="30" customHeight="1">
      <c r="C12" s="981"/>
      <c r="D12" s="986"/>
      <c r="E12" s="986"/>
      <c r="F12" s="990"/>
      <c r="G12" s="990"/>
      <c r="H12" s="990"/>
      <c r="I12" s="995" t="s">
        <v>803</v>
      </c>
      <c r="J12" s="998"/>
    </row>
    <row r="13" spans="2:10" ht="30" customHeight="1">
      <c r="C13" s="981"/>
      <c r="D13" s="986"/>
      <c r="E13" s="986"/>
      <c r="F13" s="990"/>
      <c r="G13" s="990"/>
      <c r="H13" s="990"/>
      <c r="I13" s="995" t="s">
        <v>803</v>
      </c>
      <c r="J13" s="998"/>
    </row>
    <row r="14" spans="2:10" ht="30" customHeight="1">
      <c r="C14" s="981"/>
      <c r="D14" s="986"/>
      <c r="E14" s="986"/>
      <c r="F14" s="990"/>
      <c r="G14" s="990"/>
      <c r="H14" s="990"/>
      <c r="I14" s="995" t="s">
        <v>803</v>
      </c>
      <c r="J14" s="998"/>
    </row>
    <row r="15" spans="2:10" ht="30" customHeight="1">
      <c r="C15" s="981"/>
      <c r="D15" s="986"/>
      <c r="E15" s="986"/>
      <c r="F15" s="990"/>
      <c r="G15" s="990"/>
      <c r="H15" s="990"/>
      <c r="I15" s="995" t="s">
        <v>803</v>
      </c>
      <c r="J15" s="998"/>
    </row>
    <row r="16" spans="2:10" ht="30" customHeight="1">
      <c r="C16" s="981"/>
      <c r="D16" s="986"/>
      <c r="E16" s="986"/>
      <c r="F16" s="990"/>
      <c r="G16" s="990"/>
      <c r="H16" s="990"/>
      <c r="I16" s="995" t="s">
        <v>803</v>
      </c>
      <c r="J16" s="998"/>
    </row>
    <row r="17" spans="3:10" ht="30" customHeight="1">
      <c r="C17" s="981"/>
      <c r="D17" s="986"/>
      <c r="E17" s="986"/>
      <c r="F17" s="990"/>
      <c r="G17" s="990"/>
      <c r="H17" s="990"/>
      <c r="I17" s="995" t="s">
        <v>803</v>
      </c>
      <c r="J17" s="998"/>
    </row>
    <row r="18" spans="3:10" ht="30" customHeight="1">
      <c r="C18" s="981"/>
      <c r="D18" s="986"/>
      <c r="E18" s="986"/>
      <c r="F18" s="990"/>
      <c r="G18" s="990"/>
      <c r="H18" s="990"/>
      <c r="I18" s="995" t="s">
        <v>803</v>
      </c>
      <c r="J18" s="998"/>
    </row>
    <row r="19" spans="3:10" ht="30" customHeight="1">
      <c r="C19" s="981"/>
      <c r="D19" s="986"/>
      <c r="E19" s="986"/>
      <c r="F19" s="990"/>
      <c r="G19" s="990"/>
      <c r="H19" s="990"/>
      <c r="I19" s="995" t="s">
        <v>803</v>
      </c>
      <c r="J19" s="998"/>
    </row>
    <row r="20" spans="3:10" ht="30" customHeight="1">
      <c r="C20" s="981"/>
      <c r="D20" s="986"/>
      <c r="E20" s="986"/>
      <c r="F20" s="990"/>
      <c r="G20" s="990"/>
      <c r="H20" s="990"/>
      <c r="I20" s="995" t="s">
        <v>803</v>
      </c>
      <c r="J20" s="998"/>
    </row>
    <row r="21" spans="3:10" ht="30" customHeight="1">
      <c r="C21" s="982"/>
      <c r="D21" s="987"/>
      <c r="E21" s="987"/>
      <c r="F21" s="991"/>
      <c r="G21" s="991"/>
      <c r="H21" s="991"/>
      <c r="I21" s="996" t="s">
        <v>803</v>
      </c>
      <c r="J21" s="999"/>
    </row>
    <row r="22" spans="3:10" ht="19.5">
      <c r="C22" s="983"/>
      <c r="D22" s="983"/>
    </row>
    <row r="23" spans="3:10">
      <c r="C23" s="983"/>
      <c r="D23" s="983"/>
    </row>
    <row r="24" spans="3:10">
      <c r="C24" s="983"/>
      <c r="D24" s="983"/>
    </row>
    <row r="25" spans="3:10">
      <c r="C25" s="983"/>
      <c r="D25" s="983"/>
    </row>
    <row r="26" spans="3:10">
      <c r="C26" s="983"/>
      <c r="D26" s="983"/>
    </row>
    <row r="27" spans="3:10">
      <c r="C27" s="983"/>
      <c r="D27" s="983"/>
    </row>
    <row r="28" spans="3:10">
      <c r="C28" s="983"/>
      <c r="D28" s="983"/>
    </row>
    <row r="30" spans="3:10">
      <c r="C30" s="984"/>
      <c r="D30" s="984"/>
    </row>
  </sheetData>
  <mergeCells count="34">
    <mergeCell ref="F5:G5"/>
    <mergeCell ref="I5:J5"/>
    <mergeCell ref="F6:G6"/>
    <mergeCell ref="I6:J6"/>
    <mergeCell ref="F7:G7"/>
    <mergeCell ref="I7:J7"/>
    <mergeCell ref="F8:G8"/>
    <mergeCell ref="I8:J8"/>
    <mergeCell ref="F9:G9"/>
    <mergeCell ref="I9:J9"/>
    <mergeCell ref="F10:G10"/>
    <mergeCell ref="I10:J10"/>
    <mergeCell ref="F11:G11"/>
    <mergeCell ref="I11:J11"/>
    <mergeCell ref="F12:G12"/>
    <mergeCell ref="I12:J12"/>
    <mergeCell ref="F13:G13"/>
    <mergeCell ref="I13:J13"/>
    <mergeCell ref="F14:G14"/>
    <mergeCell ref="I14:J14"/>
    <mergeCell ref="F15:G15"/>
    <mergeCell ref="I15:J15"/>
    <mergeCell ref="F16:G16"/>
    <mergeCell ref="I16:J16"/>
    <mergeCell ref="F17:G17"/>
    <mergeCell ref="I17:J17"/>
    <mergeCell ref="F18:G18"/>
    <mergeCell ref="I18:J18"/>
    <mergeCell ref="F19:G19"/>
    <mergeCell ref="I19:J19"/>
    <mergeCell ref="F20:G20"/>
    <mergeCell ref="I20:J20"/>
    <mergeCell ref="F21:G21"/>
    <mergeCell ref="I21:J21"/>
  </mergeCells>
  <phoneticPr fontId="1"/>
  <dataValidations count="1">
    <dataValidation imeMode="off" allowBlank="1" showDropDown="0" showInputMessage="1" showErrorMessage="1" sqref="F6:H21"/>
  </dataValidations>
  <printOptions horizontalCentered="1"/>
  <pageMargins left="0.51181102362204722" right="0.51181102362204722" top="0.74803149606299213" bottom="0.74803149606299213" header="0.31496062992125984" footer="0.31496062992125984"/>
  <pageSetup paperSize="9" scale="69" fitToWidth="1" fitToHeight="0"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1:I16"/>
  <sheetViews>
    <sheetView view="pageBreakPreview" topLeftCell="A3" zoomScaleSheetLayoutView="100" workbookViewId="0">
      <selection activeCell="F5" sqref="F5"/>
    </sheetView>
  </sheetViews>
  <sheetFormatPr defaultRowHeight="18.75"/>
  <cols>
    <col min="1" max="1" width="1.875" style="70" customWidth="1"/>
    <col min="2" max="2" width="3.625" style="70" customWidth="1"/>
    <col min="3" max="3" width="5.625" style="70" customWidth="1"/>
    <col min="4" max="9" width="13.375" style="70" customWidth="1"/>
    <col min="10" max="16384" width="9" style="70" customWidth="1"/>
  </cols>
  <sheetData>
    <row r="1" spans="2:9">
      <c r="B1" s="70" t="s">
        <v>453</v>
      </c>
    </row>
    <row r="2" spans="2:9">
      <c r="B2" s="70" t="s">
        <v>338</v>
      </c>
    </row>
    <row r="3" spans="2:9">
      <c r="I3" s="158" t="s">
        <v>507</v>
      </c>
    </row>
    <row r="4" spans="2:9" ht="39.950000000000003" customHeight="1">
      <c r="C4" s="1000" t="s">
        <v>142</v>
      </c>
      <c r="D4" s="1000"/>
      <c r="E4" s="1004" t="s">
        <v>819</v>
      </c>
      <c r="F4" s="1004" t="s">
        <v>420</v>
      </c>
      <c r="G4" s="1011" t="s">
        <v>497</v>
      </c>
      <c r="H4" s="1004" t="s">
        <v>820</v>
      </c>
      <c r="I4" s="1004" t="s">
        <v>581</v>
      </c>
    </row>
    <row r="5" spans="2:9" ht="30" customHeight="1">
      <c r="C5" s="1001" t="s">
        <v>291</v>
      </c>
      <c r="D5" s="1003" t="s">
        <v>761</v>
      </c>
      <c r="E5" s="1005" t="s">
        <v>822</v>
      </c>
      <c r="F5" s="1008" t="s">
        <v>822</v>
      </c>
      <c r="G5" s="1008" t="s">
        <v>822</v>
      </c>
      <c r="H5" s="1008" t="s">
        <v>822</v>
      </c>
      <c r="I5" s="1012" t="s">
        <v>822</v>
      </c>
    </row>
    <row r="6" spans="2:9" ht="30" customHeight="1">
      <c r="C6" s="1001"/>
      <c r="D6" s="1003" t="s">
        <v>821</v>
      </c>
      <c r="E6" s="1006" t="s">
        <v>822</v>
      </c>
      <c r="F6" s="1009" t="s">
        <v>822</v>
      </c>
      <c r="G6" s="1009" t="s">
        <v>822</v>
      </c>
      <c r="H6" s="1009" t="s">
        <v>822</v>
      </c>
      <c r="I6" s="1013" t="s">
        <v>822</v>
      </c>
    </row>
    <row r="7" spans="2:9" ht="30" customHeight="1">
      <c r="C7" s="1001"/>
      <c r="D7" s="1003" t="s">
        <v>707</v>
      </c>
      <c r="E7" s="1006" t="s">
        <v>822</v>
      </c>
      <c r="F7" s="1009" t="s">
        <v>822</v>
      </c>
      <c r="G7" s="1009" t="s">
        <v>822</v>
      </c>
      <c r="H7" s="1009" t="s">
        <v>822</v>
      </c>
      <c r="I7" s="1013" t="s">
        <v>822</v>
      </c>
    </row>
    <row r="8" spans="2:9" ht="30" customHeight="1">
      <c r="C8" s="1001" t="s">
        <v>1160</v>
      </c>
      <c r="D8" s="1003" t="s">
        <v>761</v>
      </c>
      <c r="E8" s="1006" t="s">
        <v>822</v>
      </c>
      <c r="F8" s="1009" t="s">
        <v>822</v>
      </c>
      <c r="G8" s="1009" t="s">
        <v>822</v>
      </c>
      <c r="H8" s="1009" t="s">
        <v>822</v>
      </c>
      <c r="I8" s="1013" t="s">
        <v>822</v>
      </c>
    </row>
    <row r="9" spans="2:9" ht="30" customHeight="1">
      <c r="C9" s="1001"/>
      <c r="D9" s="1003" t="s">
        <v>821</v>
      </c>
      <c r="E9" s="1006" t="s">
        <v>822</v>
      </c>
      <c r="F9" s="1009" t="s">
        <v>822</v>
      </c>
      <c r="G9" s="1009" t="s">
        <v>822</v>
      </c>
      <c r="H9" s="1009" t="s">
        <v>822</v>
      </c>
      <c r="I9" s="1013" t="s">
        <v>822</v>
      </c>
    </row>
    <row r="10" spans="2:9" ht="30" customHeight="1">
      <c r="C10" s="1001"/>
      <c r="D10" s="1003" t="s">
        <v>707</v>
      </c>
      <c r="E10" s="1006" t="s">
        <v>822</v>
      </c>
      <c r="F10" s="1009" t="s">
        <v>822</v>
      </c>
      <c r="G10" s="1009" t="s">
        <v>822</v>
      </c>
      <c r="H10" s="1009" t="s">
        <v>822</v>
      </c>
      <c r="I10" s="1013" t="s">
        <v>822</v>
      </c>
    </row>
    <row r="11" spans="2:9" ht="30" customHeight="1">
      <c r="C11" s="1001" t="s">
        <v>846</v>
      </c>
      <c r="D11" s="1003" t="s">
        <v>761</v>
      </c>
      <c r="E11" s="1006" t="s">
        <v>822</v>
      </c>
      <c r="F11" s="1009" t="s">
        <v>822</v>
      </c>
      <c r="G11" s="1009" t="s">
        <v>822</v>
      </c>
      <c r="H11" s="1009" t="s">
        <v>822</v>
      </c>
      <c r="I11" s="1013" t="s">
        <v>822</v>
      </c>
    </row>
    <row r="12" spans="2:9" ht="30" customHeight="1">
      <c r="C12" s="1001"/>
      <c r="D12" s="1003" t="s">
        <v>821</v>
      </c>
      <c r="E12" s="1006" t="s">
        <v>822</v>
      </c>
      <c r="F12" s="1009" t="s">
        <v>822</v>
      </c>
      <c r="G12" s="1009" t="s">
        <v>822</v>
      </c>
      <c r="H12" s="1009" t="s">
        <v>822</v>
      </c>
      <c r="I12" s="1013" t="s">
        <v>822</v>
      </c>
    </row>
    <row r="13" spans="2:9" ht="30" customHeight="1">
      <c r="C13" s="1001"/>
      <c r="D13" s="1003" t="s">
        <v>381</v>
      </c>
      <c r="E13" s="1007" t="s">
        <v>822</v>
      </c>
      <c r="F13" s="1010" t="s">
        <v>822</v>
      </c>
      <c r="G13" s="1010" t="s">
        <v>822</v>
      </c>
      <c r="H13" s="1010" t="s">
        <v>822</v>
      </c>
      <c r="I13" s="1014" t="s">
        <v>822</v>
      </c>
    </row>
    <row r="14" spans="2:9" ht="18.75" customHeight="1">
      <c r="C14" s="1002" t="s">
        <v>388</v>
      </c>
      <c r="D14" s="1002"/>
      <c r="E14" s="113"/>
      <c r="F14" s="113"/>
      <c r="G14" s="113"/>
      <c r="H14" s="113"/>
      <c r="I14" s="113"/>
    </row>
    <row r="15" spans="2:9" ht="18.75" customHeight="1">
      <c r="C15" s="70" t="s">
        <v>823</v>
      </c>
    </row>
    <row r="16" spans="2:9">
      <c r="C16" s="113" t="s">
        <v>1057</v>
      </c>
      <c r="D16" s="113"/>
      <c r="E16" s="113"/>
      <c r="F16" s="113"/>
      <c r="G16" s="113"/>
      <c r="H16" s="113"/>
      <c r="I16" s="113"/>
    </row>
  </sheetData>
  <mergeCells count="6">
    <mergeCell ref="C4:D4"/>
    <mergeCell ref="C14:I14"/>
    <mergeCell ref="C16:I16"/>
    <mergeCell ref="C5:C7"/>
    <mergeCell ref="C8:C10"/>
    <mergeCell ref="C11:C13"/>
  </mergeCells>
  <phoneticPr fontId="1"/>
  <printOptions horizontalCentered="1"/>
  <pageMargins left="0.31496062992125984" right="0.31496062992125984" top="0.74803149606299213" bottom="0.74803149606299213" header="0.31496062992125984" footer="0.31496062992125984"/>
  <pageSetup paperSize="9" scale="98" fitToWidth="1" fitToHeight="0"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8">
    <tabColor rgb="FF00B0F0"/>
  </sheetPr>
  <dimension ref="C3:M107"/>
  <sheetViews>
    <sheetView showGridLines="0" zoomScale="90" zoomScaleNormal="90" zoomScaleSheetLayoutView="90" workbookViewId="0">
      <pane ySplit="7" topLeftCell="A8" activePane="bottomLeft" state="frozen"/>
      <selection pane="bottomLeft" activeCell="I8" sqref="I8"/>
    </sheetView>
  </sheetViews>
  <sheetFormatPr defaultRowHeight="18.75"/>
  <cols>
    <col min="1" max="1" width="5.625" customWidth="1"/>
    <col min="2" max="2" width="3.125" customWidth="1"/>
    <col min="3" max="3" width="5.625" customWidth="1"/>
    <col min="4" max="4" width="12.625" customWidth="1"/>
    <col min="5" max="5" width="15.625" customWidth="1"/>
    <col min="6" max="7" width="12.625" customWidth="1"/>
    <col min="8" max="8" width="15.625" customWidth="1"/>
    <col min="9" max="9" width="10.625" customWidth="1"/>
    <col min="10" max="12" width="8.125" customWidth="1"/>
    <col min="13" max="13" width="15.625" customWidth="1"/>
    <col min="14" max="14" width="3.125" customWidth="1"/>
  </cols>
  <sheetData>
    <row r="3" spans="3:13" ht="30">
      <c r="C3" s="4" t="s">
        <v>558</v>
      </c>
      <c r="D3" s="4"/>
      <c r="E3" s="4"/>
      <c r="F3" s="4"/>
      <c r="G3" s="4"/>
      <c r="H3" s="4"/>
      <c r="I3" s="4"/>
      <c r="J3" s="4"/>
      <c r="K3" s="4"/>
      <c r="L3" s="4"/>
      <c r="M3" s="4"/>
    </row>
    <row r="4" spans="3:13" ht="19.5">
      <c r="C4" s="83" t="e">
        <f>"【監査前月 "&amp;DBCS(#REF!)&amp;"月１日現在】"</f>
        <v>#REF!</v>
      </c>
      <c r="D4" s="83"/>
      <c r="E4" s="83"/>
      <c r="F4" s="83"/>
      <c r="G4" s="83"/>
      <c r="H4" s="83"/>
      <c r="I4" s="83"/>
      <c r="J4" s="83"/>
      <c r="K4" s="83"/>
      <c r="L4" s="83"/>
      <c r="M4" s="83"/>
    </row>
    <row r="5" spans="3:13" ht="65.099999999999994" customHeight="1">
      <c r="C5" s="1015" t="s">
        <v>435</v>
      </c>
      <c r="D5" s="640" t="s">
        <v>684</v>
      </c>
      <c r="E5" s="640" t="s">
        <v>686</v>
      </c>
      <c r="F5" s="1023" t="s">
        <v>678</v>
      </c>
      <c r="G5" s="1029" t="s">
        <v>570</v>
      </c>
      <c r="H5" s="640" t="s">
        <v>422</v>
      </c>
      <c r="I5" s="1040" t="s">
        <v>720</v>
      </c>
      <c r="J5" s="1043" t="s">
        <v>681</v>
      </c>
      <c r="K5" s="1049" t="s">
        <v>87</v>
      </c>
      <c r="L5" s="1055" t="s">
        <v>597</v>
      </c>
      <c r="M5" s="1056" t="s">
        <v>683</v>
      </c>
    </row>
    <row r="6" spans="3:13" ht="20.100000000000001" customHeight="1">
      <c r="C6" s="1016" t="s">
        <v>699</v>
      </c>
      <c r="D6" s="636" t="s">
        <v>578</v>
      </c>
      <c r="E6" s="636" t="s">
        <v>51</v>
      </c>
      <c r="F6" s="1024" t="s">
        <v>438</v>
      </c>
      <c r="G6" s="1030"/>
      <c r="H6" s="1035" t="s">
        <v>479</v>
      </c>
      <c r="I6" s="1041"/>
      <c r="J6" s="1044" t="s">
        <v>416</v>
      </c>
      <c r="K6" s="1050"/>
      <c r="L6" s="636"/>
      <c r="M6" s="1057"/>
    </row>
    <row r="7" spans="3:13" ht="20.100000000000001" customHeight="1">
      <c r="C7" s="1017" t="s">
        <v>699</v>
      </c>
      <c r="D7" s="341" t="s">
        <v>125</v>
      </c>
      <c r="E7" s="341" t="s">
        <v>701</v>
      </c>
      <c r="F7" s="1025" t="s">
        <v>580</v>
      </c>
      <c r="G7" s="1031" t="s">
        <v>700</v>
      </c>
      <c r="H7" s="1036" t="s">
        <v>697</v>
      </c>
      <c r="I7" s="1042" t="s">
        <v>446</v>
      </c>
      <c r="J7" s="1045" t="s">
        <v>688</v>
      </c>
      <c r="K7" s="1051">
        <v>80</v>
      </c>
      <c r="L7" s="341"/>
      <c r="M7" s="1058"/>
    </row>
    <row r="8" spans="3:13" ht="24.95" customHeight="1">
      <c r="C8" s="1018" t="str">
        <f>IF(E8="","",1)</f>
        <v/>
      </c>
      <c r="D8" s="1020"/>
      <c r="E8" s="331"/>
      <c r="F8" s="1026"/>
      <c r="G8" s="1032"/>
      <c r="H8" s="1037"/>
      <c r="I8" s="1037"/>
      <c r="J8" s="1046"/>
      <c r="K8" s="1052"/>
      <c r="L8" s="331"/>
      <c r="M8" s="1059"/>
    </row>
    <row r="9" spans="3:13" ht="24.95" customHeight="1">
      <c r="C9" s="1018" t="str">
        <f t="shared" ref="C9:C72" si="0">IF(E9="","",C8+1)</f>
        <v/>
      </c>
      <c r="D9" s="1021"/>
      <c r="E9" s="332"/>
      <c r="F9" s="1027"/>
      <c r="G9" s="1033"/>
      <c r="H9" s="1038"/>
      <c r="I9" s="1038"/>
      <c r="J9" s="1047"/>
      <c r="K9" s="1053"/>
      <c r="L9" s="332"/>
      <c r="M9" s="1060"/>
    </row>
    <row r="10" spans="3:13" ht="24.95" customHeight="1">
      <c r="C10" s="1018" t="str">
        <f t="shared" si="0"/>
        <v/>
      </c>
      <c r="D10" s="1021"/>
      <c r="E10" s="332"/>
      <c r="F10" s="1027"/>
      <c r="G10" s="1033"/>
      <c r="H10" s="1038"/>
      <c r="I10" s="1038"/>
      <c r="J10" s="1047"/>
      <c r="K10" s="1053"/>
      <c r="L10" s="332"/>
      <c r="M10" s="1060"/>
    </row>
    <row r="11" spans="3:13" ht="24.95" customHeight="1">
      <c r="C11" s="1018" t="str">
        <f t="shared" si="0"/>
        <v/>
      </c>
      <c r="D11" s="1021"/>
      <c r="E11" s="332"/>
      <c r="F11" s="1027"/>
      <c r="G11" s="1033"/>
      <c r="H11" s="1038"/>
      <c r="I11" s="1038"/>
      <c r="J11" s="1047"/>
      <c r="K11" s="1053"/>
      <c r="L11" s="332"/>
      <c r="M11" s="1060"/>
    </row>
    <row r="12" spans="3:13" ht="24.95" customHeight="1">
      <c r="C12" s="1018" t="str">
        <f t="shared" si="0"/>
        <v/>
      </c>
      <c r="D12" s="1021"/>
      <c r="E12" s="332"/>
      <c r="F12" s="1027"/>
      <c r="G12" s="1033"/>
      <c r="H12" s="1038"/>
      <c r="I12" s="1038"/>
      <c r="J12" s="1047"/>
      <c r="K12" s="1053"/>
      <c r="L12" s="332"/>
      <c r="M12" s="1060"/>
    </row>
    <row r="13" spans="3:13" ht="24.95" customHeight="1">
      <c r="C13" s="1018" t="str">
        <f t="shared" si="0"/>
        <v/>
      </c>
      <c r="D13" s="1021"/>
      <c r="E13" s="332"/>
      <c r="F13" s="1027"/>
      <c r="G13" s="1033"/>
      <c r="H13" s="1038"/>
      <c r="I13" s="1038"/>
      <c r="J13" s="1047"/>
      <c r="K13" s="1053"/>
      <c r="L13" s="332"/>
      <c r="M13" s="1060"/>
    </row>
    <row r="14" spans="3:13" ht="24.95" customHeight="1">
      <c r="C14" s="1018" t="str">
        <f t="shared" si="0"/>
        <v/>
      </c>
      <c r="D14" s="1021"/>
      <c r="E14" s="332"/>
      <c r="F14" s="1027"/>
      <c r="G14" s="1033"/>
      <c r="H14" s="1038"/>
      <c r="I14" s="1038"/>
      <c r="J14" s="1047"/>
      <c r="K14" s="1053"/>
      <c r="L14" s="332"/>
      <c r="M14" s="1060"/>
    </row>
    <row r="15" spans="3:13" ht="24.95" customHeight="1">
      <c r="C15" s="1018" t="str">
        <f t="shared" si="0"/>
        <v/>
      </c>
      <c r="D15" s="1021"/>
      <c r="E15" s="332"/>
      <c r="F15" s="1027"/>
      <c r="G15" s="1033"/>
      <c r="H15" s="1038"/>
      <c r="I15" s="1038"/>
      <c r="J15" s="1047"/>
      <c r="K15" s="1053"/>
      <c r="L15" s="332"/>
      <c r="M15" s="1060"/>
    </row>
    <row r="16" spans="3:13" ht="24.95" customHeight="1">
      <c r="C16" s="1018" t="str">
        <f t="shared" si="0"/>
        <v/>
      </c>
      <c r="D16" s="1021"/>
      <c r="E16" s="332"/>
      <c r="F16" s="1027"/>
      <c r="G16" s="1033"/>
      <c r="H16" s="1038"/>
      <c r="I16" s="1038"/>
      <c r="J16" s="1047"/>
      <c r="K16" s="1053"/>
      <c r="L16" s="332"/>
      <c r="M16" s="1060"/>
    </row>
    <row r="17" spans="3:13" ht="24.95" customHeight="1">
      <c r="C17" s="1018" t="str">
        <f t="shared" si="0"/>
        <v/>
      </c>
      <c r="D17" s="1021"/>
      <c r="E17" s="332"/>
      <c r="F17" s="1027"/>
      <c r="G17" s="1033"/>
      <c r="H17" s="1038"/>
      <c r="I17" s="1038"/>
      <c r="J17" s="1047"/>
      <c r="K17" s="1053"/>
      <c r="L17" s="332"/>
      <c r="M17" s="1060"/>
    </row>
    <row r="18" spans="3:13" ht="24.95" customHeight="1">
      <c r="C18" s="1018" t="str">
        <f t="shared" si="0"/>
        <v/>
      </c>
      <c r="D18" s="1021"/>
      <c r="E18" s="332"/>
      <c r="F18" s="1027"/>
      <c r="G18" s="1033"/>
      <c r="H18" s="1038"/>
      <c r="I18" s="1038"/>
      <c r="J18" s="1047"/>
      <c r="K18" s="1053"/>
      <c r="L18" s="332"/>
      <c r="M18" s="1060"/>
    </row>
    <row r="19" spans="3:13" ht="24.95" customHeight="1">
      <c r="C19" s="1018" t="str">
        <f t="shared" si="0"/>
        <v/>
      </c>
      <c r="D19" s="1021"/>
      <c r="E19" s="332"/>
      <c r="F19" s="1027"/>
      <c r="G19" s="1033"/>
      <c r="H19" s="1038"/>
      <c r="I19" s="1038"/>
      <c r="J19" s="1047"/>
      <c r="K19" s="1053"/>
      <c r="L19" s="332"/>
      <c r="M19" s="1060"/>
    </row>
    <row r="20" spans="3:13" ht="24.95" customHeight="1">
      <c r="C20" s="1018" t="str">
        <f t="shared" si="0"/>
        <v/>
      </c>
      <c r="D20" s="1021"/>
      <c r="E20" s="332"/>
      <c r="F20" s="1027"/>
      <c r="G20" s="1033"/>
      <c r="H20" s="1038"/>
      <c r="I20" s="1038"/>
      <c r="J20" s="1047"/>
      <c r="K20" s="1053"/>
      <c r="L20" s="332"/>
      <c r="M20" s="1060"/>
    </row>
    <row r="21" spans="3:13" ht="24.95" customHeight="1">
      <c r="C21" s="1018" t="str">
        <f t="shared" si="0"/>
        <v/>
      </c>
      <c r="D21" s="1021"/>
      <c r="E21" s="332"/>
      <c r="F21" s="1027"/>
      <c r="G21" s="1033"/>
      <c r="H21" s="1038"/>
      <c r="I21" s="1038"/>
      <c r="J21" s="1047"/>
      <c r="K21" s="1053"/>
      <c r="L21" s="332"/>
      <c r="M21" s="1060"/>
    </row>
    <row r="22" spans="3:13" ht="24.95" customHeight="1">
      <c r="C22" s="1018" t="str">
        <f t="shared" si="0"/>
        <v/>
      </c>
      <c r="D22" s="1021"/>
      <c r="E22" s="332"/>
      <c r="F22" s="1027"/>
      <c r="G22" s="1033"/>
      <c r="H22" s="1038"/>
      <c r="I22" s="1038"/>
      <c r="J22" s="1047"/>
      <c r="K22" s="1053"/>
      <c r="L22" s="332"/>
      <c r="M22" s="1060"/>
    </row>
    <row r="23" spans="3:13" ht="24.95" customHeight="1">
      <c r="C23" s="1018" t="str">
        <f t="shared" si="0"/>
        <v/>
      </c>
      <c r="D23" s="1021"/>
      <c r="E23" s="332"/>
      <c r="F23" s="1027"/>
      <c r="G23" s="1033"/>
      <c r="H23" s="1038"/>
      <c r="I23" s="1038"/>
      <c r="J23" s="1047"/>
      <c r="K23" s="1053"/>
      <c r="L23" s="332"/>
      <c r="M23" s="1060"/>
    </row>
    <row r="24" spans="3:13" ht="24.95" customHeight="1">
      <c r="C24" s="1018" t="str">
        <f t="shared" si="0"/>
        <v/>
      </c>
      <c r="D24" s="1021"/>
      <c r="E24" s="332"/>
      <c r="F24" s="1027"/>
      <c r="G24" s="1033"/>
      <c r="H24" s="1038"/>
      <c r="I24" s="1038"/>
      <c r="J24" s="1047"/>
      <c r="K24" s="1053"/>
      <c r="L24" s="332"/>
      <c r="M24" s="1060"/>
    </row>
    <row r="25" spans="3:13" ht="24.95" customHeight="1">
      <c r="C25" s="1018" t="str">
        <f t="shared" si="0"/>
        <v/>
      </c>
      <c r="D25" s="1021"/>
      <c r="E25" s="332"/>
      <c r="F25" s="1027"/>
      <c r="G25" s="1033"/>
      <c r="H25" s="1038"/>
      <c r="I25" s="1038"/>
      <c r="J25" s="1047"/>
      <c r="K25" s="1053"/>
      <c r="L25" s="332"/>
      <c r="M25" s="1060"/>
    </row>
    <row r="26" spans="3:13" ht="24.95" customHeight="1">
      <c r="C26" s="1018" t="str">
        <f t="shared" si="0"/>
        <v/>
      </c>
      <c r="D26" s="1021"/>
      <c r="E26" s="332"/>
      <c r="F26" s="1027"/>
      <c r="G26" s="1033"/>
      <c r="H26" s="1038"/>
      <c r="I26" s="1038"/>
      <c r="J26" s="1047"/>
      <c r="K26" s="1053"/>
      <c r="L26" s="332"/>
      <c r="M26" s="1060"/>
    </row>
    <row r="27" spans="3:13" ht="24.95" customHeight="1">
      <c r="C27" s="1018" t="str">
        <f t="shared" si="0"/>
        <v/>
      </c>
      <c r="D27" s="1021"/>
      <c r="E27" s="332"/>
      <c r="F27" s="1027"/>
      <c r="G27" s="1033"/>
      <c r="H27" s="1038"/>
      <c r="I27" s="1038"/>
      <c r="J27" s="1047"/>
      <c r="K27" s="1053"/>
      <c r="L27" s="332"/>
      <c r="M27" s="1060"/>
    </row>
    <row r="28" spans="3:13" ht="24.95" customHeight="1">
      <c r="C28" s="1018" t="str">
        <f t="shared" si="0"/>
        <v/>
      </c>
      <c r="D28" s="1021"/>
      <c r="E28" s="332"/>
      <c r="F28" s="1027"/>
      <c r="G28" s="1033"/>
      <c r="H28" s="1038"/>
      <c r="I28" s="1038"/>
      <c r="J28" s="1047"/>
      <c r="K28" s="1053"/>
      <c r="L28" s="332"/>
      <c r="M28" s="1060"/>
    </row>
    <row r="29" spans="3:13" ht="24.95" customHeight="1">
      <c r="C29" s="1018" t="str">
        <f t="shared" si="0"/>
        <v/>
      </c>
      <c r="D29" s="1021"/>
      <c r="E29" s="332"/>
      <c r="F29" s="1027"/>
      <c r="G29" s="1033"/>
      <c r="H29" s="1038"/>
      <c r="I29" s="1038"/>
      <c r="J29" s="1047"/>
      <c r="K29" s="1053"/>
      <c r="L29" s="332"/>
      <c r="M29" s="1060"/>
    </row>
    <row r="30" spans="3:13" ht="24.95" customHeight="1">
      <c r="C30" s="1018" t="str">
        <f t="shared" si="0"/>
        <v/>
      </c>
      <c r="D30" s="1021"/>
      <c r="E30" s="332"/>
      <c r="F30" s="1027"/>
      <c r="G30" s="1033"/>
      <c r="H30" s="1038"/>
      <c r="I30" s="1038"/>
      <c r="J30" s="1047"/>
      <c r="K30" s="1053"/>
      <c r="L30" s="332"/>
      <c r="M30" s="1060"/>
    </row>
    <row r="31" spans="3:13" ht="24.95" customHeight="1">
      <c r="C31" s="1018" t="str">
        <f t="shared" si="0"/>
        <v/>
      </c>
      <c r="D31" s="1021"/>
      <c r="E31" s="332"/>
      <c r="F31" s="1027"/>
      <c r="G31" s="1033"/>
      <c r="H31" s="1038"/>
      <c r="I31" s="1038"/>
      <c r="J31" s="1047"/>
      <c r="K31" s="1053"/>
      <c r="L31" s="332"/>
      <c r="M31" s="1060"/>
    </row>
    <row r="32" spans="3:13" ht="24.95" customHeight="1">
      <c r="C32" s="1018" t="str">
        <f t="shared" si="0"/>
        <v/>
      </c>
      <c r="D32" s="1021"/>
      <c r="E32" s="332"/>
      <c r="F32" s="1027"/>
      <c r="G32" s="1033"/>
      <c r="H32" s="1038"/>
      <c r="I32" s="1038"/>
      <c r="J32" s="1047"/>
      <c r="K32" s="1053"/>
      <c r="L32" s="332"/>
      <c r="M32" s="1060"/>
    </row>
    <row r="33" spans="3:13" ht="24.95" customHeight="1">
      <c r="C33" s="1018" t="str">
        <f t="shared" si="0"/>
        <v/>
      </c>
      <c r="D33" s="1021"/>
      <c r="E33" s="332"/>
      <c r="F33" s="1027"/>
      <c r="G33" s="1033"/>
      <c r="H33" s="1038"/>
      <c r="I33" s="1038"/>
      <c r="J33" s="1047"/>
      <c r="K33" s="1053"/>
      <c r="L33" s="332"/>
      <c r="M33" s="1060"/>
    </row>
    <row r="34" spans="3:13" ht="24.95" customHeight="1">
      <c r="C34" s="1018" t="str">
        <f t="shared" si="0"/>
        <v/>
      </c>
      <c r="D34" s="1021"/>
      <c r="E34" s="332"/>
      <c r="F34" s="1027"/>
      <c r="G34" s="1033"/>
      <c r="H34" s="1038"/>
      <c r="I34" s="1038"/>
      <c r="J34" s="1047"/>
      <c r="K34" s="1053"/>
      <c r="L34" s="332"/>
      <c r="M34" s="1060"/>
    </row>
    <row r="35" spans="3:13" ht="24.95" customHeight="1">
      <c r="C35" s="1018" t="str">
        <f t="shared" si="0"/>
        <v/>
      </c>
      <c r="D35" s="1021"/>
      <c r="E35" s="332"/>
      <c r="F35" s="1027"/>
      <c r="G35" s="1033"/>
      <c r="H35" s="1038"/>
      <c r="I35" s="1038"/>
      <c r="J35" s="1047"/>
      <c r="K35" s="1053"/>
      <c r="L35" s="332"/>
      <c r="M35" s="1060"/>
    </row>
    <row r="36" spans="3:13" ht="24.95" customHeight="1">
      <c r="C36" s="1018" t="str">
        <f t="shared" si="0"/>
        <v/>
      </c>
      <c r="D36" s="1021"/>
      <c r="E36" s="332"/>
      <c r="F36" s="1027"/>
      <c r="G36" s="1033"/>
      <c r="H36" s="1038"/>
      <c r="I36" s="1038"/>
      <c r="J36" s="1047"/>
      <c r="K36" s="1053"/>
      <c r="L36" s="332"/>
      <c r="M36" s="1060"/>
    </row>
    <row r="37" spans="3:13" ht="24.95" customHeight="1">
      <c r="C37" s="1018" t="str">
        <f t="shared" si="0"/>
        <v/>
      </c>
      <c r="D37" s="1021"/>
      <c r="E37" s="332"/>
      <c r="F37" s="1027"/>
      <c r="G37" s="1033"/>
      <c r="H37" s="1038"/>
      <c r="I37" s="1038"/>
      <c r="J37" s="1047"/>
      <c r="K37" s="1053"/>
      <c r="L37" s="332"/>
      <c r="M37" s="1060"/>
    </row>
    <row r="38" spans="3:13" ht="24.95" customHeight="1">
      <c r="C38" s="1018" t="str">
        <f t="shared" si="0"/>
        <v/>
      </c>
      <c r="D38" s="1021"/>
      <c r="E38" s="332"/>
      <c r="F38" s="1027"/>
      <c r="G38" s="1033"/>
      <c r="H38" s="1038"/>
      <c r="I38" s="1038"/>
      <c r="J38" s="1047"/>
      <c r="K38" s="1053"/>
      <c r="L38" s="332"/>
      <c r="M38" s="1060"/>
    </row>
    <row r="39" spans="3:13" ht="24.95" customHeight="1">
      <c r="C39" s="1018" t="str">
        <f t="shared" si="0"/>
        <v/>
      </c>
      <c r="D39" s="1021"/>
      <c r="E39" s="332"/>
      <c r="F39" s="1027"/>
      <c r="G39" s="1033"/>
      <c r="H39" s="1038"/>
      <c r="I39" s="1038"/>
      <c r="J39" s="1047"/>
      <c r="K39" s="1053"/>
      <c r="L39" s="332"/>
      <c r="M39" s="1060"/>
    </row>
    <row r="40" spans="3:13" ht="24.95" customHeight="1">
      <c r="C40" s="1018" t="str">
        <f t="shared" si="0"/>
        <v/>
      </c>
      <c r="D40" s="1021"/>
      <c r="E40" s="332"/>
      <c r="F40" s="1027"/>
      <c r="G40" s="1033"/>
      <c r="H40" s="1038"/>
      <c r="I40" s="1038"/>
      <c r="J40" s="1047"/>
      <c r="K40" s="1053"/>
      <c r="L40" s="332"/>
      <c r="M40" s="1060"/>
    </row>
    <row r="41" spans="3:13" ht="24.95" customHeight="1">
      <c r="C41" s="1018" t="str">
        <f t="shared" si="0"/>
        <v/>
      </c>
      <c r="D41" s="1021"/>
      <c r="E41" s="332"/>
      <c r="F41" s="1027"/>
      <c r="G41" s="1033"/>
      <c r="H41" s="1038"/>
      <c r="I41" s="1038"/>
      <c r="J41" s="1047"/>
      <c r="K41" s="1053"/>
      <c r="L41" s="332"/>
      <c r="M41" s="1060"/>
    </row>
    <row r="42" spans="3:13" ht="24.95" customHeight="1">
      <c r="C42" s="1018" t="str">
        <f t="shared" si="0"/>
        <v/>
      </c>
      <c r="D42" s="1021"/>
      <c r="E42" s="332"/>
      <c r="F42" s="1027"/>
      <c r="G42" s="1033"/>
      <c r="H42" s="1038"/>
      <c r="I42" s="1038"/>
      <c r="J42" s="1047"/>
      <c r="K42" s="1053"/>
      <c r="L42" s="332"/>
      <c r="M42" s="1060"/>
    </row>
    <row r="43" spans="3:13" ht="24.95" customHeight="1">
      <c r="C43" s="1018" t="str">
        <f t="shared" si="0"/>
        <v/>
      </c>
      <c r="D43" s="1021"/>
      <c r="E43" s="332"/>
      <c r="F43" s="1027"/>
      <c r="G43" s="1033"/>
      <c r="H43" s="1038"/>
      <c r="I43" s="1038"/>
      <c r="J43" s="1047"/>
      <c r="K43" s="1053"/>
      <c r="L43" s="332"/>
      <c r="M43" s="1060"/>
    </row>
    <row r="44" spans="3:13" ht="24.95" customHeight="1">
      <c r="C44" s="1018" t="str">
        <f t="shared" si="0"/>
        <v/>
      </c>
      <c r="D44" s="1021"/>
      <c r="E44" s="332"/>
      <c r="F44" s="1027"/>
      <c r="G44" s="1033"/>
      <c r="H44" s="1038"/>
      <c r="I44" s="1038"/>
      <c r="J44" s="1047"/>
      <c r="K44" s="1053"/>
      <c r="L44" s="332"/>
      <c r="M44" s="1060"/>
    </row>
    <row r="45" spans="3:13" ht="24.95" customHeight="1">
      <c r="C45" s="1018" t="str">
        <f t="shared" si="0"/>
        <v/>
      </c>
      <c r="D45" s="1021"/>
      <c r="E45" s="332"/>
      <c r="F45" s="1027"/>
      <c r="G45" s="1033"/>
      <c r="H45" s="1038"/>
      <c r="I45" s="1038"/>
      <c r="J45" s="1047"/>
      <c r="K45" s="1053"/>
      <c r="L45" s="332"/>
      <c r="M45" s="1060"/>
    </row>
    <row r="46" spans="3:13" ht="24.95" customHeight="1">
      <c r="C46" s="1018" t="str">
        <f t="shared" si="0"/>
        <v/>
      </c>
      <c r="D46" s="1021"/>
      <c r="E46" s="332"/>
      <c r="F46" s="1027"/>
      <c r="G46" s="1033"/>
      <c r="H46" s="1038"/>
      <c r="I46" s="1038"/>
      <c r="J46" s="1047"/>
      <c r="K46" s="1053"/>
      <c r="L46" s="332"/>
      <c r="M46" s="1060"/>
    </row>
    <row r="47" spans="3:13" ht="24.95" customHeight="1">
      <c r="C47" s="1018" t="str">
        <f t="shared" si="0"/>
        <v/>
      </c>
      <c r="D47" s="1021"/>
      <c r="E47" s="332"/>
      <c r="F47" s="1027"/>
      <c r="G47" s="1033"/>
      <c r="H47" s="1038"/>
      <c r="I47" s="1038"/>
      <c r="J47" s="1047"/>
      <c r="K47" s="1053"/>
      <c r="L47" s="332"/>
      <c r="M47" s="1060"/>
    </row>
    <row r="48" spans="3:13" ht="24.95" customHeight="1">
      <c r="C48" s="1018" t="str">
        <f t="shared" si="0"/>
        <v/>
      </c>
      <c r="D48" s="1021"/>
      <c r="E48" s="332"/>
      <c r="F48" s="1027"/>
      <c r="G48" s="1033"/>
      <c r="H48" s="1038"/>
      <c r="I48" s="1038"/>
      <c r="J48" s="1047"/>
      <c r="K48" s="1053"/>
      <c r="L48" s="332"/>
      <c r="M48" s="1060"/>
    </row>
    <row r="49" spans="3:13" ht="24.95" customHeight="1">
      <c r="C49" s="1018" t="str">
        <f t="shared" si="0"/>
        <v/>
      </c>
      <c r="D49" s="1021"/>
      <c r="E49" s="332"/>
      <c r="F49" s="1027"/>
      <c r="G49" s="1033"/>
      <c r="H49" s="1038"/>
      <c r="I49" s="1038"/>
      <c r="J49" s="1047"/>
      <c r="K49" s="1053"/>
      <c r="L49" s="332"/>
      <c r="M49" s="1060"/>
    </row>
    <row r="50" spans="3:13" ht="24.95" customHeight="1">
      <c r="C50" s="1018" t="str">
        <f t="shared" si="0"/>
        <v/>
      </c>
      <c r="D50" s="1021"/>
      <c r="E50" s="332"/>
      <c r="F50" s="1027"/>
      <c r="G50" s="1033"/>
      <c r="H50" s="1038"/>
      <c r="I50" s="1038"/>
      <c r="J50" s="1047"/>
      <c r="K50" s="1053"/>
      <c r="L50" s="332"/>
      <c r="M50" s="1060"/>
    </row>
    <row r="51" spans="3:13" ht="24.95" customHeight="1">
      <c r="C51" s="1018" t="str">
        <f t="shared" si="0"/>
        <v/>
      </c>
      <c r="D51" s="1021"/>
      <c r="E51" s="332"/>
      <c r="F51" s="1027"/>
      <c r="G51" s="1033"/>
      <c r="H51" s="1038"/>
      <c r="I51" s="1038"/>
      <c r="J51" s="1047"/>
      <c r="K51" s="1053"/>
      <c r="L51" s="332"/>
      <c r="M51" s="1060"/>
    </row>
    <row r="52" spans="3:13" ht="24.95" customHeight="1">
      <c r="C52" s="1018" t="str">
        <f t="shared" si="0"/>
        <v/>
      </c>
      <c r="D52" s="1021"/>
      <c r="E52" s="332"/>
      <c r="F52" s="1027"/>
      <c r="G52" s="1033"/>
      <c r="H52" s="1038"/>
      <c r="I52" s="1038"/>
      <c r="J52" s="1047"/>
      <c r="K52" s="1053"/>
      <c r="L52" s="332"/>
      <c r="M52" s="1060"/>
    </row>
    <row r="53" spans="3:13" ht="24.95" customHeight="1">
      <c r="C53" s="1018" t="str">
        <f t="shared" si="0"/>
        <v/>
      </c>
      <c r="D53" s="1021"/>
      <c r="E53" s="332"/>
      <c r="F53" s="1027"/>
      <c r="G53" s="1033"/>
      <c r="H53" s="1038"/>
      <c r="I53" s="1038"/>
      <c r="J53" s="1047"/>
      <c r="K53" s="1053"/>
      <c r="L53" s="332"/>
      <c r="M53" s="1060"/>
    </row>
    <row r="54" spans="3:13" ht="24.95" customHeight="1">
      <c r="C54" s="1018" t="str">
        <f t="shared" si="0"/>
        <v/>
      </c>
      <c r="D54" s="1021"/>
      <c r="E54" s="332"/>
      <c r="F54" s="1027"/>
      <c r="G54" s="1033"/>
      <c r="H54" s="1038"/>
      <c r="I54" s="1038"/>
      <c r="J54" s="1047"/>
      <c r="K54" s="1053"/>
      <c r="L54" s="332"/>
      <c r="M54" s="1060"/>
    </row>
    <row r="55" spans="3:13" ht="24.95" customHeight="1">
      <c r="C55" s="1018" t="str">
        <f t="shared" si="0"/>
        <v/>
      </c>
      <c r="D55" s="1021"/>
      <c r="E55" s="332"/>
      <c r="F55" s="1027"/>
      <c r="G55" s="1033"/>
      <c r="H55" s="1038"/>
      <c r="I55" s="1038"/>
      <c r="J55" s="1047"/>
      <c r="K55" s="1053"/>
      <c r="L55" s="332"/>
      <c r="M55" s="1060"/>
    </row>
    <row r="56" spans="3:13" ht="24.95" customHeight="1">
      <c r="C56" s="1018" t="str">
        <f t="shared" si="0"/>
        <v/>
      </c>
      <c r="D56" s="1021"/>
      <c r="E56" s="332"/>
      <c r="F56" s="1027"/>
      <c r="G56" s="1033"/>
      <c r="H56" s="1038"/>
      <c r="I56" s="1038"/>
      <c r="J56" s="1047"/>
      <c r="K56" s="1053"/>
      <c r="L56" s="332"/>
      <c r="M56" s="1060"/>
    </row>
    <row r="57" spans="3:13" ht="24.95" customHeight="1">
      <c r="C57" s="1018" t="str">
        <f t="shared" si="0"/>
        <v/>
      </c>
      <c r="D57" s="1021"/>
      <c r="E57" s="332"/>
      <c r="F57" s="1027"/>
      <c r="G57" s="1033"/>
      <c r="H57" s="1038"/>
      <c r="I57" s="1038"/>
      <c r="J57" s="1047"/>
      <c r="K57" s="1053"/>
      <c r="L57" s="332"/>
      <c r="M57" s="1060"/>
    </row>
    <row r="58" spans="3:13" ht="24.95" customHeight="1">
      <c r="C58" s="1018" t="str">
        <f t="shared" si="0"/>
        <v/>
      </c>
      <c r="D58" s="1021"/>
      <c r="E58" s="332"/>
      <c r="F58" s="1027"/>
      <c r="G58" s="1033"/>
      <c r="H58" s="1038"/>
      <c r="I58" s="1038"/>
      <c r="J58" s="1047"/>
      <c r="K58" s="1053"/>
      <c r="L58" s="332"/>
      <c r="M58" s="1060"/>
    </row>
    <row r="59" spans="3:13" ht="24.95" customHeight="1">
      <c r="C59" s="1018" t="str">
        <f t="shared" si="0"/>
        <v/>
      </c>
      <c r="D59" s="1021"/>
      <c r="E59" s="332"/>
      <c r="F59" s="1027"/>
      <c r="G59" s="1033"/>
      <c r="H59" s="1038"/>
      <c r="I59" s="1038"/>
      <c r="J59" s="1047"/>
      <c r="K59" s="1053"/>
      <c r="L59" s="332"/>
      <c r="M59" s="1060"/>
    </row>
    <row r="60" spans="3:13" ht="24.95" customHeight="1">
      <c r="C60" s="1018" t="str">
        <f t="shared" si="0"/>
        <v/>
      </c>
      <c r="D60" s="1021"/>
      <c r="E60" s="332"/>
      <c r="F60" s="1027"/>
      <c r="G60" s="1033"/>
      <c r="H60" s="1038"/>
      <c r="I60" s="1038"/>
      <c r="J60" s="1047"/>
      <c r="K60" s="1053"/>
      <c r="L60" s="332"/>
      <c r="M60" s="1060"/>
    </row>
    <row r="61" spans="3:13" ht="24.95" customHeight="1">
      <c r="C61" s="1018" t="str">
        <f t="shared" si="0"/>
        <v/>
      </c>
      <c r="D61" s="1021"/>
      <c r="E61" s="332"/>
      <c r="F61" s="1027"/>
      <c r="G61" s="1033"/>
      <c r="H61" s="1038"/>
      <c r="I61" s="1038"/>
      <c r="J61" s="1047"/>
      <c r="K61" s="1053"/>
      <c r="L61" s="332"/>
      <c r="M61" s="1060"/>
    </row>
    <row r="62" spans="3:13" ht="24.95" customHeight="1">
      <c r="C62" s="1018" t="str">
        <f t="shared" si="0"/>
        <v/>
      </c>
      <c r="D62" s="1021"/>
      <c r="E62" s="332"/>
      <c r="F62" s="1027"/>
      <c r="G62" s="1033"/>
      <c r="H62" s="1038"/>
      <c r="I62" s="1038"/>
      <c r="J62" s="1047"/>
      <c r="K62" s="1053"/>
      <c r="L62" s="332"/>
      <c r="M62" s="1060"/>
    </row>
    <row r="63" spans="3:13" ht="24.95" customHeight="1">
      <c r="C63" s="1018" t="str">
        <f t="shared" si="0"/>
        <v/>
      </c>
      <c r="D63" s="1021"/>
      <c r="E63" s="332"/>
      <c r="F63" s="1027"/>
      <c r="G63" s="1033"/>
      <c r="H63" s="1038"/>
      <c r="I63" s="1038"/>
      <c r="J63" s="1047"/>
      <c r="K63" s="1053"/>
      <c r="L63" s="332"/>
      <c r="M63" s="1060"/>
    </row>
    <row r="64" spans="3:13" ht="24.95" customHeight="1">
      <c r="C64" s="1018" t="str">
        <f t="shared" si="0"/>
        <v/>
      </c>
      <c r="D64" s="1021"/>
      <c r="E64" s="332"/>
      <c r="F64" s="1027"/>
      <c r="G64" s="1033"/>
      <c r="H64" s="1038"/>
      <c r="I64" s="1038"/>
      <c r="J64" s="1047"/>
      <c r="K64" s="1053"/>
      <c r="L64" s="332"/>
      <c r="M64" s="1060"/>
    </row>
    <row r="65" spans="3:13" ht="24.95" customHeight="1">
      <c r="C65" s="1018" t="str">
        <f t="shared" si="0"/>
        <v/>
      </c>
      <c r="D65" s="1021"/>
      <c r="E65" s="332"/>
      <c r="F65" s="1027"/>
      <c r="G65" s="1033"/>
      <c r="H65" s="1038"/>
      <c r="I65" s="1038"/>
      <c r="J65" s="1047"/>
      <c r="K65" s="1053"/>
      <c r="L65" s="332"/>
      <c r="M65" s="1060"/>
    </row>
    <row r="66" spans="3:13" ht="24.95" customHeight="1">
      <c r="C66" s="1018" t="str">
        <f t="shared" si="0"/>
        <v/>
      </c>
      <c r="D66" s="1021"/>
      <c r="E66" s="332"/>
      <c r="F66" s="1027"/>
      <c r="G66" s="1033"/>
      <c r="H66" s="1038"/>
      <c r="I66" s="1038"/>
      <c r="J66" s="1047"/>
      <c r="K66" s="1053"/>
      <c r="L66" s="332"/>
      <c r="M66" s="1060"/>
    </row>
    <row r="67" spans="3:13" ht="24.95" customHeight="1">
      <c r="C67" s="1018" t="str">
        <f t="shared" si="0"/>
        <v/>
      </c>
      <c r="D67" s="1021"/>
      <c r="E67" s="332"/>
      <c r="F67" s="1027"/>
      <c r="G67" s="1033"/>
      <c r="H67" s="1038"/>
      <c r="I67" s="1038"/>
      <c r="J67" s="1047"/>
      <c r="K67" s="1053"/>
      <c r="L67" s="332"/>
      <c r="M67" s="1060"/>
    </row>
    <row r="68" spans="3:13" ht="24.95" customHeight="1">
      <c r="C68" s="1018" t="str">
        <f t="shared" si="0"/>
        <v/>
      </c>
      <c r="D68" s="1021"/>
      <c r="E68" s="332"/>
      <c r="F68" s="1027"/>
      <c r="G68" s="1033"/>
      <c r="H68" s="1038"/>
      <c r="I68" s="1038"/>
      <c r="J68" s="1047"/>
      <c r="K68" s="1053"/>
      <c r="L68" s="332"/>
      <c r="M68" s="1060"/>
    </row>
    <row r="69" spans="3:13" ht="24.95" customHeight="1">
      <c r="C69" s="1018" t="str">
        <f t="shared" si="0"/>
        <v/>
      </c>
      <c r="D69" s="1021"/>
      <c r="E69" s="332"/>
      <c r="F69" s="1027"/>
      <c r="G69" s="1033"/>
      <c r="H69" s="1038"/>
      <c r="I69" s="1038"/>
      <c r="J69" s="1047"/>
      <c r="K69" s="1053"/>
      <c r="L69" s="332"/>
      <c r="M69" s="1060"/>
    </row>
    <row r="70" spans="3:13" ht="24.95" customHeight="1">
      <c r="C70" s="1018" t="str">
        <f t="shared" si="0"/>
        <v/>
      </c>
      <c r="D70" s="1021"/>
      <c r="E70" s="332"/>
      <c r="F70" s="1027"/>
      <c r="G70" s="1033"/>
      <c r="H70" s="1038"/>
      <c r="I70" s="1038"/>
      <c r="J70" s="1047"/>
      <c r="K70" s="1053"/>
      <c r="L70" s="332"/>
      <c r="M70" s="1060"/>
    </row>
    <row r="71" spans="3:13" ht="24.95" customHeight="1">
      <c r="C71" s="1018" t="str">
        <f t="shared" si="0"/>
        <v/>
      </c>
      <c r="D71" s="1021"/>
      <c r="E71" s="332"/>
      <c r="F71" s="1027"/>
      <c r="G71" s="1033"/>
      <c r="H71" s="1038"/>
      <c r="I71" s="1038"/>
      <c r="J71" s="1047"/>
      <c r="K71" s="1053"/>
      <c r="L71" s="332"/>
      <c r="M71" s="1060"/>
    </row>
    <row r="72" spans="3:13" ht="24.95" customHeight="1">
      <c r="C72" s="1018" t="str">
        <f t="shared" si="0"/>
        <v/>
      </c>
      <c r="D72" s="1021"/>
      <c r="E72" s="332"/>
      <c r="F72" s="1027"/>
      <c r="G72" s="1033"/>
      <c r="H72" s="1038"/>
      <c r="I72" s="1038"/>
      <c r="J72" s="1047"/>
      <c r="K72" s="1053"/>
      <c r="L72" s="332"/>
      <c r="M72" s="1060"/>
    </row>
    <row r="73" spans="3:13" ht="24.95" customHeight="1">
      <c r="C73" s="1018" t="str">
        <f t="shared" ref="C73:C107" si="1">IF(E73="","",C72+1)</f>
        <v/>
      </c>
      <c r="D73" s="1021"/>
      <c r="E73" s="332"/>
      <c r="F73" s="1027"/>
      <c r="G73" s="1033"/>
      <c r="H73" s="1038"/>
      <c r="I73" s="1038"/>
      <c r="J73" s="1047"/>
      <c r="K73" s="1053"/>
      <c r="L73" s="332"/>
      <c r="M73" s="1060"/>
    </row>
    <row r="74" spans="3:13" ht="24.95" customHeight="1">
      <c r="C74" s="1018" t="str">
        <f t="shared" si="1"/>
        <v/>
      </c>
      <c r="D74" s="1021"/>
      <c r="E74" s="332"/>
      <c r="F74" s="1027"/>
      <c r="G74" s="1033"/>
      <c r="H74" s="1038"/>
      <c r="I74" s="1038"/>
      <c r="J74" s="1047"/>
      <c r="K74" s="1053"/>
      <c r="L74" s="332"/>
      <c r="M74" s="1060"/>
    </row>
    <row r="75" spans="3:13" ht="24.95" customHeight="1">
      <c r="C75" s="1018" t="str">
        <f t="shared" si="1"/>
        <v/>
      </c>
      <c r="D75" s="1021"/>
      <c r="E75" s="332"/>
      <c r="F75" s="1027"/>
      <c r="G75" s="1033"/>
      <c r="H75" s="1038"/>
      <c r="I75" s="1038"/>
      <c r="J75" s="1047"/>
      <c r="K75" s="1053"/>
      <c r="L75" s="332"/>
      <c r="M75" s="1060"/>
    </row>
    <row r="76" spans="3:13" ht="24.95" customHeight="1">
      <c r="C76" s="1018" t="str">
        <f t="shared" si="1"/>
        <v/>
      </c>
      <c r="D76" s="1021"/>
      <c r="E76" s="332"/>
      <c r="F76" s="1027"/>
      <c r="G76" s="1033"/>
      <c r="H76" s="1038"/>
      <c r="I76" s="1038"/>
      <c r="J76" s="1047"/>
      <c r="K76" s="1053"/>
      <c r="L76" s="332"/>
      <c r="M76" s="1060"/>
    </row>
    <row r="77" spans="3:13" ht="24.95" customHeight="1">
      <c r="C77" s="1018" t="str">
        <f t="shared" si="1"/>
        <v/>
      </c>
      <c r="D77" s="1021"/>
      <c r="E77" s="332"/>
      <c r="F77" s="1027"/>
      <c r="G77" s="1033"/>
      <c r="H77" s="1038"/>
      <c r="I77" s="1038"/>
      <c r="J77" s="1047"/>
      <c r="K77" s="1053"/>
      <c r="L77" s="332"/>
      <c r="M77" s="1060"/>
    </row>
    <row r="78" spans="3:13" ht="24.95" customHeight="1">
      <c r="C78" s="1018" t="str">
        <f t="shared" si="1"/>
        <v/>
      </c>
      <c r="D78" s="1021"/>
      <c r="E78" s="332"/>
      <c r="F78" s="1027"/>
      <c r="G78" s="1033"/>
      <c r="H78" s="1038"/>
      <c r="I78" s="1038"/>
      <c r="J78" s="1047"/>
      <c r="K78" s="1053"/>
      <c r="L78" s="332"/>
      <c r="M78" s="1060"/>
    </row>
    <row r="79" spans="3:13" ht="24.95" customHeight="1">
      <c r="C79" s="1018" t="str">
        <f t="shared" si="1"/>
        <v/>
      </c>
      <c r="D79" s="1021"/>
      <c r="E79" s="332"/>
      <c r="F79" s="1027"/>
      <c r="G79" s="1033"/>
      <c r="H79" s="1038"/>
      <c r="I79" s="1038"/>
      <c r="J79" s="1047"/>
      <c r="K79" s="1053"/>
      <c r="L79" s="332"/>
      <c r="M79" s="1060"/>
    </row>
    <row r="80" spans="3:13" ht="24.95" customHeight="1">
      <c r="C80" s="1018" t="str">
        <f t="shared" si="1"/>
        <v/>
      </c>
      <c r="D80" s="1021"/>
      <c r="E80" s="332"/>
      <c r="F80" s="1027"/>
      <c r="G80" s="1033"/>
      <c r="H80" s="1038"/>
      <c r="I80" s="1038"/>
      <c r="J80" s="1047"/>
      <c r="K80" s="1053"/>
      <c r="L80" s="332"/>
      <c r="M80" s="1060"/>
    </row>
    <row r="81" spans="3:13" ht="24.95" customHeight="1">
      <c r="C81" s="1018" t="str">
        <f t="shared" si="1"/>
        <v/>
      </c>
      <c r="D81" s="1021"/>
      <c r="E81" s="332"/>
      <c r="F81" s="1027"/>
      <c r="G81" s="1033"/>
      <c r="H81" s="1038"/>
      <c r="I81" s="1038"/>
      <c r="J81" s="1047"/>
      <c r="K81" s="1053"/>
      <c r="L81" s="332"/>
      <c r="M81" s="1060"/>
    </row>
    <row r="82" spans="3:13" ht="24.95" customHeight="1">
      <c r="C82" s="1018" t="str">
        <f t="shared" si="1"/>
        <v/>
      </c>
      <c r="D82" s="1021"/>
      <c r="E82" s="332"/>
      <c r="F82" s="1027"/>
      <c r="G82" s="1033"/>
      <c r="H82" s="1038"/>
      <c r="I82" s="1038"/>
      <c r="J82" s="1047"/>
      <c r="K82" s="1053"/>
      <c r="L82" s="332"/>
      <c r="M82" s="1060"/>
    </row>
    <row r="83" spans="3:13" ht="24.95" customHeight="1">
      <c r="C83" s="1018" t="str">
        <f t="shared" si="1"/>
        <v/>
      </c>
      <c r="D83" s="1021"/>
      <c r="E83" s="332"/>
      <c r="F83" s="1027"/>
      <c r="G83" s="1033"/>
      <c r="H83" s="1038"/>
      <c r="I83" s="1038"/>
      <c r="J83" s="1047"/>
      <c r="K83" s="1053"/>
      <c r="L83" s="332"/>
      <c r="M83" s="1060"/>
    </row>
    <row r="84" spans="3:13" ht="24.95" customHeight="1">
      <c r="C84" s="1018" t="str">
        <f t="shared" si="1"/>
        <v/>
      </c>
      <c r="D84" s="1021"/>
      <c r="E84" s="332"/>
      <c r="F84" s="1027"/>
      <c r="G84" s="1033"/>
      <c r="H84" s="1038"/>
      <c r="I84" s="1038"/>
      <c r="J84" s="1047"/>
      <c r="K84" s="1053"/>
      <c r="L84" s="332"/>
      <c r="M84" s="1060"/>
    </row>
    <row r="85" spans="3:13" ht="24.95" customHeight="1">
      <c r="C85" s="1018" t="str">
        <f t="shared" si="1"/>
        <v/>
      </c>
      <c r="D85" s="1021"/>
      <c r="E85" s="332"/>
      <c r="F85" s="1027"/>
      <c r="G85" s="1033"/>
      <c r="H85" s="1038"/>
      <c r="I85" s="1038"/>
      <c r="J85" s="1047"/>
      <c r="K85" s="1053"/>
      <c r="L85" s="332"/>
      <c r="M85" s="1060"/>
    </row>
    <row r="86" spans="3:13" ht="24.95" customHeight="1">
      <c r="C86" s="1018" t="str">
        <f t="shared" si="1"/>
        <v/>
      </c>
      <c r="D86" s="1021"/>
      <c r="E86" s="332"/>
      <c r="F86" s="1027"/>
      <c r="G86" s="1033"/>
      <c r="H86" s="1038"/>
      <c r="I86" s="1038"/>
      <c r="J86" s="1047"/>
      <c r="K86" s="1053"/>
      <c r="L86" s="332"/>
      <c r="M86" s="1060"/>
    </row>
    <row r="87" spans="3:13" ht="24.95" customHeight="1">
      <c r="C87" s="1018" t="str">
        <f t="shared" si="1"/>
        <v/>
      </c>
      <c r="D87" s="1021"/>
      <c r="E87" s="332"/>
      <c r="F87" s="1027"/>
      <c r="G87" s="1033"/>
      <c r="H87" s="1038"/>
      <c r="I87" s="1038"/>
      <c r="J87" s="1047"/>
      <c r="K87" s="1053"/>
      <c r="L87" s="332"/>
      <c r="M87" s="1060"/>
    </row>
    <row r="88" spans="3:13" ht="24.95" customHeight="1">
      <c r="C88" s="1018" t="str">
        <f t="shared" si="1"/>
        <v/>
      </c>
      <c r="D88" s="1021"/>
      <c r="E88" s="332"/>
      <c r="F88" s="1027"/>
      <c r="G88" s="1033"/>
      <c r="H88" s="1038"/>
      <c r="I88" s="1038"/>
      <c r="J88" s="1047"/>
      <c r="K88" s="1053"/>
      <c r="L88" s="332"/>
      <c r="M88" s="1060"/>
    </row>
    <row r="89" spans="3:13" ht="24.95" customHeight="1">
      <c r="C89" s="1018" t="str">
        <f t="shared" si="1"/>
        <v/>
      </c>
      <c r="D89" s="1021"/>
      <c r="E89" s="332"/>
      <c r="F89" s="1027"/>
      <c r="G89" s="1033"/>
      <c r="H89" s="1038"/>
      <c r="I89" s="1038"/>
      <c r="J89" s="1047"/>
      <c r="K89" s="1053"/>
      <c r="L89" s="332"/>
      <c r="M89" s="1060"/>
    </row>
    <row r="90" spans="3:13" ht="24.95" customHeight="1">
      <c r="C90" s="1018" t="str">
        <f t="shared" si="1"/>
        <v/>
      </c>
      <c r="D90" s="1021"/>
      <c r="E90" s="332"/>
      <c r="F90" s="1027"/>
      <c r="G90" s="1033"/>
      <c r="H90" s="1038"/>
      <c r="I90" s="1038"/>
      <c r="J90" s="1047"/>
      <c r="K90" s="1053"/>
      <c r="L90" s="332"/>
      <c r="M90" s="1060"/>
    </row>
    <row r="91" spans="3:13" ht="24.95" customHeight="1">
      <c r="C91" s="1018" t="str">
        <f t="shared" si="1"/>
        <v/>
      </c>
      <c r="D91" s="1021"/>
      <c r="E91" s="332"/>
      <c r="F91" s="1027"/>
      <c r="G91" s="1033"/>
      <c r="H91" s="1038"/>
      <c r="I91" s="1038"/>
      <c r="J91" s="1047"/>
      <c r="K91" s="1053"/>
      <c r="L91" s="332"/>
      <c r="M91" s="1060"/>
    </row>
    <row r="92" spans="3:13" ht="24.95" customHeight="1">
      <c r="C92" s="1018" t="str">
        <f t="shared" si="1"/>
        <v/>
      </c>
      <c r="D92" s="1021"/>
      <c r="E92" s="332"/>
      <c r="F92" s="1027"/>
      <c r="G92" s="1033"/>
      <c r="H92" s="1038"/>
      <c r="I92" s="1038"/>
      <c r="J92" s="1047"/>
      <c r="K92" s="1053"/>
      <c r="L92" s="332"/>
      <c r="M92" s="1060"/>
    </row>
    <row r="93" spans="3:13" ht="24.95" customHeight="1">
      <c r="C93" s="1018" t="str">
        <f t="shared" si="1"/>
        <v/>
      </c>
      <c r="D93" s="1021"/>
      <c r="E93" s="332"/>
      <c r="F93" s="1027"/>
      <c r="G93" s="1033"/>
      <c r="H93" s="1038"/>
      <c r="I93" s="1038"/>
      <c r="J93" s="1047"/>
      <c r="K93" s="1053"/>
      <c r="L93" s="332"/>
      <c r="M93" s="1060"/>
    </row>
    <row r="94" spans="3:13" ht="24.95" customHeight="1">
      <c r="C94" s="1018" t="str">
        <f t="shared" si="1"/>
        <v/>
      </c>
      <c r="D94" s="1021"/>
      <c r="E94" s="332"/>
      <c r="F94" s="1027"/>
      <c r="G94" s="1033"/>
      <c r="H94" s="1038"/>
      <c r="I94" s="1038"/>
      <c r="J94" s="1047"/>
      <c r="K94" s="1053"/>
      <c r="L94" s="332"/>
      <c r="M94" s="1060"/>
    </row>
    <row r="95" spans="3:13" ht="24.95" customHeight="1">
      <c r="C95" s="1018" t="str">
        <f t="shared" si="1"/>
        <v/>
      </c>
      <c r="D95" s="1021"/>
      <c r="E95" s="332"/>
      <c r="F95" s="1027"/>
      <c r="G95" s="1033"/>
      <c r="H95" s="1038"/>
      <c r="I95" s="1038"/>
      <c r="J95" s="1047"/>
      <c r="K95" s="1053"/>
      <c r="L95" s="332"/>
      <c r="M95" s="1060"/>
    </row>
    <row r="96" spans="3:13" ht="24.95" customHeight="1">
      <c r="C96" s="1018" t="str">
        <f t="shared" si="1"/>
        <v/>
      </c>
      <c r="D96" s="1021"/>
      <c r="E96" s="332"/>
      <c r="F96" s="1027"/>
      <c r="G96" s="1033"/>
      <c r="H96" s="1038"/>
      <c r="I96" s="1038"/>
      <c r="J96" s="1047"/>
      <c r="K96" s="1053"/>
      <c r="L96" s="332"/>
      <c r="M96" s="1060"/>
    </row>
    <row r="97" spans="3:13" ht="24.95" customHeight="1">
      <c r="C97" s="1018" t="str">
        <f t="shared" si="1"/>
        <v/>
      </c>
      <c r="D97" s="1021"/>
      <c r="E97" s="332"/>
      <c r="F97" s="1027"/>
      <c r="G97" s="1033"/>
      <c r="H97" s="1038"/>
      <c r="I97" s="1038"/>
      <c r="J97" s="1047"/>
      <c r="K97" s="1053"/>
      <c r="L97" s="332"/>
      <c r="M97" s="1060"/>
    </row>
    <row r="98" spans="3:13" ht="24.95" customHeight="1">
      <c r="C98" s="1018" t="str">
        <f t="shared" si="1"/>
        <v/>
      </c>
      <c r="D98" s="1021"/>
      <c r="E98" s="332"/>
      <c r="F98" s="1027"/>
      <c r="G98" s="1033"/>
      <c r="H98" s="1038"/>
      <c r="I98" s="1038"/>
      <c r="J98" s="1047"/>
      <c r="K98" s="1053"/>
      <c r="L98" s="332"/>
      <c r="M98" s="1060"/>
    </row>
    <row r="99" spans="3:13" ht="24.95" customHeight="1">
      <c r="C99" s="1018" t="str">
        <f t="shared" si="1"/>
        <v/>
      </c>
      <c r="D99" s="1021"/>
      <c r="E99" s="332"/>
      <c r="F99" s="1027"/>
      <c r="G99" s="1033"/>
      <c r="H99" s="1038"/>
      <c r="I99" s="1038"/>
      <c r="J99" s="1047"/>
      <c r="K99" s="1053"/>
      <c r="L99" s="332"/>
      <c r="M99" s="1060"/>
    </row>
    <row r="100" spans="3:13" ht="24.95" customHeight="1">
      <c r="C100" s="1018" t="str">
        <f t="shared" si="1"/>
        <v/>
      </c>
      <c r="D100" s="1021"/>
      <c r="E100" s="332"/>
      <c r="F100" s="1027"/>
      <c r="G100" s="1033"/>
      <c r="H100" s="1038"/>
      <c r="I100" s="1038"/>
      <c r="J100" s="1047"/>
      <c r="K100" s="1053"/>
      <c r="L100" s="332"/>
      <c r="M100" s="1060"/>
    </row>
    <row r="101" spans="3:13" ht="24.95" customHeight="1">
      <c r="C101" s="1018" t="str">
        <f t="shared" si="1"/>
        <v/>
      </c>
      <c r="D101" s="1021"/>
      <c r="E101" s="332"/>
      <c r="F101" s="1027"/>
      <c r="G101" s="1033"/>
      <c r="H101" s="1038"/>
      <c r="I101" s="1038"/>
      <c r="J101" s="1047"/>
      <c r="K101" s="1053"/>
      <c r="L101" s="332"/>
      <c r="M101" s="1060"/>
    </row>
    <row r="102" spans="3:13" ht="24.95" customHeight="1">
      <c r="C102" s="1018" t="str">
        <f t="shared" si="1"/>
        <v/>
      </c>
      <c r="D102" s="1021"/>
      <c r="E102" s="332"/>
      <c r="F102" s="1027"/>
      <c r="G102" s="1033"/>
      <c r="H102" s="1038"/>
      <c r="I102" s="1038"/>
      <c r="J102" s="1047"/>
      <c r="K102" s="1053"/>
      <c r="L102" s="332"/>
      <c r="M102" s="1060"/>
    </row>
    <row r="103" spans="3:13" ht="24.95" customHeight="1">
      <c r="C103" s="1018" t="str">
        <f t="shared" si="1"/>
        <v/>
      </c>
      <c r="D103" s="1021"/>
      <c r="E103" s="332"/>
      <c r="F103" s="1027"/>
      <c r="G103" s="1033"/>
      <c r="H103" s="1038"/>
      <c r="I103" s="1038"/>
      <c r="J103" s="1047"/>
      <c r="K103" s="1053"/>
      <c r="L103" s="332"/>
      <c r="M103" s="1060"/>
    </row>
    <row r="104" spans="3:13" ht="24.95" customHeight="1">
      <c r="C104" s="1018" t="str">
        <f t="shared" si="1"/>
        <v/>
      </c>
      <c r="D104" s="1021"/>
      <c r="E104" s="332"/>
      <c r="F104" s="1027"/>
      <c r="G104" s="1033"/>
      <c r="H104" s="1038"/>
      <c r="I104" s="1038"/>
      <c r="J104" s="1047"/>
      <c r="K104" s="1053"/>
      <c r="L104" s="332"/>
      <c r="M104" s="1060"/>
    </row>
    <row r="105" spans="3:13" ht="24.95" customHeight="1">
      <c r="C105" s="1018" t="str">
        <f t="shared" si="1"/>
        <v/>
      </c>
      <c r="D105" s="1021"/>
      <c r="E105" s="332"/>
      <c r="F105" s="1027"/>
      <c r="G105" s="1033"/>
      <c r="H105" s="1038"/>
      <c r="I105" s="1038"/>
      <c r="J105" s="1047"/>
      <c r="K105" s="1053"/>
      <c r="L105" s="332"/>
      <c r="M105" s="1060"/>
    </row>
    <row r="106" spans="3:13" ht="24.95" customHeight="1">
      <c r="C106" s="1018" t="str">
        <f t="shared" si="1"/>
        <v/>
      </c>
      <c r="D106" s="1021"/>
      <c r="E106" s="332"/>
      <c r="F106" s="1027"/>
      <c r="G106" s="1033"/>
      <c r="H106" s="1038"/>
      <c r="I106" s="1038"/>
      <c r="J106" s="1047"/>
      <c r="K106" s="1053"/>
      <c r="L106" s="332"/>
      <c r="M106" s="1060"/>
    </row>
    <row r="107" spans="3:13" ht="24.95" customHeight="1">
      <c r="C107" s="1019" t="str">
        <f t="shared" si="1"/>
        <v/>
      </c>
      <c r="D107" s="1022"/>
      <c r="E107" s="333"/>
      <c r="F107" s="1028"/>
      <c r="G107" s="1034"/>
      <c r="H107" s="1039"/>
      <c r="I107" s="1039"/>
      <c r="J107" s="1048"/>
      <c r="K107" s="1054"/>
      <c r="L107" s="333"/>
      <c r="M107" s="1061"/>
    </row>
  </sheetData>
  <sheetProtection sheet="1" objects="1" scenarios="1" selectLockedCells="1"/>
  <mergeCells count="2">
    <mergeCell ref="C3:M3"/>
    <mergeCell ref="C4:M4"/>
  </mergeCells>
  <phoneticPr fontId="1"/>
  <dataValidations count="14">
    <dataValidation type="list" allowBlank="1" showDropDown="0" showInputMessage="1" showErrorMessage="1" sqref="J6:J7">
      <formula1>"常勤,非常勤"</formula1>
    </dataValidation>
    <dataValidation type="list" allowBlank="1" showDropDown="0" showInputMessage="1" showErrorMessage="1" sqref="L6:L7">
      <formula1>"休"</formula1>
    </dataValidation>
    <dataValidation imeMode="on" allowBlank="1" showDropDown="0" showInputMessage="1" showErrorMessage="1" sqref="M6:M107 D8:E107"/>
    <dataValidation imeMode="off" allowBlank="1" showDropDown="0" showInputMessage="1" showErrorMessage="1" sqref="K6:K7"/>
    <dataValidation type="list" imeMode="on" allowBlank="1" showDropDown="0" showInputMessage="1" showErrorMessage="1" sqref="F6:F7">
      <formula1>"0歳児,1歳児,2歳児,3歳児,4歳児,5歳児,病児保育事業,一時預かり事業,地域子育て支援拠点事業,県単一時保育事業,県単障がい児保育事業,フリー,その他"</formula1>
    </dataValidation>
    <dataValidation type="list" imeMode="on" allowBlank="1" showDropDown="0" showInputMessage="1" showErrorMessage="1" sqref="H6:H7">
      <formula1>"保育士,保育士・幼稚園教諭,幼稚園教諭,小学校教諭,養護教諭,看護師,保健師,准看護師,子育て支援員,家庭的保育者,管理栄養士,栄養士,調理師,その他"</formula1>
    </dataValidation>
    <dataValidation type="list" imeMode="on" allowBlank="1" showDropDown="0" showInputMessage="1" showErrorMessage="1" sqref="I6:I7">
      <formula1>"１年未満,１年以上２年未満,２年以上"</formula1>
    </dataValidation>
    <dataValidation type="list" imeMode="on" allowBlank="1" showDropDown="0" showInputMessage="1" showErrorMessage="1" prompt="プルダウンメニューから選んでください_x000a_子育て支援員・家庭的保育者の場合は、右欄に保育業務経験の年数を記入してください" sqref="H8:H107">
      <formula1>"保育士,保育士・幼稚園教諭,幼稚園教諭,小学校教諭,養護教諭,看護師,保健師,准看護師,子育て支援員,家庭的保育者,管理栄養士,栄養士,調理師,その他"</formula1>
    </dataValidation>
    <dataValidation type="list" imeMode="on" allowBlank="1" showDropDown="0" showInputMessage="1" showErrorMessage="1" prompt="子育て支援員・家庭的保育者の場合はプルダウンメニューから選んでください_x000a_その他の方は記入不要です" sqref="I8:I107">
      <formula1>"１年未満,１年以上２年未満,２年以上"</formula1>
    </dataValidation>
    <dataValidation type="list" allowBlank="1" showDropDown="0" showInputMessage="1" showErrorMessage="1" prompt="プルダウンメニューから選んでください_x000a_非常勤の場合は、右欄に勤務時間数（月計）を記入してください" sqref="J8:J107">
      <formula1>"常勤,非常勤"</formula1>
    </dataValidation>
    <dataValidation imeMode="off" allowBlank="1" showDropDown="0" showInputMessage="1" showErrorMessage="1" prompt="非常勤の場合は、勤務時間数（月計）を記入してください" sqref="K8:K107"/>
    <dataValidation type="list" allowBlank="1" showDropDown="0" showInputMessage="1" showErrorMessage="1" prompt="休業中の方はプルダウンメニューから「休」を選んでください_x000a_その他の方は空欄で結構です" sqref="L8:L107">
      <formula1>"休"</formula1>
    </dataValidation>
    <dataValidation imeMode="on" allowBlank="1" showDropDown="0" showInputMessage="1" showErrorMessage="1" prompt="担当業務で「その他」を選んだ方は具体的に記入してください" sqref="G8:G107"/>
    <dataValidation type="list" imeMode="on" allowBlank="1" showDropDown="0" showInputMessage="1" showErrorMessage="1" prompt="プルダウンメニューから選んでください_x000a_「その他」の場合は右欄に具体的な業務を記入してください" sqref="F8:F107">
      <formula1>"0歳児,1歳児,2歳児,3歳児,4歳児,5歳児,病児保育事業,一時預かり事業,地域子育て支援拠点事業,県単一時保育事業,県単障がい児保育事業,フリー,調理・給食,その他"</formula1>
    </dataValidation>
  </dataValidations>
  <pageMargins left="0.59055118110236227" right="0.59055118110236227" top="0.74803149606299213" bottom="0.59055118110236227" header="0.31496062992125984" footer="0.31496062992125984"/>
  <pageSetup paperSize="9" scale="63" fitToWidth="1" fitToHeight="1" orientation="portrait" usePrinterDefaults="1" r:id="rId1"/>
  <rowBreaks count="2" manualBreakCount="2">
    <brk id="47" min="1" max="13" man="1"/>
    <brk id="87" min="1" max="1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F0"/>
  </sheetPr>
  <dimension ref="C1:G28"/>
  <sheetViews>
    <sheetView view="pageBreakPreview" zoomScaleSheetLayoutView="100" workbookViewId="0">
      <selection activeCell="L10" sqref="L10"/>
    </sheetView>
  </sheetViews>
  <sheetFormatPr defaultRowHeight="18.75"/>
  <cols>
    <col min="1" max="2" width="2" style="70" customWidth="1"/>
    <col min="3" max="4" width="3.625" style="70" customWidth="1"/>
    <col min="5" max="5" width="25.625" style="70" customWidth="1"/>
    <col min="6" max="7" width="20.625" style="70" customWidth="1"/>
    <col min="8" max="16384" width="9" style="70" customWidth="1"/>
  </cols>
  <sheetData>
    <row r="1" spans="3:7">
      <c r="C1" s="70" t="s">
        <v>924</v>
      </c>
    </row>
    <row r="2" spans="3:7">
      <c r="C2" s="70" t="s">
        <v>768</v>
      </c>
    </row>
    <row r="3" spans="3:7">
      <c r="C3" s="1062" t="s">
        <v>1161</v>
      </c>
    </row>
    <row r="4" spans="3:7">
      <c r="C4" s="1063" t="s">
        <v>911</v>
      </c>
      <c r="D4" s="1063"/>
      <c r="E4" s="1063"/>
      <c r="F4" s="1063" t="s">
        <v>696</v>
      </c>
      <c r="G4" s="1063" t="s">
        <v>1162</v>
      </c>
    </row>
    <row r="5" spans="3:7" ht="19.5">
      <c r="C5" s="1063"/>
      <c r="D5" s="1063"/>
      <c r="E5" s="1063"/>
      <c r="F5" s="1069" t="s">
        <v>912</v>
      </c>
      <c r="G5" s="1069" t="s">
        <v>913</v>
      </c>
    </row>
    <row r="6" spans="3:7" ht="18.75" customHeight="1">
      <c r="C6" s="1064" t="s">
        <v>919</v>
      </c>
      <c r="D6" s="1065" t="s">
        <v>914</v>
      </c>
      <c r="E6" s="1066"/>
      <c r="F6" s="1070"/>
      <c r="G6" s="1073"/>
    </row>
    <row r="7" spans="3:7">
      <c r="C7" s="1064"/>
      <c r="D7" s="1065" t="s">
        <v>650</v>
      </c>
      <c r="E7" s="1066"/>
      <c r="F7" s="1071"/>
      <c r="G7" s="1074"/>
    </row>
    <row r="8" spans="3:7">
      <c r="C8" s="1064"/>
      <c r="D8" s="1065" t="s">
        <v>712</v>
      </c>
      <c r="E8" s="1066"/>
      <c r="F8" s="1071"/>
      <c r="G8" s="1074"/>
    </row>
    <row r="9" spans="3:7">
      <c r="C9" s="1064"/>
      <c r="D9" s="1065" t="s">
        <v>915</v>
      </c>
      <c r="E9" s="1066"/>
      <c r="F9" s="1071"/>
      <c r="G9" s="1074"/>
    </row>
    <row r="10" spans="3:7">
      <c r="C10" s="1064"/>
      <c r="D10" s="1065" t="s">
        <v>916</v>
      </c>
      <c r="E10" s="1066"/>
      <c r="F10" s="1071"/>
      <c r="G10" s="1074"/>
    </row>
    <row r="11" spans="3:7">
      <c r="C11" s="1064"/>
      <c r="D11" s="1065" t="s">
        <v>917</v>
      </c>
      <c r="E11" s="1066"/>
      <c r="F11" s="1071"/>
      <c r="G11" s="1074"/>
    </row>
    <row r="12" spans="3:7">
      <c r="C12" s="1064"/>
      <c r="D12" s="1065" t="s">
        <v>847</v>
      </c>
      <c r="E12" s="1066"/>
      <c r="F12" s="1071"/>
      <c r="G12" s="1074"/>
    </row>
    <row r="13" spans="3:7">
      <c r="C13" s="1064"/>
      <c r="D13" s="1065"/>
      <c r="E13" s="1066"/>
      <c r="F13" s="1071"/>
      <c r="G13" s="1074"/>
    </row>
    <row r="14" spans="3:7">
      <c r="C14" s="1064"/>
      <c r="D14" s="1064" t="s">
        <v>581</v>
      </c>
      <c r="E14" s="1067"/>
      <c r="F14" s="1071"/>
      <c r="G14" s="1074"/>
    </row>
    <row r="15" spans="3:7">
      <c r="C15" s="1064"/>
      <c r="D15" s="1064"/>
      <c r="E15" s="1067"/>
      <c r="F15" s="1071"/>
      <c r="G15" s="1074"/>
    </row>
    <row r="16" spans="3:7">
      <c r="C16" s="1064"/>
      <c r="D16" s="1064"/>
      <c r="E16" s="1067"/>
      <c r="F16" s="1071"/>
      <c r="G16" s="1074"/>
    </row>
    <row r="17" spans="3:7">
      <c r="C17" s="1064"/>
      <c r="D17" s="1064"/>
      <c r="E17" s="1067"/>
      <c r="F17" s="1071"/>
      <c r="G17" s="1074"/>
    </row>
    <row r="18" spans="3:7">
      <c r="C18" s="1064"/>
      <c r="D18" s="1064"/>
      <c r="E18" s="1067"/>
      <c r="F18" s="1071"/>
      <c r="G18" s="1074"/>
    </row>
    <row r="19" spans="3:7">
      <c r="C19" s="1064"/>
      <c r="D19" s="1064"/>
      <c r="E19" s="1067"/>
      <c r="F19" s="1071"/>
      <c r="G19" s="1074"/>
    </row>
    <row r="20" spans="3:7">
      <c r="C20" s="1064" t="s">
        <v>920</v>
      </c>
      <c r="D20" s="1063"/>
      <c r="E20" s="1068"/>
      <c r="F20" s="1071"/>
      <c r="G20" s="1074"/>
    </row>
    <row r="21" spans="3:7">
      <c r="C21" s="1064"/>
      <c r="D21" s="1063"/>
      <c r="E21" s="1068"/>
      <c r="F21" s="1071"/>
      <c r="G21" s="1074"/>
    </row>
    <row r="22" spans="3:7">
      <c r="C22" s="1064"/>
      <c r="D22" s="1063"/>
      <c r="E22" s="1068"/>
      <c r="F22" s="1071"/>
      <c r="G22" s="1074"/>
    </row>
    <row r="23" spans="3:7">
      <c r="C23" s="1064"/>
      <c r="D23" s="1063"/>
      <c r="E23" s="1068"/>
      <c r="F23" s="1071"/>
      <c r="G23" s="1074"/>
    </row>
    <row r="24" spans="3:7">
      <c r="C24" s="1064"/>
      <c r="D24" s="1063"/>
      <c r="E24" s="1068"/>
      <c r="F24" s="1071"/>
      <c r="G24" s="1074"/>
    </row>
    <row r="25" spans="3:7">
      <c r="C25" s="1064"/>
      <c r="D25" s="1063"/>
      <c r="E25" s="1068"/>
      <c r="F25" s="1071"/>
      <c r="G25" s="1074"/>
    </row>
    <row r="26" spans="3:7">
      <c r="C26" s="1064"/>
      <c r="D26" s="1063"/>
      <c r="E26" s="1068"/>
      <c r="F26" s="1071"/>
      <c r="G26" s="1074"/>
    </row>
    <row r="27" spans="3:7">
      <c r="C27" s="1064"/>
      <c r="D27" s="1063"/>
      <c r="E27" s="1068"/>
      <c r="F27" s="1071"/>
      <c r="G27" s="1074"/>
    </row>
    <row r="28" spans="3:7" ht="19.5">
      <c r="C28" s="1064"/>
      <c r="D28" s="1063"/>
      <c r="E28" s="1068"/>
      <c r="F28" s="1072"/>
      <c r="G28" s="1075"/>
    </row>
    <row r="29" spans="3:7" ht="19.5"/>
  </sheetData>
  <mergeCells count="21">
    <mergeCell ref="D6:E6"/>
    <mergeCell ref="D7:E7"/>
    <mergeCell ref="D8:E8"/>
    <mergeCell ref="D9:E9"/>
    <mergeCell ref="D10:E10"/>
    <mergeCell ref="D11:E11"/>
    <mergeCell ref="D12:E12"/>
    <mergeCell ref="D13:E13"/>
    <mergeCell ref="D20:E20"/>
    <mergeCell ref="D21:E21"/>
    <mergeCell ref="D22:E22"/>
    <mergeCell ref="D23:E23"/>
    <mergeCell ref="D24:E24"/>
    <mergeCell ref="D25:E25"/>
    <mergeCell ref="D26:E26"/>
    <mergeCell ref="D27:E27"/>
    <mergeCell ref="D28:E28"/>
    <mergeCell ref="C4:E5"/>
    <mergeCell ref="D14:D19"/>
    <mergeCell ref="C6:C19"/>
    <mergeCell ref="C20:C28"/>
  </mergeCells>
  <phoneticPr fontId="1"/>
  <printOptions horizontalCentered="1"/>
  <pageMargins left="0.23622047244094491" right="0.23622047244094491" top="0.74803149606299213" bottom="0.74803149606299213" header="0.31496062992125984" footer="0.31496062992125984"/>
  <pageSetup paperSize="9" fitToWidth="1" fitToHeight="1" orientation="portrait" usePrinterDefaults="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F0"/>
  </sheetPr>
  <dimension ref="A1:M25"/>
  <sheetViews>
    <sheetView view="pageBreakPreview" topLeftCell="A8" zoomScaleSheetLayoutView="100" workbookViewId="0">
      <selection activeCell="G6" sqref="G6"/>
    </sheetView>
  </sheetViews>
  <sheetFormatPr defaultRowHeight="18.75"/>
  <cols>
    <col min="1" max="1" width="3.625" customWidth="1"/>
    <col min="3" max="3" width="12.625" customWidth="1"/>
    <col min="4" max="5" width="15.625" customWidth="1"/>
  </cols>
  <sheetData>
    <row r="1" spans="1:13">
      <c r="A1" t="s">
        <v>1051</v>
      </c>
    </row>
    <row r="2" spans="1:13">
      <c r="A2" s="28" t="s">
        <v>951</v>
      </c>
      <c r="B2" s="28" t="s">
        <v>418</v>
      </c>
      <c r="C2" s="1077" t="s">
        <v>230</v>
      </c>
      <c r="D2" s="138" t="s">
        <v>1052</v>
      </c>
      <c r="E2" s="28" t="s">
        <v>3</v>
      </c>
      <c r="F2" s="28" t="s">
        <v>1053</v>
      </c>
      <c r="G2" s="28"/>
      <c r="H2" s="28"/>
      <c r="I2" s="28"/>
      <c r="J2" s="28"/>
      <c r="K2" s="105"/>
      <c r="L2" s="1088" t="s">
        <v>1038</v>
      </c>
      <c r="M2" s="1093" t="s">
        <v>1055</v>
      </c>
    </row>
    <row r="3" spans="1:13" ht="50.1" customHeight="1">
      <c r="A3" s="28"/>
      <c r="B3" s="28"/>
      <c r="C3" s="1077"/>
      <c r="D3" s="138"/>
      <c r="E3" s="28"/>
      <c r="F3" s="1078" t="s">
        <v>545</v>
      </c>
      <c r="G3" s="1078" t="s">
        <v>1078</v>
      </c>
      <c r="H3" s="1083" t="s">
        <v>876</v>
      </c>
      <c r="I3" s="1083" t="s">
        <v>1079</v>
      </c>
      <c r="J3" s="1084" t="s">
        <v>1056</v>
      </c>
      <c r="K3" s="1085" t="s">
        <v>1058</v>
      </c>
      <c r="L3" s="1089"/>
      <c r="M3" s="1094"/>
    </row>
    <row r="4" spans="1:13">
      <c r="A4" s="1076" t="s">
        <v>699</v>
      </c>
      <c r="B4" s="28" t="s">
        <v>578</v>
      </c>
      <c r="C4" s="28" t="s">
        <v>1059</v>
      </c>
      <c r="D4" s="28" t="s">
        <v>367</v>
      </c>
      <c r="E4" s="105" t="s">
        <v>1019</v>
      </c>
      <c r="F4" s="341" t="s">
        <v>755</v>
      </c>
      <c r="G4" s="341" t="s">
        <v>755</v>
      </c>
      <c r="H4" s="341" t="s">
        <v>755</v>
      </c>
      <c r="I4" s="341"/>
      <c r="J4" s="341"/>
      <c r="K4" s="106"/>
      <c r="L4" s="1090">
        <v>3</v>
      </c>
      <c r="M4" s="1095" t="s">
        <v>755</v>
      </c>
    </row>
    <row r="5" spans="1:13">
      <c r="A5" s="1076">
        <v>1</v>
      </c>
      <c r="B5" s="1076"/>
      <c r="C5" s="1076"/>
      <c r="D5" s="1076"/>
      <c r="E5" s="41"/>
      <c r="F5" s="1079"/>
      <c r="G5" s="1081"/>
      <c r="H5" s="1081"/>
      <c r="I5" s="1081"/>
      <c r="J5" s="1081"/>
      <c r="K5" s="1086"/>
      <c r="L5" s="1091"/>
      <c r="M5" s="1096"/>
    </row>
    <row r="6" spans="1:13">
      <c r="A6" s="1076">
        <v>2</v>
      </c>
      <c r="B6" s="1076"/>
      <c r="C6" s="1076"/>
      <c r="D6" s="1076"/>
      <c r="E6" s="41"/>
      <c r="F6" s="1079"/>
      <c r="G6" s="1081"/>
      <c r="H6" s="1081"/>
      <c r="I6" s="1081"/>
      <c r="J6" s="1081"/>
      <c r="K6" s="1086"/>
      <c r="L6" s="1091"/>
      <c r="M6" s="1096"/>
    </row>
    <row r="7" spans="1:13">
      <c r="A7" s="1076">
        <v>3</v>
      </c>
      <c r="B7" s="1076"/>
      <c r="C7" s="1076"/>
      <c r="D7" s="1076"/>
      <c r="E7" s="41"/>
      <c r="F7" s="1079"/>
      <c r="G7" s="1081"/>
      <c r="H7" s="1081"/>
      <c r="I7" s="1081"/>
      <c r="J7" s="1081"/>
      <c r="K7" s="1086"/>
      <c r="L7" s="1091"/>
      <c r="M7" s="1096"/>
    </row>
    <row r="8" spans="1:13">
      <c r="A8" s="1076">
        <v>4</v>
      </c>
      <c r="B8" s="1076"/>
      <c r="C8" s="1076"/>
      <c r="D8" s="1076"/>
      <c r="E8" s="41"/>
      <c r="F8" s="1079"/>
      <c r="G8" s="1081"/>
      <c r="H8" s="1081"/>
      <c r="I8" s="1081"/>
      <c r="J8" s="1081"/>
      <c r="K8" s="1086"/>
      <c r="L8" s="1091"/>
      <c r="M8" s="1096"/>
    </row>
    <row r="9" spans="1:13">
      <c r="A9" s="1076">
        <v>5</v>
      </c>
      <c r="B9" s="1076"/>
      <c r="C9" s="1076"/>
      <c r="D9" s="1076"/>
      <c r="E9" s="41"/>
      <c r="F9" s="1079"/>
      <c r="G9" s="1081"/>
      <c r="H9" s="1081"/>
      <c r="I9" s="1081"/>
      <c r="J9" s="1081"/>
      <c r="K9" s="1086"/>
      <c r="L9" s="1091"/>
      <c r="M9" s="1096"/>
    </row>
    <row r="10" spans="1:13">
      <c r="A10" s="1076">
        <v>6</v>
      </c>
      <c r="B10" s="1076"/>
      <c r="C10" s="1076"/>
      <c r="D10" s="1076"/>
      <c r="E10" s="41"/>
      <c r="F10" s="1079"/>
      <c r="G10" s="1081"/>
      <c r="H10" s="1081"/>
      <c r="I10" s="1081"/>
      <c r="J10" s="1081"/>
      <c r="K10" s="1086"/>
      <c r="L10" s="1091"/>
      <c r="M10" s="1096"/>
    </row>
    <row r="11" spans="1:13">
      <c r="A11" s="1076">
        <v>7</v>
      </c>
      <c r="B11" s="1076"/>
      <c r="C11" s="1076"/>
      <c r="D11" s="1076"/>
      <c r="E11" s="41"/>
      <c r="F11" s="1079"/>
      <c r="G11" s="1081"/>
      <c r="H11" s="1081"/>
      <c r="I11" s="1081"/>
      <c r="J11" s="1081"/>
      <c r="K11" s="1086"/>
      <c r="L11" s="1091"/>
      <c r="M11" s="1096"/>
    </row>
    <row r="12" spans="1:13">
      <c r="A12" s="1076">
        <v>8</v>
      </c>
      <c r="B12" s="1076"/>
      <c r="C12" s="1076"/>
      <c r="D12" s="1076"/>
      <c r="E12" s="41"/>
      <c r="F12" s="1079"/>
      <c r="G12" s="1081"/>
      <c r="H12" s="1081"/>
      <c r="I12" s="1081"/>
      <c r="J12" s="1081"/>
      <c r="K12" s="1086"/>
      <c r="L12" s="1091"/>
      <c r="M12" s="1096"/>
    </row>
    <row r="13" spans="1:13">
      <c r="A13" s="1076">
        <v>9</v>
      </c>
      <c r="B13" s="1076"/>
      <c r="C13" s="1076"/>
      <c r="D13" s="1076"/>
      <c r="E13" s="41"/>
      <c r="F13" s="1079"/>
      <c r="G13" s="1081"/>
      <c r="H13" s="1081"/>
      <c r="I13" s="1081"/>
      <c r="J13" s="1081"/>
      <c r="K13" s="1086"/>
      <c r="L13" s="1091"/>
      <c r="M13" s="1096"/>
    </row>
    <row r="14" spans="1:13">
      <c r="A14" s="1076">
        <v>10</v>
      </c>
      <c r="B14" s="1076"/>
      <c r="C14" s="1076"/>
      <c r="D14" s="1076"/>
      <c r="E14" s="41"/>
      <c r="F14" s="1079"/>
      <c r="G14" s="1081"/>
      <c r="H14" s="1081"/>
      <c r="I14" s="1081"/>
      <c r="J14" s="1081"/>
      <c r="K14" s="1086"/>
      <c r="L14" s="1091"/>
      <c r="M14" s="1096"/>
    </row>
    <row r="15" spans="1:13">
      <c r="A15" s="1076">
        <v>11</v>
      </c>
      <c r="B15" s="1076"/>
      <c r="C15" s="1076"/>
      <c r="D15" s="1076"/>
      <c r="E15" s="41"/>
      <c r="F15" s="1079"/>
      <c r="G15" s="1081"/>
      <c r="H15" s="1081"/>
      <c r="I15" s="1081"/>
      <c r="J15" s="1081"/>
      <c r="K15" s="1086"/>
      <c r="L15" s="1091"/>
      <c r="M15" s="1096"/>
    </row>
    <row r="16" spans="1:13">
      <c r="A16" s="1076">
        <v>12</v>
      </c>
      <c r="B16" s="1076"/>
      <c r="C16" s="1076"/>
      <c r="D16" s="1076"/>
      <c r="E16" s="41"/>
      <c r="F16" s="1079"/>
      <c r="G16" s="1081"/>
      <c r="H16" s="1081"/>
      <c r="I16" s="1081"/>
      <c r="J16" s="1081"/>
      <c r="K16" s="1086"/>
      <c r="L16" s="1091"/>
      <c r="M16" s="1096"/>
    </row>
    <row r="17" spans="1:13">
      <c r="A17" s="1076">
        <v>13</v>
      </c>
      <c r="B17" s="1076"/>
      <c r="C17" s="1076"/>
      <c r="D17" s="1076"/>
      <c r="E17" s="41"/>
      <c r="F17" s="1079"/>
      <c r="G17" s="1081"/>
      <c r="H17" s="1081"/>
      <c r="I17" s="1081"/>
      <c r="J17" s="1081"/>
      <c r="K17" s="1086"/>
      <c r="L17" s="1091"/>
      <c r="M17" s="1096"/>
    </row>
    <row r="18" spans="1:13">
      <c r="A18" s="1076">
        <v>14</v>
      </c>
      <c r="B18" s="1076"/>
      <c r="C18" s="1076"/>
      <c r="D18" s="1076"/>
      <c r="E18" s="41"/>
      <c r="F18" s="1079"/>
      <c r="G18" s="1081"/>
      <c r="H18" s="1081"/>
      <c r="I18" s="1081"/>
      <c r="J18" s="1081"/>
      <c r="K18" s="1086"/>
      <c r="L18" s="1091"/>
      <c r="M18" s="1096"/>
    </row>
    <row r="19" spans="1:13">
      <c r="A19" s="1076">
        <v>15</v>
      </c>
      <c r="B19" s="1076"/>
      <c r="C19" s="1076"/>
      <c r="D19" s="1076"/>
      <c r="E19" s="41"/>
      <c r="F19" s="1079"/>
      <c r="G19" s="1081"/>
      <c r="H19" s="1081"/>
      <c r="I19" s="1081"/>
      <c r="J19" s="1081"/>
      <c r="K19" s="1086"/>
      <c r="L19" s="1091"/>
      <c r="M19" s="1096"/>
    </row>
    <row r="20" spans="1:13">
      <c r="A20" s="1076">
        <v>16</v>
      </c>
      <c r="B20" s="1076"/>
      <c r="C20" s="1076"/>
      <c r="D20" s="1076"/>
      <c r="E20" s="41"/>
      <c r="F20" s="1079"/>
      <c r="G20" s="1081"/>
      <c r="H20" s="1081"/>
      <c r="I20" s="1081"/>
      <c r="J20" s="1081"/>
      <c r="K20" s="1086"/>
      <c r="L20" s="1091"/>
      <c r="M20" s="1096"/>
    </row>
    <row r="21" spans="1:13">
      <c r="A21" s="1076">
        <v>17</v>
      </c>
      <c r="B21" s="1076"/>
      <c r="C21" s="1076"/>
      <c r="D21" s="1076"/>
      <c r="E21" s="41"/>
      <c r="F21" s="1079"/>
      <c r="G21" s="1081"/>
      <c r="H21" s="1081"/>
      <c r="I21" s="1081"/>
      <c r="J21" s="1081"/>
      <c r="K21" s="1086"/>
      <c r="L21" s="1091"/>
      <c r="M21" s="1096"/>
    </row>
    <row r="22" spans="1:13">
      <c r="A22" s="1076">
        <v>18</v>
      </c>
      <c r="B22" s="1076"/>
      <c r="C22" s="1076"/>
      <c r="D22" s="1076"/>
      <c r="E22" s="41"/>
      <c r="F22" s="1079"/>
      <c r="G22" s="1081"/>
      <c r="H22" s="1081"/>
      <c r="I22" s="1081"/>
      <c r="J22" s="1081"/>
      <c r="K22" s="1086"/>
      <c r="L22" s="1091"/>
      <c r="M22" s="1096"/>
    </row>
    <row r="23" spans="1:13">
      <c r="A23" s="1076">
        <v>19</v>
      </c>
      <c r="B23" s="1076"/>
      <c r="C23" s="1076"/>
      <c r="D23" s="1076"/>
      <c r="E23" s="41"/>
      <c r="F23" s="1079"/>
      <c r="G23" s="1081"/>
      <c r="H23" s="1081"/>
      <c r="I23" s="1081"/>
      <c r="J23" s="1081"/>
      <c r="K23" s="1086"/>
      <c r="L23" s="1091"/>
      <c r="M23" s="1096"/>
    </row>
    <row r="24" spans="1:13" ht="19.5">
      <c r="A24" s="1076">
        <v>20</v>
      </c>
      <c r="B24" s="1076"/>
      <c r="C24" s="1076"/>
      <c r="D24" s="1076"/>
      <c r="E24" s="41"/>
      <c r="F24" s="1080"/>
      <c r="G24" s="1082"/>
      <c r="H24" s="1082"/>
      <c r="I24" s="1082"/>
      <c r="J24" s="1082"/>
      <c r="K24" s="1087"/>
      <c r="L24" s="1092"/>
      <c r="M24" s="1097"/>
    </row>
    <row r="25" spans="1:13" ht="19.5">
      <c r="B25" s="145" t="s">
        <v>1060</v>
      </c>
    </row>
  </sheetData>
  <mergeCells count="8">
    <mergeCell ref="F2:K2"/>
    <mergeCell ref="A2:A3"/>
    <mergeCell ref="B2:B3"/>
    <mergeCell ref="C2:C3"/>
    <mergeCell ref="D2:D3"/>
    <mergeCell ref="E2:E3"/>
    <mergeCell ref="L2:L3"/>
    <mergeCell ref="M2:M3"/>
  </mergeCells>
  <phoneticPr fontId="1"/>
  <pageMargins left="0.25" right="0.25" top="0.75" bottom="0.75" header="0.3" footer="0.3"/>
  <pageSetup paperSize="9" scale="98"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B0F0"/>
  </sheetPr>
  <dimension ref="A1:M18"/>
  <sheetViews>
    <sheetView view="pageBreakPreview" zoomScaleSheetLayoutView="100" workbookViewId="0">
      <selection activeCell="C5" sqref="C5"/>
    </sheetView>
  </sheetViews>
  <sheetFormatPr defaultRowHeight="18.75"/>
  <cols>
    <col min="1" max="1" width="3.625" style="1" customWidth="1"/>
    <col min="2" max="2" width="15.625" style="1" customWidth="1"/>
    <col min="3" max="12" width="9" style="1" customWidth="1"/>
    <col min="13" max="13" width="20.625" style="1" customWidth="1"/>
    <col min="14" max="16384" width="9" style="1" customWidth="1"/>
  </cols>
  <sheetData>
    <row r="1" spans="1:13">
      <c r="A1" s="78" t="s">
        <v>908</v>
      </c>
    </row>
    <row r="2" spans="1:13" ht="20.25">
      <c r="B2" s="1098" t="s">
        <v>474</v>
      </c>
      <c r="G2" s="66" t="s">
        <v>694</v>
      </c>
    </row>
    <row r="3" spans="1:13" ht="24.95" customHeight="1">
      <c r="B3" s="1099"/>
      <c r="C3" s="621" t="s">
        <v>881</v>
      </c>
      <c r="D3" s="636"/>
      <c r="E3" s="636"/>
      <c r="F3" s="636"/>
      <c r="G3" s="636"/>
      <c r="H3" s="636"/>
      <c r="I3" s="636"/>
      <c r="J3" s="636"/>
      <c r="K3" s="638" t="s">
        <v>378</v>
      </c>
      <c r="L3" s="636" t="s">
        <v>858</v>
      </c>
      <c r="M3" s="716" t="s">
        <v>882</v>
      </c>
    </row>
    <row r="4" spans="1:13" ht="24.95" customHeight="1">
      <c r="B4" s="1090"/>
      <c r="C4" s="1106" t="s">
        <v>871</v>
      </c>
      <c r="D4" s="1112" t="s">
        <v>873</v>
      </c>
      <c r="E4" s="1112" t="s">
        <v>204</v>
      </c>
      <c r="F4" s="1112" t="s">
        <v>874</v>
      </c>
      <c r="G4" s="1112" t="s">
        <v>875</v>
      </c>
      <c r="H4" s="1112" t="s">
        <v>877</v>
      </c>
      <c r="I4" s="1112" t="s">
        <v>880</v>
      </c>
      <c r="J4" s="1112" t="s">
        <v>559</v>
      </c>
      <c r="K4" s="1118"/>
      <c r="L4" s="1119"/>
      <c r="M4" s="1124"/>
    </row>
    <row r="5" spans="1:13" ht="24.95" customHeight="1">
      <c r="B5" s="1100" t="s">
        <v>555</v>
      </c>
      <c r="C5" s="1107"/>
      <c r="D5" s="1113"/>
      <c r="E5" s="1113"/>
      <c r="F5" s="1113"/>
      <c r="G5" s="1113"/>
      <c r="H5" s="1113"/>
      <c r="I5" s="1113"/>
      <c r="J5" s="1113"/>
      <c r="K5" s="1113"/>
      <c r="L5" s="1120"/>
      <c r="M5" s="1125"/>
    </row>
    <row r="6" spans="1:13" ht="24.95" customHeight="1">
      <c r="B6" s="1101" t="s">
        <v>1163</v>
      </c>
      <c r="C6" s="1108"/>
      <c r="D6" s="1114"/>
      <c r="E6" s="1114"/>
      <c r="F6" s="1114"/>
      <c r="G6" s="1114"/>
      <c r="H6" s="1114"/>
      <c r="I6" s="1114"/>
      <c r="J6" s="1114"/>
      <c r="K6" s="1114"/>
      <c r="L6" s="1121"/>
      <c r="M6" s="1126"/>
    </row>
    <row r="7" spans="1:13" ht="24.95" customHeight="1">
      <c r="B7" s="1102" t="s">
        <v>883</v>
      </c>
      <c r="C7" s="1109"/>
      <c r="D7" s="1115"/>
      <c r="E7" s="1115"/>
      <c r="F7" s="1115"/>
      <c r="G7" s="1115"/>
      <c r="H7" s="1115"/>
      <c r="I7" s="1115"/>
      <c r="J7" s="1115"/>
      <c r="K7" s="1115"/>
      <c r="L7" s="1122"/>
      <c r="M7" s="1127"/>
    </row>
    <row r="8" spans="1:13" ht="24.95" customHeight="1">
      <c r="B8" s="1102" t="s">
        <v>884</v>
      </c>
      <c r="C8" s="1109"/>
      <c r="D8" s="1115"/>
      <c r="E8" s="1115"/>
      <c r="F8" s="1115"/>
      <c r="G8" s="1115"/>
      <c r="H8" s="1115"/>
      <c r="I8" s="1115"/>
      <c r="J8" s="1115"/>
      <c r="K8" s="1115"/>
      <c r="L8" s="1122"/>
      <c r="M8" s="1127"/>
    </row>
    <row r="9" spans="1:13" ht="24.95" customHeight="1">
      <c r="B9" s="1102" t="s">
        <v>426</v>
      </c>
      <c r="C9" s="1109"/>
      <c r="D9" s="1115"/>
      <c r="E9" s="1115"/>
      <c r="F9" s="1115"/>
      <c r="G9" s="1115"/>
      <c r="H9" s="1115"/>
      <c r="I9" s="1115"/>
      <c r="J9" s="1115"/>
      <c r="K9" s="1115"/>
      <c r="L9" s="1122"/>
      <c r="M9" s="1127"/>
    </row>
    <row r="10" spans="1:13" ht="24.95" customHeight="1">
      <c r="B10" s="1102" t="s">
        <v>591</v>
      </c>
      <c r="C10" s="1109"/>
      <c r="D10" s="1115"/>
      <c r="E10" s="1115"/>
      <c r="F10" s="1115"/>
      <c r="G10" s="1115"/>
      <c r="H10" s="1115"/>
      <c r="I10" s="1115"/>
      <c r="J10" s="1115"/>
      <c r="K10" s="1115"/>
      <c r="L10" s="1122"/>
      <c r="M10" s="1127"/>
    </row>
    <row r="11" spans="1:13" ht="24.95" customHeight="1">
      <c r="B11" s="1102" t="s">
        <v>557</v>
      </c>
      <c r="C11" s="1109"/>
      <c r="D11" s="1115"/>
      <c r="E11" s="1115"/>
      <c r="F11" s="1115"/>
      <c r="G11" s="1115"/>
      <c r="H11" s="1115"/>
      <c r="I11" s="1115"/>
      <c r="J11" s="1115"/>
      <c r="K11" s="1115"/>
      <c r="L11" s="1122"/>
      <c r="M11" s="1127"/>
    </row>
    <row r="12" spans="1:13" ht="24.95" customHeight="1">
      <c r="B12" s="1102" t="s">
        <v>535</v>
      </c>
      <c r="C12" s="1109"/>
      <c r="D12" s="1115"/>
      <c r="E12" s="1115"/>
      <c r="F12" s="1115"/>
      <c r="G12" s="1115"/>
      <c r="H12" s="1115"/>
      <c r="I12" s="1115"/>
      <c r="J12" s="1115"/>
      <c r="K12" s="1115"/>
      <c r="L12" s="1122"/>
      <c r="M12" s="1127"/>
    </row>
    <row r="13" spans="1:13" ht="24.95" customHeight="1">
      <c r="B13" s="1102" t="s">
        <v>539</v>
      </c>
      <c r="C13" s="1109"/>
      <c r="D13" s="1115"/>
      <c r="E13" s="1115"/>
      <c r="F13" s="1115"/>
      <c r="G13" s="1115"/>
      <c r="H13" s="1115"/>
      <c r="I13" s="1115"/>
      <c r="J13" s="1115"/>
      <c r="K13" s="1115"/>
      <c r="L13" s="1122"/>
      <c r="M13" s="1127"/>
    </row>
    <row r="14" spans="1:13" ht="24.95" customHeight="1">
      <c r="B14" s="1102" t="s">
        <v>540</v>
      </c>
      <c r="C14" s="1109"/>
      <c r="D14" s="1115"/>
      <c r="E14" s="1115"/>
      <c r="F14" s="1115"/>
      <c r="G14" s="1115"/>
      <c r="H14" s="1115"/>
      <c r="I14" s="1115"/>
      <c r="J14" s="1115"/>
      <c r="K14" s="1115"/>
      <c r="L14" s="1122"/>
      <c r="M14" s="1127"/>
    </row>
    <row r="15" spans="1:13" ht="24.95" customHeight="1">
      <c r="B15" s="1103" t="s">
        <v>1164</v>
      </c>
      <c r="C15" s="1109"/>
      <c r="D15" s="1115"/>
      <c r="E15" s="1115"/>
      <c r="F15" s="1115"/>
      <c r="G15" s="1115"/>
      <c r="H15" s="1115"/>
      <c r="I15" s="1115"/>
      <c r="J15" s="1115"/>
      <c r="K15" s="1115"/>
      <c r="L15" s="1122"/>
      <c r="M15" s="1127"/>
    </row>
    <row r="16" spans="1:13" ht="24.95" customHeight="1">
      <c r="B16" s="1102" t="s">
        <v>885</v>
      </c>
      <c r="C16" s="1109"/>
      <c r="D16" s="1115"/>
      <c r="E16" s="1115"/>
      <c r="F16" s="1115"/>
      <c r="G16" s="1115"/>
      <c r="H16" s="1115"/>
      <c r="I16" s="1115"/>
      <c r="J16" s="1115"/>
      <c r="K16" s="1115"/>
      <c r="L16" s="1122"/>
      <c r="M16" s="1127"/>
    </row>
    <row r="17" spans="2:13" ht="24.95" customHeight="1">
      <c r="B17" s="1104" t="s">
        <v>542</v>
      </c>
      <c r="C17" s="1110"/>
      <c r="D17" s="1116"/>
      <c r="E17" s="1116"/>
      <c r="F17" s="1116"/>
      <c r="G17" s="1116"/>
      <c r="H17" s="1116"/>
      <c r="I17" s="1116"/>
      <c r="J17" s="1116"/>
      <c r="K17" s="1116"/>
      <c r="L17" s="1123"/>
      <c r="M17" s="1125"/>
    </row>
    <row r="18" spans="2:13" ht="60" customHeight="1">
      <c r="B18" s="1105" t="s">
        <v>184</v>
      </c>
      <c r="C18" s="1111">
        <f t="shared" ref="C18:M18" si="0">SUM(C6:C17)</f>
        <v>0</v>
      </c>
      <c r="D18" s="1117">
        <f t="shared" si="0"/>
        <v>0</v>
      </c>
      <c r="E18" s="1117">
        <f t="shared" si="0"/>
        <v>0</v>
      </c>
      <c r="F18" s="1117">
        <f t="shared" si="0"/>
        <v>0</v>
      </c>
      <c r="G18" s="1117">
        <f t="shared" si="0"/>
        <v>0</v>
      </c>
      <c r="H18" s="1117">
        <f t="shared" si="0"/>
        <v>0</v>
      </c>
      <c r="I18" s="1117">
        <f t="shared" si="0"/>
        <v>0</v>
      </c>
      <c r="J18" s="1117">
        <f t="shared" si="0"/>
        <v>0</v>
      </c>
      <c r="K18" s="1117">
        <f t="shared" si="0"/>
        <v>0</v>
      </c>
      <c r="L18" s="1120">
        <f t="shared" si="0"/>
        <v>0</v>
      </c>
      <c r="M18" s="1128">
        <f t="shared" si="0"/>
        <v>0</v>
      </c>
    </row>
  </sheetData>
  <mergeCells count="5">
    <mergeCell ref="C3:J3"/>
    <mergeCell ref="B3:B4"/>
    <mergeCell ref="K3:K4"/>
    <mergeCell ref="L3:L4"/>
    <mergeCell ref="M3:M4"/>
  </mergeCells>
  <phoneticPr fontId="1"/>
  <pageMargins left="0.25" right="0.25" top="0.75" bottom="0.75" header="0.3" footer="0.3"/>
  <pageSetup paperSize="9"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2">
    <tabColor rgb="FFFFFF00"/>
  </sheetPr>
  <dimension ref="B2:L93"/>
  <sheetViews>
    <sheetView showGridLines="0" topLeftCell="A37" zoomScaleSheetLayoutView="100" workbookViewId="0">
      <selection activeCell="B9" sqref="B9"/>
    </sheetView>
  </sheetViews>
  <sheetFormatPr defaultRowHeight="18.75"/>
  <cols>
    <col min="1" max="1" width="3.625" customWidth="1"/>
    <col min="10" max="10" width="3.625" customWidth="1"/>
    <col min="11" max="11" width="5.625" customWidth="1"/>
  </cols>
  <sheetData>
    <row r="2" spans="2:12" ht="30">
      <c r="B2" s="1129" t="s">
        <v>31</v>
      </c>
    </row>
    <row r="5" spans="2:12">
      <c r="B5" t="s">
        <v>58</v>
      </c>
    </row>
    <row r="6" spans="2:12">
      <c r="B6" t="s">
        <v>45</v>
      </c>
    </row>
    <row r="7" spans="2:12">
      <c r="B7" t="s">
        <v>64</v>
      </c>
    </row>
    <row r="8" spans="2:12">
      <c r="B8" t="s">
        <v>68</v>
      </c>
    </row>
    <row r="9" spans="2:12">
      <c r="B9" t="s">
        <v>27</v>
      </c>
    </row>
    <row r="10" spans="2:12">
      <c r="B10" t="s">
        <v>71</v>
      </c>
    </row>
    <row r="13" spans="2:12">
      <c r="B13" t="s">
        <v>74</v>
      </c>
    </row>
    <row r="14" spans="2:12">
      <c r="B14" t="s">
        <v>23</v>
      </c>
      <c r="L14" s="1130"/>
    </row>
    <row r="15" spans="2:12">
      <c r="B15" t="s">
        <v>79</v>
      </c>
    </row>
    <row r="16" spans="2:12">
      <c r="B16" t="s">
        <v>81</v>
      </c>
    </row>
    <row r="17" spans="2:2">
      <c r="B17" t="s">
        <v>84</v>
      </c>
    </row>
    <row r="18" spans="2:2">
      <c r="B18" t="s">
        <v>89</v>
      </c>
    </row>
    <row r="19" spans="2:2">
      <c r="B19" t="s">
        <v>92</v>
      </c>
    </row>
    <row r="20" spans="2:2">
      <c r="B20" t="s">
        <v>47</v>
      </c>
    </row>
    <row r="21" spans="2:2">
      <c r="B21" t="s">
        <v>80</v>
      </c>
    </row>
    <row r="22" spans="2:2">
      <c r="B22" t="s">
        <v>10</v>
      </c>
    </row>
    <row r="23" spans="2:2">
      <c r="B23" t="s">
        <v>62</v>
      </c>
    </row>
    <row r="26" spans="2:2">
      <c r="B26" t="s">
        <v>94</v>
      </c>
    </row>
    <row r="27" spans="2:2">
      <c r="B27" t="s">
        <v>96</v>
      </c>
    </row>
    <row r="28" spans="2:2">
      <c r="B28" t="s">
        <v>67</v>
      </c>
    </row>
    <row r="29" spans="2:2">
      <c r="B29" t="s">
        <v>100</v>
      </c>
    </row>
    <row r="30" spans="2:2">
      <c r="B30" t="s">
        <v>37</v>
      </c>
    </row>
    <row r="31" spans="2:2">
      <c r="B31" t="s">
        <v>43</v>
      </c>
    </row>
    <row r="34" spans="2:2">
      <c r="B34" t="s">
        <v>101</v>
      </c>
    </row>
    <row r="35" spans="2:2">
      <c r="B35" t="s">
        <v>38</v>
      </c>
    </row>
    <row r="36" spans="2:2">
      <c r="B36" t="s">
        <v>103</v>
      </c>
    </row>
    <row r="37" spans="2:2">
      <c r="B37" t="s">
        <v>24</v>
      </c>
    </row>
    <row r="38" spans="2:2">
      <c r="B38" t="s">
        <v>108</v>
      </c>
    </row>
    <row r="39" spans="2:2">
      <c r="B39" t="s">
        <v>112</v>
      </c>
    </row>
    <row r="42" spans="2:2">
      <c r="B42" t="s">
        <v>26</v>
      </c>
    </row>
    <row r="43" spans="2:2">
      <c r="B43" t="s">
        <v>114</v>
      </c>
    </row>
    <row r="44" spans="2:2">
      <c r="B44" t="s">
        <v>111</v>
      </c>
    </row>
    <row r="45" spans="2:2">
      <c r="B45" t="s">
        <v>120</v>
      </c>
    </row>
    <row r="46" spans="2:2">
      <c r="B46" t="s">
        <v>65</v>
      </c>
    </row>
    <row r="49" spans="2:2">
      <c r="B49" t="s">
        <v>123</v>
      </c>
    </row>
    <row r="50" spans="2:2">
      <c r="B50" t="s">
        <v>60</v>
      </c>
    </row>
    <row r="51" spans="2:2">
      <c r="B51" t="s">
        <v>129</v>
      </c>
    </row>
    <row r="52" spans="2:2">
      <c r="B52" t="s">
        <v>131</v>
      </c>
    </row>
    <row r="53" spans="2:2">
      <c r="B53" t="s">
        <v>132</v>
      </c>
    </row>
    <row r="54" spans="2:2">
      <c r="B54" t="s">
        <v>7</v>
      </c>
    </row>
    <row r="55" spans="2:2">
      <c r="B55" t="s">
        <v>88</v>
      </c>
    </row>
    <row r="56" spans="2:2">
      <c r="B56" t="s">
        <v>76</v>
      </c>
    </row>
    <row r="57" spans="2:2">
      <c r="B57" t="s">
        <v>135</v>
      </c>
    </row>
    <row r="58" spans="2:2">
      <c r="B58" t="s">
        <v>137</v>
      </c>
    </row>
    <row r="59" spans="2:2">
      <c r="B59" t="s">
        <v>138</v>
      </c>
    </row>
    <row r="62" spans="2:2">
      <c r="B62" t="s">
        <v>54</v>
      </c>
    </row>
    <row r="63" spans="2:2">
      <c r="B63" t="s">
        <v>13</v>
      </c>
    </row>
    <row r="64" spans="2:2">
      <c r="B64" t="s">
        <v>140</v>
      </c>
    </row>
    <row r="67" spans="2:3">
      <c r="B67" t="s">
        <v>145</v>
      </c>
    </row>
    <row r="68" spans="2:3">
      <c r="B68" t="s">
        <v>147</v>
      </c>
    </row>
    <row r="71" spans="2:3">
      <c r="B71" t="s">
        <v>151</v>
      </c>
    </row>
    <row r="74" spans="2:3">
      <c r="B74" t="s">
        <v>117</v>
      </c>
    </row>
    <row r="75" spans="2:3">
      <c r="B75" t="s">
        <v>153</v>
      </c>
    </row>
    <row r="76" spans="2:3">
      <c r="B76" s="65" t="s">
        <v>735</v>
      </c>
      <c r="C76" s="65"/>
    </row>
    <row r="77" spans="2:3">
      <c r="B77" s="65" t="s">
        <v>737</v>
      </c>
      <c r="C77" s="65"/>
    </row>
    <row r="78" spans="2:3">
      <c r="B78" s="65" t="s">
        <v>295</v>
      </c>
      <c r="C78" s="65"/>
    </row>
    <row r="81" spans="2:2">
      <c r="B81" t="s">
        <v>156</v>
      </c>
    </row>
    <row r="82" spans="2:2">
      <c r="B82" t="s">
        <v>158</v>
      </c>
    </row>
    <row r="83" spans="2:2">
      <c r="B83" t="s">
        <v>162</v>
      </c>
    </row>
    <row r="84" spans="2:2">
      <c r="B84" t="s">
        <v>166</v>
      </c>
    </row>
    <row r="85" spans="2:2">
      <c r="B85" t="s">
        <v>167</v>
      </c>
    </row>
    <row r="86" spans="2:2">
      <c r="B86" t="s">
        <v>109</v>
      </c>
    </row>
    <row r="87" spans="2:2">
      <c r="B87" t="s">
        <v>169</v>
      </c>
    </row>
    <row r="90" spans="2:2">
      <c r="B90" t="s">
        <v>174</v>
      </c>
    </row>
    <row r="91" spans="2:2">
      <c r="B91" t="s">
        <v>136</v>
      </c>
    </row>
    <row r="92" spans="2:2">
      <c r="B92" t="s">
        <v>178</v>
      </c>
    </row>
    <row r="93" spans="2:2">
      <c r="B93" t="s">
        <v>182</v>
      </c>
    </row>
  </sheetData>
  <sheetProtection sheet="1" objects="1" scenarios="1" selectLockedCells="1"/>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rowBreaks count="2" manualBreakCount="2">
    <brk id="39" max="9" man="1"/>
    <brk id="78" max="9"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表紙①</vt:lpstr>
      <vt:lpstr>表紙</vt:lpstr>
      <vt:lpstr>監査調書</vt:lpstr>
      <vt:lpstr>表1</vt:lpstr>
      <vt:lpstr>表2</vt:lpstr>
      <vt:lpstr>表3</vt:lpstr>
      <vt:lpstr>表4</vt:lpstr>
      <vt:lpstr>表5</vt:lpstr>
      <vt:lpstr>表6</vt:lpstr>
      <vt:lpstr>職員名簿</vt:lpstr>
      <vt:lpstr>表7</vt:lpstr>
      <vt:lpstr>表8</vt:lpstr>
      <vt:lpstr>児童の入所状況</vt:lpstr>
      <vt:lpstr>目次</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竹下　泰弘</dc:creator>
  <cp:lastModifiedBy>杉原　加奈</cp:lastModifiedBy>
  <cp:lastPrinted>2024-06-21T04:06:47Z</cp:lastPrinted>
  <dcterms:created xsi:type="dcterms:W3CDTF">2020-07-08T04:38:13Z</dcterms:created>
  <dcterms:modified xsi:type="dcterms:W3CDTF">2025-06-23T04:57:57Z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2025-06-23T04:57:57Z</vt:filetime>
  </property>
</Properties>
</file>