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activeTab="11"/>
  </bookViews>
  <sheets>
    <sheet name="表紙①" sheetId="22" r:id="rId1"/>
    <sheet name="表紙" sheetId="5" state="hidden" r:id="rId2"/>
    <sheet name="監査調書" sheetId="1" r:id="rId3"/>
    <sheet name="表１" sheetId="7" r:id="rId4"/>
    <sheet name="表２" sheetId="8" r:id="rId5"/>
    <sheet name="表３" sheetId="9" r:id="rId6"/>
    <sheet name="表４" sheetId="2" r:id="rId7"/>
    <sheet name="表５" sheetId="13" r:id="rId8"/>
    <sheet name="表６" sheetId="14" r:id="rId9"/>
    <sheet name="職員名簿" sheetId="12" state="hidden" r:id="rId10"/>
    <sheet name="表7" sheetId="23" r:id="rId11"/>
    <sheet name="児童の入所状況" sheetId="19" r:id="rId12"/>
    <sheet name="目次" sheetId="3" state="hidden" r:id="rId13"/>
  </sheets>
  <definedNames>
    <definedName name="_xlnm.Print_Area" localSheetId="2">監査調書!$A$7:$AN$642</definedName>
    <definedName name="_xlnm.Print_Area" localSheetId="6">表４!$B$1:$R$23</definedName>
    <definedName name="_xlnm.Print_Area" localSheetId="12">目次!$A$1:$J$93</definedName>
    <definedName name="_xlnm.Print_Area" localSheetId="1">表紙!$A$2:$F$29</definedName>
    <definedName name="_xlnm.Print_Area" localSheetId="3">表１!$B$2:$U$37</definedName>
    <definedName name="_xlnm.Print_Area" localSheetId="4">表２!$B$1:$K$30</definedName>
    <definedName name="_xlnm.Print_Area" localSheetId="5">表３!$B$1:$L$42</definedName>
    <definedName name="_xlnm.Print_Area" localSheetId="9">職員名簿!$B$2:$N$108</definedName>
    <definedName name="_xlnm.Print_Titles" localSheetId="9">職員名簿!$4:$5</definedName>
    <definedName name="_xlnm.Print_Area" localSheetId="7">表５!$B$1:$K$20</definedName>
    <definedName name="_xlnm.Print_Area" localSheetId="10">表7!$A$1:$H$28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<sst xmlns="http://schemas.openxmlformats.org/spreadsheetml/2006/main" xmlns:r="http://schemas.openxmlformats.org/officeDocument/2006/relationships" count="917" uniqueCount="917">
  <si>
    <t>記入者職名・氏名</t>
  </si>
  <si>
    <t>保育所等監査調書</t>
  </si>
  <si>
    <t>施設所在地</t>
    <rPh sb="0" eb="2">
      <t>シセツ</t>
    </rPh>
    <rPh sb="2" eb="5">
      <t>ショザイチ</t>
    </rPh>
    <phoneticPr fontId="1"/>
  </si>
  <si>
    <t>(10) 秘密の保持、個人情報の保護</t>
  </si>
  <si>
    <t>○年次有給休暇を取得しやすい職場環境の整備に努めているか</t>
  </si>
  <si>
    <t>Ｏ157検査実施者数</t>
  </si>
  <si>
    <t>氏名</t>
    <rPh sb="0" eb="2">
      <t>シメイ</t>
    </rPh>
    <phoneticPr fontId="1"/>
  </si>
  <si>
    <t>設置者名</t>
  </si>
  <si>
    <t>承認者</t>
    <rPh sb="0" eb="3">
      <t>ショウニンシャ</t>
    </rPh>
    <phoneticPr fontId="1"/>
  </si>
  <si>
    <t>（８） 苦情解決の仕組み     ★確認資料：苦情解決処理要領、苦情処理記録、掲示物、園だより等</t>
  </si>
  <si>
    <r>
      <t xml:space="preserve"> 以下の書類を添付してください。</t>
    </r>
    <r>
      <rPr>
        <b/>
        <sz val="12"/>
        <color auto="1"/>
        <rFont val="游ゴシック"/>
      </rPr>
      <t>(データによる提出も可)</t>
    </r>
    <rPh sb="1" eb="3">
      <t>イカ</t>
    </rPh>
    <rPh sb="23" eb="25">
      <t>テイシュツ</t>
    </rPh>
    <rPh sb="26" eb="27">
      <t>カ</t>
    </rPh>
    <phoneticPr fontId="1"/>
  </si>
  <si>
    <t>(6) 検食</t>
  </si>
  <si>
    <t>短時間
認定</t>
    <rPh sb="0" eb="3">
      <t>タンジカン</t>
    </rPh>
    <phoneticPr fontId="1"/>
  </si>
  <si>
    <t>(2) 管理体制の確立</t>
  </si>
  <si>
    <t>施設長名</t>
  </si>
  <si>
    <t>・睡眠中の子どもの顔色、呼吸状態をきめ細かく観察しているか</t>
  </si>
  <si>
    <r>
      <t>　（未提出の法人、</t>
    </r>
    <r>
      <rPr>
        <sz val="11"/>
        <color auto="1"/>
        <rFont val="游ゴシック"/>
      </rPr>
      <t>理事長及び園長の</t>
    </r>
    <r>
      <rPr>
        <sz val="11"/>
        <color theme="1"/>
        <rFont val="游ゴシック"/>
      </rPr>
      <t>変更があった法人）</t>
    </r>
    <rPh sb="9" eb="12">
      <t>リジチョウ</t>
    </rPh>
    <rPh sb="12" eb="13">
      <t>オヨ</t>
    </rPh>
    <rPh sb="14" eb="16">
      <t>エンチョウ</t>
    </rPh>
    <phoneticPr fontId="1"/>
  </si>
  <si>
    <t>〇浸水想定地域内又は土砂災害警戒区域内に該当する場合、「避難確保計画」を作成し、市へ報告しているか</t>
    <rPh sb="3" eb="5">
      <t>ソウテイ</t>
    </rPh>
    <phoneticPr fontId="1"/>
  </si>
  <si>
    <t>施設名</t>
  </si>
  <si>
    <t>）</t>
  </si>
  <si>
    <r>
      <t>○収入は</t>
    </r>
    <r>
      <rPr>
        <sz val="11"/>
        <color theme="1"/>
        <rFont val="游ゴシック"/>
      </rPr>
      <t>経理規程で定める期限内に必ず金融機関に預け入れされているか</t>
    </r>
    <rPh sb="4" eb="6">
      <t>ケイリ</t>
    </rPh>
    <rPh sb="6" eb="8">
      <t>キテイ</t>
    </rPh>
    <rPh sb="9" eb="10">
      <t>サダ</t>
    </rPh>
    <rPh sb="12" eb="15">
      <t>キゲンナイ</t>
    </rPh>
    <phoneticPr fontId="1"/>
  </si>
  <si>
    <t>電話番号</t>
  </si>
  <si>
    <t>離乳食についての配慮事項</t>
  </si>
  <si>
    <t>(1) 児童の健康診断の実施状況</t>
  </si>
  <si>
    <t>○園外保育時の事故発生に備えてマニュアルを作成しているか</t>
    <rPh sb="1" eb="5">
      <t>エンガイホイク</t>
    </rPh>
    <rPh sb="5" eb="6">
      <t>ジ</t>
    </rPh>
    <rPh sb="7" eb="9">
      <t>ジコ</t>
    </rPh>
    <rPh sb="9" eb="11">
      <t>ハッセイ</t>
    </rPh>
    <rPh sb="12" eb="13">
      <t>ソナ</t>
    </rPh>
    <rPh sb="21" eb="23">
      <t>サクセイ</t>
    </rPh>
    <phoneticPr fontId="1"/>
  </si>
  <si>
    <t>(4) 利用者負担額の受領</t>
  </si>
  <si>
    <t>(2) 所長の設置状況</t>
  </si>
  <si>
    <t>Ｆ Ａ Ｘ</t>
  </si>
  <si>
    <t>作成しているか</t>
    <rPh sb="0" eb="2">
      <t>サクセイ</t>
    </rPh>
    <phoneticPr fontId="1"/>
  </si>
  <si>
    <t>(5) 旅費</t>
  </si>
  <si>
    <t>年齢区分</t>
  </si>
  <si>
    <t>人数(名)</t>
    <rPh sb="0" eb="2">
      <t>ニンズウ</t>
    </rPh>
    <rPh sb="3" eb="4">
      <t>メイ</t>
    </rPh>
    <phoneticPr fontId="1"/>
  </si>
  <si>
    <t>目　次</t>
    <rPh sb="0" eb="1">
      <t>メ</t>
    </rPh>
    <rPh sb="2" eb="3">
      <t>ツギ</t>
    </rPh>
    <phoneticPr fontId="1"/>
  </si>
  <si>
    <r>
      <t>○送迎時における</t>
    </r>
    <r>
      <rPr>
        <sz val="11"/>
        <color theme="1"/>
        <rFont val="游ゴシック"/>
      </rPr>
      <t>駐車場等での事故防止のため、保護者や職員への注意喚起及び駐車場の適切な安全対策を行っているか</t>
    </r>
    <rPh sb="1" eb="3">
      <t>ソウゲイ</t>
    </rPh>
    <rPh sb="3" eb="4">
      <t>ジ</t>
    </rPh>
    <rPh sb="8" eb="11">
      <t>チュウシャジョウ</t>
    </rPh>
    <rPh sb="11" eb="12">
      <t>トウ</t>
    </rPh>
    <rPh sb="14" eb="16">
      <t>ジコ</t>
    </rPh>
    <rPh sb="16" eb="18">
      <t>ボウシ</t>
    </rPh>
    <rPh sb="22" eb="25">
      <t>ホゴシャ</t>
    </rPh>
    <rPh sb="26" eb="28">
      <t>ショクイン</t>
    </rPh>
    <rPh sb="30" eb="32">
      <t>チュウイ</t>
    </rPh>
    <rPh sb="32" eb="34">
      <t>カンキ</t>
    </rPh>
    <rPh sb="34" eb="35">
      <t>オヨ</t>
    </rPh>
    <rPh sb="36" eb="39">
      <t>チュウシャジョウ</t>
    </rPh>
    <rPh sb="40" eb="42">
      <t>テキセツ</t>
    </rPh>
    <rPh sb="43" eb="45">
      <t>アンゼン</t>
    </rPh>
    <rPh sb="45" eb="47">
      <t>タイサク</t>
    </rPh>
    <rPh sb="48" eb="49">
      <t>オコナ</t>
    </rPh>
    <phoneticPr fontId="1"/>
  </si>
  <si>
    <t>・苦情解決結果の公表件数</t>
  </si>
  <si>
    <t>２月</t>
    <rPh sb="1" eb="2">
      <t>ガツ</t>
    </rPh>
    <phoneticPr fontId="1"/>
  </si>
  <si>
    <r>
      <t>□実費徴収（文房具代、遠足代、３歳以上児主食</t>
    </r>
    <r>
      <rPr>
        <sz val="11"/>
        <color auto="1"/>
        <rFont val="游ゴシック"/>
      </rPr>
      <t>費等）について保護者に書面で説明しているか</t>
    </r>
    <rPh sb="16" eb="17">
      <t>サイ</t>
    </rPh>
    <rPh sb="17" eb="19">
      <t>イジョウ</t>
    </rPh>
    <rPh sb="19" eb="20">
      <t>ジ</t>
    </rPh>
    <rPh sb="20" eb="22">
      <t>シュショク</t>
    </rPh>
    <rPh sb="22" eb="23">
      <t>ヒ</t>
    </rPh>
    <rPh sb="23" eb="24">
      <t>ナド</t>
    </rPh>
    <phoneticPr fontId="1"/>
  </si>
  <si>
    <t>乳児室</t>
    <rPh sb="0" eb="2">
      <t>ニュウジ</t>
    </rPh>
    <rPh sb="2" eb="3">
      <t>シツ</t>
    </rPh>
    <phoneticPr fontId="1"/>
  </si>
  <si>
    <t>（８）自動車を運行する場合の所在確認</t>
    <rPh sb="3" eb="6">
      <t>ジドウシャ</t>
    </rPh>
    <rPh sb="7" eb="9">
      <t>ウンコウ</t>
    </rPh>
    <rPh sb="11" eb="13">
      <t>バアイ</t>
    </rPh>
    <rPh sb="14" eb="18">
      <t>ショザイカクニン</t>
    </rPh>
    <phoneticPr fontId="1"/>
  </si>
  <si>
    <t>(2) 記録の状況</t>
  </si>
  <si>
    <t>ほふく室</t>
    <rPh sb="3" eb="4">
      <t>シツ</t>
    </rPh>
    <phoneticPr fontId="1"/>
  </si>
  <si>
    <t>(5) 安全管理体制</t>
  </si>
  <si>
    <t>回実施</t>
  </si>
  <si>
    <t>(6) 避難訓練等の状況</t>
  </si>
  <si>
    <t>★確認資料：子育て支援員研修修了証書、家庭的保育者認定証、保育業務従事経験・研修受講が分かる書類</t>
    <rPh sb="43" eb="44">
      <t>ワ</t>
    </rPh>
    <rPh sb="46" eb="48">
      <t>ショルイ</t>
    </rPh>
    <phoneticPr fontId="1"/>
  </si>
  <si>
    <t>◎次の諸帳簿は記録されているか</t>
  </si>
  <si>
    <t>・不審者対応マニュアルの整備</t>
  </si>
  <si>
    <t xml:space="preserve">  </t>
  </si>
  <si>
    <t>調理員</t>
  </si>
  <si>
    <t>保育士A</t>
    <rPh sb="0" eb="3">
      <t>ホイクシ</t>
    </rPh>
    <phoneticPr fontId="1"/>
  </si>
  <si>
    <t xml:space="preserve">７　会計経理  </t>
  </si>
  <si>
    <t>(1) 経理規程</t>
  </si>
  <si>
    <t>○現金、預貯金通帳及び通帳印鑑の各保管責任者について、その業務が事務分掌で明確にされているか</t>
  </si>
  <si>
    <t xml:space="preserve">非常電源付 </t>
  </si>
  <si>
    <t>標準時間
認定</t>
    <rPh sb="0" eb="2">
      <t>ヒョウジュン</t>
    </rPh>
    <rPh sb="2" eb="4">
      <t>ジカン</t>
    </rPh>
    <rPh sb="5" eb="7">
      <t>ニンテイ</t>
    </rPh>
    <phoneticPr fontId="1"/>
  </si>
  <si>
    <t>(8) 苦情解決の仕組み</t>
  </si>
  <si>
    <r>
      <t xml:space="preserve">保育所等監査調書
</t>
    </r>
    <r>
      <rPr>
        <sz val="16"/>
        <color auto="1"/>
        <rFont val="游ゴシック"/>
      </rPr>
      <t>【公立保育所・公設民営保育所】</t>
    </r>
    <rPh sb="0" eb="2">
      <t>ホイク</t>
    </rPh>
    <rPh sb="2" eb="3">
      <t>ショ</t>
    </rPh>
    <rPh sb="3" eb="4">
      <t>トウ</t>
    </rPh>
    <rPh sb="4" eb="6">
      <t>カンサ</t>
    </rPh>
    <rPh sb="6" eb="8">
      <t>チョウショ</t>
    </rPh>
    <rPh sb="10" eb="12">
      <t>コウリツ</t>
    </rPh>
    <rPh sb="12" eb="14">
      <t>ホイク</t>
    </rPh>
    <rPh sb="14" eb="15">
      <t>ショ</t>
    </rPh>
    <rPh sb="16" eb="18">
      <t>コウセツ</t>
    </rPh>
    <rPh sb="18" eb="20">
      <t>ミンエイ</t>
    </rPh>
    <rPh sb="20" eb="22">
      <t>ホイク</t>
    </rPh>
    <rPh sb="22" eb="23">
      <t>ショ</t>
    </rPh>
    <phoneticPr fontId="1"/>
  </si>
  <si>
    <t>（注１）　保育士配置の特例の対象となる子育て支援員は、子育て支援員研修のうち地域保育コースの選択科目「地域型保育」又は「一時
　　　　預かり事業」の修了者である。　</t>
    <rPh sb="49" eb="50">
      <t>モク</t>
    </rPh>
    <phoneticPr fontId="1"/>
  </si>
  <si>
    <t>(2) 業務管理体制の整備</t>
  </si>
  <si>
    <t>◎地域住民や地域の活動との連携、協力、交流等を行っているか</t>
  </si>
  <si>
    <t>煙感知</t>
  </si>
  <si>
    <t>(1) 運営規程</t>
  </si>
  <si>
    <t>・掛け物（布団・タオルケット等）が顔までかかっていないか。また、シーツは固定されているか</t>
    <rPh sb="1" eb="2">
      <t>カ</t>
    </rPh>
    <rPh sb="3" eb="4">
      <t>モノ</t>
    </rPh>
    <rPh sb="5" eb="7">
      <t>フトン</t>
    </rPh>
    <rPh sb="14" eb="15">
      <t>トウ</t>
    </rPh>
    <rPh sb="17" eb="18">
      <t>カオ</t>
    </rPh>
    <rPh sb="36" eb="38">
      <t>コテイ</t>
    </rPh>
    <phoneticPr fontId="1"/>
  </si>
  <si>
    <t>(11) 福祉サービスの質の向上のための措置等</t>
  </si>
  <si>
    <t>(2) 喫食状況</t>
  </si>
  <si>
    <t>(3) 事業計画、諸規程の状況</t>
  </si>
  <si>
    <t>・児童出席簿</t>
  </si>
  <si>
    <t>(5) 体調不良時の対応</t>
  </si>
  <si>
    <t>(3) 保育所内外の保安</t>
  </si>
  <si>
    <t>６月</t>
    <rPh sb="1" eb="2">
      <t>ガツ</t>
    </rPh>
    <phoneticPr fontId="1"/>
  </si>
  <si>
    <t>(4) 労働条件</t>
  </si>
  <si>
    <t>(6) 職員の健康診断</t>
  </si>
  <si>
    <t>□保育の提供に関する以下の記録を整備し、その完結の日から５年間保存しているか。</t>
    <rPh sb="1" eb="3">
      <t>ホイク</t>
    </rPh>
    <rPh sb="4" eb="6">
      <t>テイキョウ</t>
    </rPh>
    <rPh sb="7" eb="8">
      <t>カン</t>
    </rPh>
    <rPh sb="10" eb="12">
      <t>イカ</t>
    </rPh>
    <rPh sb="13" eb="15">
      <t>キロク</t>
    </rPh>
    <rPh sb="16" eb="18">
      <t>セイビ</t>
    </rPh>
    <rPh sb="22" eb="24">
      <t>カンケツ</t>
    </rPh>
    <rPh sb="25" eb="26">
      <t>ヒ</t>
    </rPh>
    <rPh sb="29" eb="31">
      <t>ネンカン</t>
    </rPh>
    <rPh sb="31" eb="33">
      <t>ホゾン</t>
    </rPh>
    <phoneticPr fontId="1"/>
  </si>
  <si>
    <t>(1) 利用定員</t>
  </si>
  <si>
    <t>◆給与規程</t>
    <rPh sb="1" eb="3">
      <t>キュウヨ</t>
    </rPh>
    <phoneticPr fontId="1"/>
  </si>
  <si>
    <t>(8) 調理委託</t>
  </si>
  <si>
    <t>直近の指導年月日：</t>
  </si>
  <si>
    <t>(3) 職員の配置状況</t>
  </si>
  <si>
    <t>(9) 一人ひとりの子どもを尊重する取組</t>
  </si>
  <si>
    <t>(4) 職員の充足状況</t>
  </si>
  <si>
    <t>〇「有」の場合、２／３保育士要件（児童が在所するすべての時間帯において、保育士必要数の３分の２以上は保育士資格を有した職員とすること。以下同じ）を満たしているか</t>
  </si>
  <si>
    <t xml:space="preserve"> ◎定　員 </t>
  </si>
  <si>
    <t>名</t>
    <rPh sb="0" eb="1">
      <t>メイ</t>
    </rPh>
    <phoneticPr fontId="1"/>
  </si>
  <si>
    <t>非常勤の場合の勤務時間数</t>
    <rPh sb="0" eb="3">
      <t>ヒジョウキン</t>
    </rPh>
    <rPh sb="4" eb="6">
      <t>バアイ</t>
    </rPh>
    <rPh sb="7" eb="9">
      <t>キンム</t>
    </rPh>
    <rPh sb="9" eb="11">
      <t>ジカン</t>
    </rPh>
    <rPh sb="11" eb="12">
      <t>スウ</t>
    </rPh>
    <phoneticPr fontId="1"/>
  </si>
  <si>
    <t>(5) 職員研修の状況</t>
  </si>
  <si>
    <t>(7) 塩分</t>
  </si>
  <si>
    <t>(6) 保育所組織</t>
  </si>
  <si>
    <t>○「島根県運営適正化委員会」の行う調査に協力しているか</t>
  </si>
  <si>
    <t>(注) 運営規程、管理規程等、名称は問わない。また、運営規程への記載に際し、一部の記載事項について「○○については、□□規則に定めるところによる」といった手法も可</t>
    <rPh sb="41" eb="43">
      <t>キサイ</t>
    </rPh>
    <rPh sb="43" eb="44">
      <t>ゴト</t>
    </rPh>
    <phoneticPr fontId="1"/>
  </si>
  <si>
    <t>(7) 休所等の状況</t>
  </si>
  <si>
    <t>調理従事者</t>
  </si>
  <si>
    <t>(1) 施設の面積基準の充足状況</t>
  </si>
  <si>
    <t>②特例２（幼稚園教諭、小学校教諭、養護教諭を活用）の利用</t>
  </si>
  <si>
    <t>○食事提供後２週間以上保存しているか</t>
  </si>
  <si>
    <t>(2) 施設等の状況</t>
  </si>
  <si>
    <t>５　健康管理の状況</t>
  </si>
  <si>
    <t>（９） 一人ひとりの子どもを尊重する取組</t>
  </si>
  <si>
    <t>昇降機定期点検</t>
    <rPh sb="0" eb="2">
      <t>ショウコウ</t>
    </rPh>
    <rPh sb="2" eb="3">
      <t>キ</t>
    </rPh>
    <rPh sb="3" eb="5">
      <t>テイキ</t>
    </rPh>
    <rPh sb="5" eb="7">
      <t>テンケン</t>
    </rPh>
    <phoneticPr fontId="1"/>
  </si>
  <si>
    <t>(4) 医薬品等</t>
  </si>
  <si>
    <t>(1) 全体的な計画・指導計画の策定の状況</t>
  </si>
  <si>
    <t>・児童簿</t>
  </si>
  <si>
    <t>(3) 保護者との連携の状況</t>
  </si>
  <si>
    <t>回</t>
    <rPh sb="0" eb="1">
      <t>カイ</t>
    </rPh>
    <phoneticPr fontId="1"/>
  </si>
  <si>
    <r>
      <t>令和</t>
    </r>
    <r>
      <rPr>
        <sz val="11"/>
        <color theme="1"/>
        <rFont val="游ゴシック"/>
      </rPr>
      <t>６年度</t>
    </r>
    <rPh sb="0" eb="1">
      <t>レイ</t>
    </rPh>
    <rPh sb="1" eb="2">
      <t>ワ</t>
    </rPh>
    <rPh sb="3" eb="4">
      <t>トシ</t>
    </rPh>
    <rPh sb="4" eb="5">
      <t>ド</t>
    </rPh>
    <phoneticPr fontId="1"/>
  </si>
  <si>
    <t>(6) 支払資金残高</t>
  </si>
  <si>
    <t>・給与規程</t>
  </si>
  <si>
    <t>○共同保育を実施している場合は、実施施設の職員を１名以上配置しているか</t>
    <rPh sb="1" eb="3">
      <t>キョウドウ</t>
    </rPh>
    <rPh sb="3" eb="5">
      <t>ホイク</t>
    </rPh>
    <rPh sb="6" eb="8">
      <t>ジッシ</t>
    </rPh>
    <rPh sb="12" eb="14">
      <t>バアイ</t>
    </rPh>
    <rPh sb="16" eb="18">
      <t>ジッシ</t>
    </rPh>
    <rPh sb="18" eb="20">
      <t>シセツ</t>
    </rPh>
    <rPh sb="21" eb="23">
      <t>ショクイン</t>
    </rPh>
    <rPh sb="25" eb="26">
      <t>メイ</t>
    </rPh>
    <rPh sb="26" eb="28">
      <t>イジョウ</t>
    </rPh>
    <rPh sb="28" eb="30">
      <t>ハイチ</t>
    </rPh>
    <phoneticPr fontId="1"/>
  </si>
  <si>
    <t>(5) 関係機関、地域社会等との連携状況</t>
  </si>
  <si>
    <t>(3) 児童の衛生管理</t>
  </si>
  <si>
    <t>(6) 危険防止</t>
  </si>
  <si>
    <r>
      <t>□保育所の見やすい場所に、運営規程の概要、職員の勤務体制、利用者負担等、重要事項を掲示</t>
    </r>
    <r>
      <rPr>
        <sz val="11"/>
        <color auto="1"/>
        <rFont val="游ゴシック"/>
      </rPr>
      <t>するとともに、インターネットにより公衆の閲覧に供しているか。</t>
    </r>
    <rPh sb="60" eb="62">
      <t>コウシュウ</t>
    </rPh>
    <rPh sb="63" eb="65">
      <t>エツラン</t>
    </rPh>
    <rPh sb="66" eb="67">
      <t>キョウ</t>
    </rPh>
    <phoneticPr fontId="1"/>
  </si>
  <si>
    <t xml:space="preserve"> (D)のうち非常勤(注３)の職員数 (F）
※各職員の勤務時間について表３に記載</t>
    <rPh sb="7" eb="10">
      <t>ヒジョウキン</t>
    </rPh>
    <rPh sb="11" eb="12">
      <t>チュウ</t>
    </rPh>
    <rPh sb="15" eb="17">
      <t>ショクイン</t>
    </rPh>
    <rPh sb="17" eb="18">
      <t>スウ</t>
    </rPh>
    <rPh sb="24" eb="25">
      <t>カク</t>
    </rPh>
    <rPh sb="25" eb="27">
      <t>ショクイン</t>
    </rPh>
    <rPh sb="28" eb="30">
      <t>キンム</t>
    </rPh>
    <rPh sb="30" eb="32">
      <t>ジカン</t>
    </rPh>
    <rPh sb="36" eb="37">
      <t>ヒョウ</t>
    </rPh>
    <rPh sb="39" eb="41">
      <t>キサイ</t>
    </rPh>
    <phoneticPr fontId="1"/>
  </si>
  <si>
    <t>(2) 児童の健康状態の把握</t>
  </si>
  <si>
    <t>・風しん、麻しんの予防接種について、勧奨あるいは情報提供をしているか</t>
  </si>
  <si>
    <t>１号又は私的契約児</t>
    <rPh sb="1" eb="2">
      <t>ゴウ</t>
    </rPh>
    <rPh sb="2" eb="3">
      <t>マタ</t>
    </rPh>
    <rPh sb="4" eb="6">
      <t>シテキ</t>
    </rPh>
    <rPh sb="6" eb="8">
      <t>ケイヤク</t>
    </rPh>
    <rPh sb="8" eb="9">
      <t>ジ</t>
    </rPh>
    <phoneticPr fontId="1"/>
  </si>
  <si>
    <t>(1) 流動資産</t>
  </si>
  <si>
    <t>４　保育の状況</t>
  </si>
  <si>
    <t>・「食を伴う保育」においては、「飲食を伴う教育・保育活動に係るチェックシート」を活用しているか</t>
  </si>
  <si>
    <t>台</t>
    <rPh sb="0" eb="1">
      <t>ダイ</t>
    </rPh>
    <phoneticPr fontId="1"/>
  </si>
  <si>
    <t>(4) 感染症の予防対策</t>
  </si>
  <si>
    <t>保育助手</t>
    <rPh sb="0" eb="2">
      <t>ホイク</t>
    </rPh>
    <rPh sb="2" eb="4">
      <t>ジョシュ</t>
    </rPh>
    <phoneticPr fontId="1"/>
  </si>
  <si>
    <t>(1) 給食打合せ会議</t>
  </si>
  <si>
    <t>○顔色、機嫌、元気等について観察するとともに、食欲や排便の状況等について注意を払っているか</t>
    <rPh sb="1" eb="3">
      <t>カオイロ</t>
    </rPh>
    <rPh sb="4" eb="6">
      <t>キゲン</t>
    </rPh>
    <rPh sb="7" eb="9">
      <t>ゲンキ</t>
    </rPh>
    <rPh sb="9" eb="10">
      <t>トウ</t>
    </rPh>
    <rPh sb="14" eb="16">
      <t>カンサツ</t>
    </rPh>
    <rPh sb="23" eb="25">
      <t>ショクヨク</t>
    </rPh>
    <rPh sb="26" eb="28">
      <t>ハイベン</t>
    </rPh>
    <rPh sb="29" eb="31">
      <t>ジョウキョウ</t>
    </rPh>
    <rPh sb="31" eb="32">
      <t>トウ</t>
    </rPh>
    <rPh sb="36" eb="38">
      <t>チュウイ</t>
    </rPh>
    <rPh sb="39" eb="40">
      <t>ハラ</t>
    </rPh>
    <phoneticPr fontId="1"/>
  </si>
  <si>
    <t>(3) 給食関係帳簿</t>
  </si>
  <si>
    <t>(4) 食事指導・食育の推進</t>
  </si>
  <si>
    <t>(5) 献立</t>
  </si>
  <si>
    <t>(9) 衛生管理体制</t>
  </si>
  <si>
    <t>(2) 積立資産支出</t>
  </si>
  <si>
    <t>・児童の健康診断は年月齢に応じた検査項目が実施されているか</t>
  </si>
  <si>
    <t>○データベースを活用する場合、採用責任者にIDを付与しているか</t>
    <rPh sb="8" eb="10">
      <t>カツヨウ</t>
    </rPh>
    <rPh sb="12" eb="14">
      <t>バアイ</t>
    </rPh>
    <rPh sb="15" eb="17">
      <t>サイヨウ</t>
    </rPh>
    <rPh sb="17" eb="20">
      <t>セキニンシャ</t>
    </rPh>
    <rPh sb="24" eb="26">
      <t>フヨ</t>
    </rPh>
    <phoneticPr fontId="1"/>
  </si>
  <si>
    <t>(10) 検便の実施状況</t>
  </si>
  <si>
    <t>(11）保存食</t>
  </si>
  <si>
    <t>□保護者等、関係者による評価を受けて、結果を公表しているか</t>
  </si>
  <si>
    <t>(3) 内部監査</t>
  </si>
  <si>
    <t>在籍職員数（パートを含む）</t>
  </si>
  <si>
    <t>(1) 収入手続</t>
  </si>
  <si>
    <t>○現金、預貯金通帳及び通帳印鑑について、各保管責任者の管理の下で施錠のできる別々の金庫等で適切に保管されているか</t>
  </si>
  <si>
    <t>　　　　　　　職種　区分</t>
    <rPh sb="7" eb="9">
      <t>ショクシュ</t>
    </rPh>
    <rPh sb="10" eb="12">
      <t>クブン</t>
    </rPh>
    <phoneticPr fontId="1"/>
  </si>
  <si>
    <t>（４） 感染症の予防対策</t>
  </si>
  <si>
    <t>（４） 食事指導・食育の推進</t>
  </si>
  <si>
    <t>(2) 支出手続</t>
  </si>
  <si>
    <t>○建物の構造上、死角となる部分はないか</t>
    <rPh sb="1" eb="3">
      <t>タテモノ</t>
    </rPh>
    <rPh sb="4" eb="6">
      <t>コウゾウ</t>
    </rPh>
    <rPh sb="6" eb="7">
      <t>ジョウ</t>
    </rPh>
    <rPh sb="8" eb="10">
      <t>シカク</t>
    </rPh>
    <rPh sb="13" eb="15">
      <t>ブブン</t>
    </rPh>
    <phoneticPr fontId="1"/>
  </si>
  <si>
    <t>(1) 月次試算表</t>
  </si>
  <si>
    <t>講習受講年月日：</t>
    <rPh sb="0" eb="2">
      <t>コウシュウ</t>
    </rPh>
    <rPh sb="2" eb="4">
      <t>ジュコウ</t>
    </rPh>
    <rPh sb="4" eb="7">
      <t>ネンガッピ</t>
    </rPh>
    <phoneticPr fontId="1"/>
  </si>
  <si>
    <t>〇「有」の場合、２／３保育士要件は満たしているか</t>
  </si>
  <si>
    <t>(2) 固定資産</t>
  </si>
  <si>
    <t>○様々な状況設定のもとに訓練が実施されているか</t>
  </si>
  <si>
    <t>修繕有の場合の対応</t>
    <rPh sb="0" eb="2">
      <t>シュウゼン</t>
    </rPh>
    <rPh sb="2" eb="3">
      <t>アリ</t>
    </rPh>
    <rPh sb="4" eb="6">
      <t>バアイ</t>
    </rPh>
    <rPh sb="7" eb="9">
      <t>タイオウ</t>
    </rPh>
    <phoneticPr fontId="1"/>
  </si>
  <si>
    <t>(1) 私立保育所に係る委託費の弾力運用の前提条件</t>
  </si>
  <si>
    <t xml:space="preserve">保育士資格のない所長・その他職員      </t>
  </si>
  <si>
    <t>(2) 費目間流用</t>
  </si>
  <si>
    <t>しい対応はあったか等、職員同士で話す機会を設けているか</t>
    <rPh sb="18" eb="20">
      <t>キカイ</t>
    </rPh>
    <rPh sb="21" eb="22">
      <t>モウ</t>
    </rPh>
    <phoneticPr fontId="1"/>
  </si>
  <si>
    <t>(3) 拠点（サービス）区分間繰入金収入、拠点（サービス）区分間繰入金支出</t>
  </si>
  <si>
    <t>氏　名</t>
    <rPh sb="0" eb="1">
      <t>シ</t>
    </rPh>
    <rPh sb="2" eb="3">
      <t>ナ</t>
    </rPh>
    <phoneticPr fontId="1"/>
  </si>
  <si>
    <t>(4) 積立資産支出</t>
  </si>
  <si>
    <t>(5) 積立資産取崩収入</t>
  </si>
  <si>
    <t>(7) 委託費対象外経費</t>
  </si>
  <si>
    <t>直近の報告年月日：</t>
    <rPh sb="3" eb="5">
      <t>ホウコク</t>
    </rPh>
    <rPh sb="5" eb="8">
      <t>ネンガッピ</t>
    </rPh>
    <phoneticPr fontId="1"/>
  </si>
  <si>
    <t>運行している場合、園児の自動車への乗降の際、点呼等により所在を確認しているか</t>
    <rPh sb="0" eb="2">
      <t>ウンコウ</t>
    </rPh>
    <rPh sb="6" eb="8">
      <t>バアイ</t>
    </rPh>
    <rPh sb="9" eb="11">
      <t>エンジ</t>
    </rPh>
    <rPh sb="12" eb="15">
      <t>ジドウシャ</t>
    </rPh>
    <rPh sb="17" eb="19">
      <t>ジョウコウ</t>
    </rPh>
    <rPh sb="20" eb="21">
      <t>サイ</t>
    </rPh>
    <rPh sb="22" eb="24">
      <t>テンコ</t>
    </rPh>
    <rPh sb="24" eb="25">
      <t>トウ</t>
    </rPh>
    <rPh sb="28" eb="30">
      <t>ショザイ</t>
    </rPh>
    <rPh sb="31" eb="33">
      <t>カクニン</t>
    </rPh>
    <phoneticPr fontId="1"/>
  </si>
  <si>
    <t>関する措置を講じているか（研修の実施、相談体制の整備、虐待に対処する措置、虐待防止のための措置）</t>
    <rPh sb="13" eb="15">
      <t>ケンシュウ</t>
    </rPh>
    <rPh sb="16" eb="18">
      <t>ジッシ</t>
    </rPh>
    <rPh sb="19" eb="21">
      <t>ソウダン</t>
    </rPh>
    <rPh sb="21" eb="23">
      <t>タイセイ</t>
    </rPh>
    <rPh sb="24" eb="26">
      <t>セイビ</t>
    </rPh>
    <rPh sb="27" eb="29">
      <t>ギャクタイ</t>
    </rPh>
    <rPh sb="30" eb="32">
      <t>タイショ</t>
    </rPh>
    <rPh sb="34" eb="36">
      <t>ソチ</t>
    </rPh>
    <rPh sb="37" eb="39">
      <t>ギャクタイ</t>
    </rPh>
    <rPh sb="39" eb="41">
      <t>ボウシ</t>
    </rPh>
    <rPh sb="45" eb="47">
      <t>ソチ</t>
    </rPh>
    <phoneticPr fontId="1"/>
  </si>
  <si>
    <t>(1) 拠点（サービス）区分間繰入金収入、拠点（サービス）区分間繰入金支出</t>
  </si>
  <si>
    <t>３　安全管理の状況</t>
  </si>
  <si>
    <t>○小口現金の保有額が限度額を超えていないか</t>
  </si>
  <si>
    <t>□小学校や転園施設等へ情報提供を行う際は、あらかじめ文書により保護者の同意を得ているか</t>
    <rPh sb="1" eb="4">
      <t>ショウガッコウ</t>
    </rPh>
    <rPh sb="5" eb="7">
      <t>テンエン</t>
    </rPh>
    <rPh sb="7" eb="9">
      <t>シセツ</t>
    </rPh>
    <rPh sb="9" eb="10">
      <t>トウ</t>
    </rPh>
    <rPh sb="11" eb="13">
      <t>ジョウホウ</t>
    </rPh>
    <rPh sb="13" eb="15">
      <t>テイキョウ</t>
    </rPh>
    <rPh sb="16" eb="17">
      <t>オコナ</t>
    </rPh>
    <rPh sb="18" eb="19">
      <t>サイ</t>
    </rPh>
    <rPh sb="26" eb="28">
      <t>ブンショ</t>
    </rPh>
    <rPh sb="31" eb="34">
      <t>ホゴシャ</t>
    </rPh>
    <rPh sb="35" eb="37">
      <t>ドウイ</t>
    </rPh>
    <rPh sb="38" eb="39">
      <t>エ</t>
    </rPh>
    <phoneticPr fontId="1"/>
  </si>
  <si>
    <t>○登降所時、保護者が責任をもって送迎しているか</t>
    <rPh sb="6" eb="9">
      <t>ホゴシャ</t>
    </rPh>
    <rPh sb="10" eb="12">
      <t>セキニン</t>
    </rPh>
    <rPh sb="16" eb="18">
      <t>ソウゲイ</t>
    </rPh>
    <phoneticPr fontId="1"/>
  </si>
  <si>
    <t>(3) 積立資産取崩収入</t>
  </si>
  <si>
    <t>(4) 支払資金残高</t>
  </si>
  <si>
    <t xml:space="preserve"> ＊　記載例</t>
  </si>
  <si>
    <r>
      <t>令和</t>
    </r>
    <r>
      <rPr>
        <sz val="11"/>
        <color theme="1"/>
        <rFont val="游ゴシック"/>
      </rPr>
      <t>6年度　　　　合計　　　　　　（月平均）</t>
    </r>
    <rPh sb="0" eb="1">
      <t>レイ</t>
    </rPh>
    <rPh sb="1" eb="2">
      <t>ワ</t>
    </rPh>
    <rPh sb="3" eb="4">
      <t>ネン</t>
    </rPh>
    <rPh sb="4" eb="5">
      <t>ド</t>
    </rPh>
    <rPh sb="9" eb="11">
      <t>ゴウケイ</t>
    </rPh>
    <rPh sb="18" eb="19">
      <t>ツキ</t>
    </rPh>
    <rPh sb="19" eb="21">
      <t>ヘイキン</t>
    </rPh>
    <phoneticPr fontId="1"/>
  </si>
  <si>
    <t>１　運営・管理状況</t>
  </si>
  <si>
    <t>○事業計画書、予算書、事業報告書及び決算書が作成されているか</t>
  </si>
  <si>
    <t>★確認資料：事務日誌、児童出席簿、職員名簿、職員出勤簿、</t>
  </si>
  <si>
    <t>・死角がある場合は、安全対策をとっているか</t>
    <rPh sb="1" eb="3">
      <t>シカク</t>
    </rPh>
    <rPh sb="6" eb="8">
      <t>バアイ</t>
    </rPh>
    <rPh sb="10" eb="12">
      <t>アンゼン</t>
    </rPh>
    <rPh sb="12" eb="14">
      <t>タイサク</t>
    </rPh>
    <phoneticPr fontId="1"/>
  </si>
  <si>
    <t>○事業計画に則った事業運営がなされているか</t>
  </si>
  <si>
    <t>内　　　　　　容</t>
    <rPh sb="0" eb="1">
      <t>ウチ</t>
    </rPh>
    <rPh sb="7" eb="8">
      <t>カタチ</t>
    </rPh>
    <phoneticPr fontId="1"/>
  </si>
  <si>
    <t>○次の諸規程は整備されているか</t>
  </si>
  <si>
    <t>乳児</t>
  </si>
  <si>
    <t>【表２】</t>
    <rPh sb="1" eb="2">
      <t>ヒョウ</t>
    </rPh>
    <phoneticPr fontId="1"/>
  </si>
  <si>
    <t>◎事故が発生した場合又はそれに至る危険性がある事態が生じた場合に、その状況及び対応等の記録・報告を行うほか、その分析を通じた改善策を職員に周知徹底しているか</t>
  </si>
  <si>
    <t>　 （注）①～④に記載する職員は、（表２）の(F）欄①～④に記載した非常勤職員となります。</t>
  </si>
  <si>
    <t>・就業規則</t>
  </si>
  <si>
    <t>・非常勤職員就業規則</t>
  </si>
  <si>
    <t>・旅費規程</t>
  </si>
  <si>
    <t>○専任でない場合はその理由</t>
  </si>
  <si>
    <t>・第三者委員への苦情受付の報告件数</t>
  </si>
  <si>
    <t>2歳</t>
    <rPh sb="1" eb="2">
      <t>サイ</t>
    </rPh>
    <phoneticPr fontId="1"/>
  </si>
  <si>
    <t>・育児・介護休業規程</t>
  </si>
  <si>
    <t>・運転を担当する職員の他に子どもの対応ができる職員が同乗しているか</t>
    <rPh sb="1" eb="3">
      <t>ウンテン</t>
    </rPh>
    <rPh sb="4" eb="6">
      <t>タントウ</t>
    </rPh>
    <rPh sb="8" eb="10">
      <t>ショクイン</t>
    </rPh>
    <rPh sb="11" eb="12">
      <t>ホカ</t>
    </rPh>
    <rPh sb="13" eb="14">
      <t>コ</t>
    </rPh>
    <rPh sb="17" eb="19">
      <t>タイオウ</t>
    </rPh>
    <rPh sb="23" eb="25">
      <t>ショクイン</t>
    </rPh>
    <rPh sb="26" eb="28">
      <t>ドウジョウ</t>
    </rPh>
    <phoneticPr fontId="1"/>
  </si>
  <si>
    <t>○職員が10人以上50人未満の施設について、衛生推進者を選任しているか</t>
    <rPh sb="1" eb="3">
      <t>ショクイン</t>
    </rPh>
    <rPh sb="6" eb="9">
      <t>ニンイジョウ</t>
    </rPh>
    <rPh sb="11" eb="12">
      <t>ニン</t>
    </rPh>
    <rPh sb="12" eb="14">
      <t>ミマン</t>
    </rPh>
    <rPh sb="15" eb="17">
      <t>シセツ</t>
    </rPh>
    <rPh sb="22" eb="24">
      <t>エイセイ</t>
    </rPh>
    <rPh sb="24" eb="27">
      <t>スイシンシャ</t>
    </rPh>
    <rPh sb="28" eb="30">
      <t>センニン</t>
    </rPh>
    <phoneticPr fontId="1"/>
  </si>
  <si>
    <t>○労働者名簿、賃金台帳が整備されているか</t>
  </si>
  <si>
    <t>×</t>
  </si>
  <si>
    <t>誘導標識</t>
    <rPh sb="0" eb="2">
      <t>ユウドウ</t>
    </rPh>
    <rPh sb="2" eb="4">
      <t>ヒョウシキ</t>
    </rPh>
    <phoneticPr fontId="1"/>
  </si>
  <si>
    <t>○給与を口座振込にしている場合は、本人から同意を得ているか</t>
  </si>
  <si>
    <t>(11) その他保育所の運営に関する重要事項</t>
  </si>
  <si>
    <t>○年次有給休暇は適切に付与されているか</t>
  </si>
  <si>
    <t>◎賠償すべき事故が発生した場合に備えて保険に加入しているか</t>
  </si>
  <si>
    <t>④子育て
　  支援員等</t>
    <rPh sb="8" eb="11">
      <t>シエンイン</t>
    </rPh>
    <rPh sb="11" eb="12">
      <t>トウ</t>
    </rPh>
    <phoneticPr fontId="1"/>
  </si>
  <si>
    <t>○食器類の衛生管理に努めているか</t>
  </si>
  <si>
    <t>具体的な取組内容</t>
  </si>
  <si>
    <t>0歳児</t>
  </si>
  <si>
    <t>○雇用する際に書面交付する、雇用契約書、採用辞令、雇用通知等には明示すべき労働条件が漏れなく</t>
    <rPh sb="1" eb="3">
      <t>コヨウ</t>
    </rPh>
    <rPh sb="5" eb="6">
      <t>サイ</t>
    </rPh>
    <rPh sb="7" eb="9">
      <t>ショメン</t>
    </rPh>
    <rPh sb="9" eb="11">
      <t>コウフ</t>
    </rPh>
    <rPh sb="14" eb="16">
      <t>コヨウ</t>
    </rPh>
    <rPh sb="16" eb="19">
      <t>ケイヤクショ</t>
    </rPh>
    <rPh sb="20" eb="22">
      <t>サイヨウ</t>
    </rPh>
    <rPh sb="22" eb="24">
      <t>ジレイ</t>
    </rPh>
    <rPh sb="25" eb="27">
      <t>コヨウ</t>
    </rPh>
    <rPh sb="27" eb="29">
      <t>ツウチ</t>
    </rPh>
    <rPh sb="29" eb="30">
      <t>トウ</t>
    </rPh>
    <rPh sb="32" eb="34">
      <t>メイジ</t>
    </rPh>
    <rPh sb="37" eb="39">
      <t>ロウドウ</t>
    </rPh>
    <rPh sb="39" eb="41">
      <t>ジョウケン</t>
    </rPh>
    <rPh sb="42" eb="43">
      <t>モ</t>
    </rPh>
    <phoneticPr fontId="1"/>
  </si>
  <si>
    <t>○労働条件の改善等に配慮し、職員の定着促進及び離職防止対策を講じているか</t>
  </si>
  <si>
    <t>利用定員(人)</t>
    <rPh sb="5" eb="6">
      <t>ニン</t>
    </rPh>
    <phoneticPr fontId="1"/>
  </si>
  <si>
    <t>実施している定着促進・離職防止対策</t>
  </si>
  <si>
    <t>面積
（㎡）</t>
    <rPh sb="0" eb="2">
      <t>メンセキ</t>
    </rPh>
    <phoneticPr fontId="1"/>
  </si>
  <si>
    <t>児童数（人）</t>
  </si>
  <si>
    <t>○旅費の額、支払い・精算の方法は、規程どおりとなっているか</t>
  </si>
  <si>
    <t>○市町村、児童相談所等の関係機関との連携がとられているか</t>
  </si>
  <si>
    <t>入所児童数(人)</t>
    <rPh sb="6" eb="7">
      <t>ニン</t>
    </rPh>
    <phoneticPr fontId="1"/>
  </si>
  <si>
    <t>○所長は専任で常時管理・運営業務に従事しているか</t>
  </si>
  <si>
    <t>2歳児</t>
  </si>
  <si>
    <t>保育助手B</t>
    <rPh sb="0" eb="2">
      <t>ホイク</t>
    </rPh>
    <rPh sb="2" eb="4">
      <t>ジョシュ</t>
    </rPh>
    <phoneticPr fontId="1"/>
  </si>
  <si>
    <t>・保育所保育指針に基づく保育の提供に当たっての計画</t>
    <rPh sb="1" eb="3">
      <t>ホイク</t>
    </rPh>
    <rPh sb="3" eb="4">
      <t>ショ</t>
    </rPh>
    <rPh sb="4" eb="6">
      <t>ホイク</t>
    </rPh>
    <rPh sb="6" eb="8">
      <t>シシン</t>
    </rPh>
    <rPh sb="9" eb="10">
      <t>モト</t>
    </rPh>
    <rPh sb="12" eb="14">
      <t>ホイク</t>
    </rPh>
    <rPh sb="15" eb="17">
      <t>テイキョウ</t>
    </rPh>
    <rPh sb="18" eb="19">
      <t>ア</t>
    </rPh>
    <rPh sb="23" eb="25">
      <t>ケイカク</t>
    </rPh>
    <phoneticPr fontId="1"/>
  </si>
  <si>
    <t>・保護者や警察等関係機関との緊急時に備えた連絡体制や協力体制の整備</t>
    <rPh sb="31" eb="33">
      <t>セイビ</t>
    </rPh>
    <phoneticPr fontId="1"/>
  </si>
  <si>
    <t>○保育士の勤務体制【監査前月現在の平均的配置】</t>
  </si>
  <si>
    <t>○児童が在所する全時間帯において保育士等が複数配置されているか</t>
  </si>
  <si>
    <t>(９) 非常災害対策</t>
  </si>
  <si>
    <t>○保育士等の配置において、次の特例１、２、３のいずれかを利用しているか</t>
  </si>
  <si>
    <t>※「いない」場合は、以下の回答は不要</t>
  </si>
  <si>
    <t>○タオルは他の児童や職員と共用しないようにしているか</t>
  </si>
  <si>
    <t>〇「有」の場合、子育て支援員等の要件を満たす者を配置しているか</t>
  </si>
  <si>
    <t xml:space="preserve">○支出決議（伺）がされているか </t>
  </si>
  <si>
    <t>〇食育計画に従って、食育に取り組んでいるか</t>
  </si>
  <si>
    <r>
      <t>・防犯設備(防犯カメ</t>
    </r>
    <r>
      <rPr>
        <sz val="11"/>
        <color theme="1"/>
        <rFont val="游ゴシック"/>
      </rPr>
      <t>ラ、防犯ブザー、職員が携帯する防犯ベル等)対策</t>
    </r>
    <rPh sb="12" eb="14">
      <t>ボウハン</t>
    </rPh>
    <rPh sb="18" eb="20">
      <t>ショクイン</t>
    </rPh>
    <rPh sb="21" eb="23">
      <t>ケイタイ</t>
    </rPh>
    <rPh sb="25" eb="27">
      <t>ボウハン</t>
    </rPh>
    <rPh sb="29" eb="30">
      <t>トウ</t>
    </rPh>
    <rPh sb="31" eb="33">
      <t>タイサク</t>
    </rPh>
    <phoneticPr fontId="1"/>
  </si>
  <si>
    <t>〇「有」の場合、幼稚園教諭等の免許は更新されているか</t>
  </si>
  <si>
    <t>★確認資料：教員免許状、免許更新を証する書類</t>
  </si>
  <si>
    <t>３月</t>
    <rPh sb="1" eb="2">
      <t>ガツ</t>
    </rPh>
    <phoneticPr fontId="1"/>
  </si>
  <si>
    <t>★確認資料：子育て支援員研修修了証書、家庭的保育者認定証、保育業務従事経験が分かる書類</t>
  </si>
  <si>
    <t>各職種の総人数(所長(A1),(A2)を除く)
                               　　　　　　　　     (B)</t>
  </si>
  <si>
    <r>
      <t>＊</t>
    </r>
    <r>
      <rPr>
        <sz val="11"/>
        <color theme="1"/>
        <rFont val="游ゴシック"/>
      </rPr>
      <t>こども政策課に報告した件数を計上する</t>
    </r>
    <rPh sb="4" eb="7">
      <t>セイサクカ</t>
    </rPh>
    <rPh sb="8" eb="10">
      <t>ホウコク</t>
    </rPh>
    <rPh sb="12" eb="14">
      <t>ケンスウ</t>
    </rPh>
    <rPh sb="15" eb="17">
      <t>ケイジョウ</t>
    </rPh>
    <phoneticPr fontId="1"/>
  </si>
  <si>
    <t>〇児童への安全指導について年間スケジュールを策定しているか</t>
    <rPh sb="1" eb="3">
      <t>ジドウ</t>
    </rPh>
    <rPh sb="5" eb="7">
      <t>アンゼン</t>
    </rPh>
    <rPh sb="7" eb="9">
      <t>シドウ</t>
    </rPh>
    <rPh sb="13" eb="15">
      <t>ネンカン</t>
    </rPh>
    <rPh sb="22" eb="24">
      <t>サクテイ</t>
    </rPh>
    <phoneticPr fontId="1"/>
  </si>
  <si>
    <t>○嘱託医及び嘱託歯科医を置いているか</t>
  </si>
  <si>
    <t>◎採用時の研修が実施されているか</t>
  </si>
  <si>
    <t>◎職員及び保育所の課題を踏まえた研修が計画的に実施されているか</t>
  </si>
  <si>
    <t>◎外部研修の成果を組織内で活用しているか　</t>
  </si>
  <si>
    <t>◇調理の外部委託に係る契約書(該当保育所等のみ）</t>
  </si>
  <si>
    <r>
      <t>令和</t>
    </r>
    <r>
      <rPr>
        <sz val="11"/>
        <color theme="1"/>
        <rFont val="游ゴシック"/>
      </rPr>
      <t>７年度の退職者は監査前日までの人数を記入してください。</t>
    </r>
    <rPh sb="0" eb="1">
      <t>レイ</t>
    </rPh>
    <rPh sb="1" eb="2">
      <t>ワ</t>
    </rPh>
    <rPh sb="3" eb="5">
      <t>ネンド</t>
    </rPh>
    <rPh sb="6" eb="9">
      <t>タイショクシャ</t>
    </rPh>
    <rPh sb="10" eb="12">
      <t>カンサ</t>
    </rPh>
    <rPh sb="12" eb="14">
      <t>ゼンジツ</t>
    </rPh>
    <rPh sb="17" eb="19">
      <t>ニンズウ</t>
    </rPh>
    <rPh sb="20" eb="22">
      <t>キニュウ</t>
    </rPh>
    <phoneticPr fontId="1"/>
  </si>
  <si>
    <t>児童年齢</t>
  </si>
  <si>
    <t>研修報告の方法</t>
  </si>
  <si>
    <t>（保護者への周知方法）</t>
    <rPh sb="1" eb="4">
      <t>ホゴシャ</t>
    </rPh>
    <rPh sb="6" eb="8">
      <t>シュウチ</t>
    </rPh>
    <rPh sb="8" eb="10">
      <t>ホウホウ</t>
    </rPh>
    <phoneticPr fontId="1"/>
  </si>
  <si>
    <t>□上記費用に掛かる領収証を交付しているか</t>
    <rPh sb="1" eb="3">
      <t>ジョウキ</t>
    </rPh>
    <rPh sb="3" eb="5">
      <t>ヒヨウ</t>
    </rPh>
    <rPh sb="6" eb="7">
      <t>カ</t>
    </rPh>
    <rPh sb="9" eb="12">
      <t>リョウシュウショウ</t>
    </rPh>
    <rPh sb="13" eb="15">
      <t>コウフ</t>
    </rPh>
    <phoneticPr fontId="1"/>
  </si>
  <si>
    <t>・給食予定･実施献立表及び給食日誌</t>
  </si>
  <si>
    <t>◇保育所（園）要覧・しおり等</t>
  </si>
  <si>
    <t>施設の面積(㎡)</t>
    <rPh sb="0" eb="2">
      <t>シセツ</t>
    </rPh>
    <rPh sb="3" eb="5">
      <t>メンセキ</t>
    </rPh>
    <phoneticPr fontId="1"/>
  </si>
  <si>
    <t>○業務分担表（事務分掌）が作成され、各責任者が明らかにされているか</t>
  </si>
  <si>
    <t>○職員会議は定期的に開催され、保育内容、研修の復命等必要な事項が話し合われているか</t>
  </si>
  <si>
    <t>◇業務分担表（事務分掌）</t>
  </si>
  <si>
    <t>・隣の園児との間隔は保たれているか</t>
    <rPh sb="1" eb="2">
      <t>トナリ</t>
    </rPh>
    <rPh sb="3" eb="5">
      <t>エンジ</t>
    </rPh>
    <rPh sb="7" eb="9">
      <t>カンカク</t>
    </rPh>
    <rPh sb="10" eb="11">
      <t>タモ</t>
    </rPh>
    <phoneticPr fontId="1"/>
  </si>
  <si>
    <t>○苦情解決の仕組みに関する規程は整備されているか</t>
  </si>
  <si>
    <t>◎保護者等からの苦情を受け付ける窓口を設置し、担当者を決めて対応しているか</t>
  </si>
  <si>
    <t>○支出に当たっては、経理規程で定める手続きが行われているか</t>
  </si>
  <si>
    <t>(B)－(C1)－(C2)－(C3)－(C4)－(C5)
　　　　　　　　　　　　　　　     （D）</t>
  </si>
  <si>
    <r>
      <t>○大量調理施設衛生管理マニュアル</t>
    </r>
    <r>
      <rPr>
        <sz val="11"/>
        <color theme="1"/>
        <rFont val="游ゴシック"/>
      </rPr>
      <t>等に基づく衛生管理に努めているか</t>
    </r>
    <rPh sb="1" eb="3">
      <t>タイリョウ</t>
    </rPh>
    <rPh sb="3" eb="5">
      <t>チョウリ</t>
    </rPh>
    <rPh sb="5" eb="7">
      <t>シセツ</t>
    </rPh>
    <rPh sb="7" eb="9">
      <t>エイセイ</t>
    </rPh>
    <rPh sb="9" eb="11">
      <t>カンリ</t>
    </rPh>
    <rPh sb="16" eb="17">
      <t>トウ</t>
    </rPh>
    <rPh sb="18" eb="19">
      <t>モト</t>
    </rPh>
    <rPh sb="21" eb="23">
      <t>エイセイ</t>
    </rPh>
    <rPh sb="23" eb="25">
      <t>カンリ</t>
    </rPh>
    <rPh sb="26" eb="27">
      <t>ツト</t>
    </rPh>
    <phoneticPr fontId="1"/>
  </si>
  <si>
    <t>◇勤務ローテーション表（監査前月分）</t>
  </si>
  <si>
    <t>所長</t>
    <rPh sb="0" eb="2">
      <t>ショチョウ</t>
    </rPh>
    <phoneticPr fontId="1"/>
  </si>
  <si>
    <t>修繕の有無</t>
    <rPh sb="0" eb="2">
      <t>シュウゼン</t>
    </rPh>
    <rPh sb="3" eb="5">
      <t>ウム</t>
    </rPh>
    <phoneticPr fontId="1"/>
  </si>
  <si>
    <t>加入してない場合、その理由</t>
  </si>
  <si>
    <t xml:space="preserve">◎苦情内容、改善への経過等を記録しているか </t>
  </si>
  <si>
    <t>・公表の方法及び時期</t>
  </si>
  <si>
    <t>◎年度当初から定員を大きく超過している場合、定員見直しの予定・考え方</t>
  </si>
  <si>
    <t>◇職員名簿（別紙様式による）　　　＊臨時・パート職員を含む</t>
  </si>
  <si>
    <t>具体的な内容</t>
  </si>
  <si>
    <t>◎個人情報の保護についてどのようなことに留意しているか</t>
  </si>
  <si>
    <t>（１）利用定員</t>
  </si>
  <si>
    <t>保育士
（人）</t>
    <rPh sb="5" eb="6">
      <t>ニン</t>
    </rPh>
    <phoneticPr fontId="1"/>
  </si>
  <si>
    <t>◎保育所として自らその提供する保育の質の評価を行い、常にその改善を図っているか</t>
  </si>
  <si>
    <t xml:space="preserve"> 設 備 名</t>
  </si>
  <si>
    <t>月</t>
    <rPh sb="0" eb="1">
      <t>ゲツ</t>
    </rPh>
    <phoneticPr fontId="1"/>
  </si>
  <si>
    <t>消火設備</t>
  </si>
  <si>
    <t>(5) 純資産の部</t>
    <rPh sb="4" eb="5">
      <t>ジュン</t>
    </rPh>
    <rPh sb="5" eb="7">
      <t>シサン</t>
    </rPh>
    <rPh sb="8" eb="9">
      <t>ブ</t>
    </rPh>
    <phoneticPr fontId="1"/>
  </si>
  <si>
    <t>２歳以上</t>
  </si>
  <si>
    <t>避難設備</t>
  </si>
  <si>
    <t>○施設内外の設備等（遊具を含む。）について、チェックリストによる安全点検を行っているか</t>
  </si>
  <si>
    <t>①保育士</t>
  </si>
  <si>
    <t>常勤職員の１ヶ月
の勤務時間数</t>
    <rPh sb="10" eb="12">
      <t>キンム</t>
    </rPh>
    <rPh sb="12" eb="15">
      <t>ジカンスウ</t>
    </rPh>
    <phoneticPr fontId="1"/>
  </si>
  <si>
    <t>・毎月１回程度安全点検を実施しているか</t>
  </si>
  <si>
    <t>○塩分の摂取量は設定した目標量以下になっているか</t>
    <rPh sb="8" eb="10">
      <t>セッテイ</t>
    </rPh>
    <rPh sb="12" eb="14">
      <t>モクヒョウ</t>
    </rPh>
    <rPh sb="14" eb="15">
      <t>リョウ</t>
    </rPh>
    <rPh sb="15" eb="17">
      <t>イカ</t>
    </rPh>
    <phoneticPr fontId="1"/>
  </si>
  <si>
    <t>・点検記録の有無</t>
  </si>
  <si>
    <t>・その他の具体的な対策　　　　　　　　　　　　　　　　　　</t>
  </si>
  <si>
    <t>○来訪者用の入口・受付を明示し、外部からの人の出入りを確認しているか</t>
  </si>
  <si>
    <t xml:space="preserve">○医薬品等の整備、保管がされているか </t>
  </si>
  <si>
    <t>（１１） 福祉サービスの質の向上のための措置等</t>
  </si>
  <si>
    <t>◎事故発生時の対応マニュアルが作成され、医師や保護者への緊急連絡体制が整っているか</t>
  </si>
  <si>
    <t>〇緊急的な対応が必要な場面（災害、不審者侵入等）での職員の役割分担、保護者等への連絡手段、</t>
    <rPh sb="1" eb="4">
      <t>キンキュウテキ</t>
    </rPh>
    <rPh sb="5" eb="7">
      <t>タイオウ</t>
    </rPh>
    <rPh sb="8" eb="10">
      <t>ヒツヨウ</t>
    </rPh>
    <rPh sb="11" eb="13">
      <t>バメン</t>
    </rPh>
    <rPh sb="20" eb="22">
      <t>シンニュウ</t>
    </rPh>
    <rPh sb="22" eb="23">
      <t>トウ</t>
    </rPh>
    <rPh sb="26" eb="28">
      <t>ショクイン</t>
    </rPh>
    <rPh sb="29" eb="31">
      <t>ヤクワリ</t>
    </rPh>
    <rPh sb="31" eb="33">
      <t>ブンタン</t>
    </rPh>
    <phoneticPr fontId="1"/>
  </si>
  <si>
    <t>◎保護者・関係機関等への連絡方法を職員に周知しているか</t>
  </si>
  <si>
    <t>（５） 旅費     ★確認資料：就業規則、旅費規程、旅行命令簿</t>
  </si>
  <si>
    <t>○年に１回、消防署の指導を受けているか   　　　</t>
  </si>
  <si>
    <t>サイレン</t>
  </si>
  <si>
    <t>（２） 記録の状況      ★確認資料：各諸帳簿</t>
  </si>
  <si>
    <t>施設所在市町村</t>
    <rPh sb="0" eb="2">
      <t>シセツ</t>
    </rPh>
    <rPh sb="2" eb="4">
      <t>ショザイ</t>
    </rPh>
    <rPh sb="4" eb="7">
      <t>シチョウソン</t>
    </rPh>
    <phoneticPr fontId="1"/>
  </si>
  <si>
    <t>○消防計画を作成し、消防署へ届け出ているか</t>
  </si>
  <si>
    <r>
      <t>令和</t>
    </r>
    <r>
      <rPr>
        <sz val="11"/>
        <color rgb="FFFF0000"/>
        <rFont val="游ゴシック"/>
      </rPr>
      <t>７</t>
    </r>
    <r>
      <rPr>
        <sz val="11"/>
        <color auto="1"/>
        <rFont val="游ゴシック"/>
      </rPr>
      <t>年４月１日現在</t>
    </r>
    <rPh sb="0" eb="2">
      <t>レイワ</t>
    </rPh>
    <phoneticPr fontId="1"/>
  </si>
  <si>
    <t>○防火管理者、火気取締責任者が定められているか</t>
  </si>
  <si>
    <t>○防火管理者は、管理、監督の地位の者で、講習を受講しているか</t>
  </si>
  <si>
    <t>　・障がいのある子ども</t>
  </si>
  <si>
    <t>(７) 保育所の利用の開始及び終了に関する事項並びに利用に当たっての留意事項</t>
  </si>
  <si>
    <r>
      <t>◇保育所等台帳　</t>
    </r>
    <r>
      <rPr>
        <b/>
        <sz val="11"/>
        <color theme="1"/>
        <rFont val="游ゴシック"/>
      </rPr>
      <t>※前年度から内容に変更があった場合</t>
    </r>
  </si>
  <si>
    <t>○３歳未満児の喫食開始時間</t>
  </si>
  <si>
    <t>□保育の事業の会計をその他の事業の会計と区分しているか</t>
    <rPh sb="1" eb="3">
      <t>ホイク</t>
    </rPh>
    <rPh sb="4" eb="6">
      <t>ジギョウ</t>
    </rPh>
    <rPh sb="7" eb="9">
      <t>カイケイ</t>
    </rPh>
    <rPh sb="12" eb="13">
      <t>タ</t>
    </rPh>
    <rPh sb="14" eb="16">
      <t>ジギョウ</t>
    </rPh>
    <rPh sb="17" eb="19">
      <t>カイケイ</t>
    </rPh>
    <rPh sb="20" eb="22">
      <t>クブン</t>
    </rPh>
    <phoneticPr fontId="1"/>
  </si>
  <si>
    <t>○消防用設備等の法定点検を実施し、その結果を消防署に報告しているか</t>
  </si>
  <si>
    <t>拡声器</t>
  </si>
  <si>
    <t>○汚物処理容器は児童の手の届かないところに保管しているか</t>
  </si>
  <si>
    <t>○施設内の見やすいところに避難経路図を掲示しているか</t>
  </si>
  <si>
    <t xml:space="preserve">・栄養出納表 </t>
  </si>
  <si>
    <t>◎指導計画が策定されているか</t>
  </si>
  <si>
    <t>◎指導計画の評価、反省はされているか</t>
  </si>
  <si>
    <t>○登降所時、児童の状況について保護者から引継ぎが行われているか</t>
  </si>
  <si>
    <t>保育士（正規）</t>
    <rPh sb="0" eb="2">
      <t>ホイク</t>
    </rPh>
    <rPh sb="2" eb="3">
      <t>シ</t>
    </rPh>
    <rPh sb="4" eb="6">
      <t>セイキ</t>
    </rPh>
    <phoneticPr fontId="1"/>
  </si>
  <si>
    <t>◎住民への保育情報の提供や、保育に関する相談への助言を行っているか</t>
  </si>
  <si>
    <t>①～④合計</t>
  </si>
  <si>
    <t>◎年間研修計画を作成しているか</t>
    <rPh sb="1" eb="3">
      <t>ネンカン</t>
    </rPh>
    <rPh sb="3" eb="5">
      <t>ケンシュウ</t>
    </rPh>
    <rPh sb="5" eb="7">
      <t>ケイカク</t>
    </rPh>
    <rPh sb="8" eb="10">
      <t>サクセイ</t>
    </rPh>
    <phoneticPr fontId="1"/>
  </si>
  <si>
    <t>○児童に対し、犯罪や事故から身を守るための注意事項を職員が指導しているか</t>
  </si>
  <si>
    <t>・入所時の健康診断の実施</t>
  </si>
  <si>
    <r>
      <t>（４）職員の充足状況（令和</t>
    </r>
    <r>
      <rPr>
        <sz val="11"/>
        <color rgb="FFFF0000"/>
        <rFont val="游ゴシック"/>
      </rPr>
      <t>７</t>
    </r>
    <r>
      <rPr>
        <sz val="11"/>
        <color auto="1"/>
        <rFont val="游ゴシック"/>
      </rPr>
      <t>年度の状況）</t>
    </r>
    <rPh sb="11" eb="13">
      <t>レイワ</t>
    </rPh>
    <phoneticPr fontId="1"/>
  </si>
  <si>
    <t>・年度中途に入所した場合の健康診断の実施</t>
  </si>
  <si>
    <t>○職員の採用、退職の状況</t>
    <rPh sb="1" eb="3">
      <t>ショクイン</t>
    </rPh>
    <rPh sb="4" eb="6">
      <t>サイヨウ</t>
    </rPh>
    <rPh sb="7" eb="9">
      <t>タイショク</t>
    </rPh>
    <rPh sb="10" eb="12">
      <t>ジョウキョウ</t>
    </rPh>
    <phoneticPr fontId="1"/>
  </si>
  <si>
    <t>(３) 職員の職種、員数及び職務の内容</t>
  </si>
  <si>
    <t>・健康診断</t>
  </si>
  <si>
    <t>・健康診断当日に欠席した児童への対応方法</t>
  </si>
  <si>
    <t>・歯科検診</t>
  </si>
  <si>
    <t>・体位測定</t>
  </si>
  <si>
    <r>
      <t>○給与から法令で定める税金や社会保険料以外の経費（給食費や親睦会費など）を控除する場合は、</t>
    </r>
    <r>
      <rPr>
        <sz val="11"/>
        <color auto="1"/>
        <rFont val="游ゴシック"/>
      </rPr>
      <t>賃金控除協定を締結しているか</t>
    </r>
    <rPh sb="45" eb="47">
      <t>チンギン</t>
    </rPh>
    <rPh sb="47" eb="49">
      <t>コウジョ</t>
    </rPh>
    <rPh sb="52" eb="54">
      <t>テイケツ</t>
    </rPh>
    <phoneticPr fontId="1"/>
  </si>
  <si>
    <t>○乳幼児突然死症候群(SIDS)の予防</t>
  </si>
  <si>
    <t>目標量</t>
    <rPh sb="0" eb="3">
      <t>モクヒョウリョウ</t>
    </rPh>
    <phoneticPr fontId="1"/>
  </si>
  <si>
    <t>・寝返りのできない乳児は仰向けに寝かしているか</t>
  </si>
  <si>
    <t>○保育士を雇用する際に、保育士特定登録取消者管理システムのデータベースを活用しているか</t>
    <rPh sb="1" eb="4">
      <t>ホイクシ</t>
    </rPh>
    <rPh sb="5" eb="7">
      <t>コヨウ</t>
    </rPh>
    <rPh sb="9" eb="10">
      <t>サイ</t>
    </rPh>
    <rPh sb="12" eb="15">
      <t>ホイクシ</t>
    </rPh>
    <rPh sb="15" eb="17">
      <t>トクテイ</t>
    </rPh>
    <rPh sb="17" eb="19">
      <t>トウロク</t>
    </rPh>
    <rPh sb="19" eb="21">
      <t>トリケシ</t>
    </rPh>
    <rPh sb="21" eb="22">
      <t>モノ</t>
    </rPh>
    <rPh sb="22" eb="24">
      <t>カンリ</t>
    </rPh>
    <rPh sb="36" eb="38">
      <t>カツヨウ</t>
    </rPh>
    <phoneticPr fontId="1"/>
  </si>
  <si>
    <r>
      <t xml:space="preserve"> ◎（表１）児童数と保育士定数（児童数は、</t>
    </r>
    <r>
      <rPr>
        <b/>
        <sz val="11"/>
        <color auto="1"/>
        <rFont val="游ゴシック"/>
      </rPr>
      <t>年度当初における年齢</t>
    </r>
    <r>
      <rPr>
        <sz val="11"/>
        <color auto="1"/>
        <rFont val="游ゴシック"/>
      </rPr>
      <t>により記入してください｡)</t>
    </r>
    <rPh sb="3" eb="4">
      <t>ヒョウ</t>
    </rPh>
    <rPh sb="6" eb="9">
      <t>ジドウスウ</t>
    </rPh>
    <rPh sb="10" eb="13">
      <t>ホイクシ</t>
    </rPh>
    <rPh sb="13" eb="15">
      <t>テイスウ</t>
    </rPh>
    <rPh sb="16" eb="19">
      <t>ジドウスウ</t>
    </rPh>
    <rPh sb="21" eb="23">
      <t>ネンド</t>
    </rPh>
    <rPh sb="23" eb="25">
      <t>トウショ</t>
    </rPh>
    <rPh sb="29" eb="31">
      <t>ネンレイ</t>
    </rPh>
    <rPh sb="34" eb="36">
      <t>キニュウ</t>
    </rPh>
    <phoneticPr fontId="1"/>
  </si>
  <si>
    <t>○感染症や食中毒が発生した場合の報告体制を整備しているか</t>
  </si>
  <si>
    <t>６　給食の状況</t>
  </si>
  <si>
    <t xml:space="preserve">○給食打合せ会議の開催状況 </t>
  </si>
  <si>
    <t>・調味料による食塩摂取状況</t>
  </si>
  <si>
    <t>苦情解決責任者の職名</t>
  </si>
  <si>
    <t xml:space="preserve">○原材料及び調理済み食品を食品ごとに50ｇ程度ずつを清潔な保存食容器（ビニール袋等）に入れて保存しているか </t>
  </si>
  <si>
    <t>・給食用スキムミルク受払台帳（注）</t>
  </si>
  <si>
    <t>○パワハラ、セクハラ等ハラスメントの禁止規定が就業規則等に定められているか</t>
    <rPh sb="10" eb="11">
      <t>トウ</t>
    </rPh>
    <rPh sb="18" eb="20">
      <t>キンシ</t>
    </rPh>
    <rPh sb="20" eb="22">
      <t>キテイ</t>
    </rPh>
    <rPh sb="23" eb="25">
      <t>シュウギョウ</t>
    </rPh>
    <rPh sb="25" eb="27">
      <t>キソク</t>
    </rPh>
    <rPh sb="27" eb="28">
      <t>トウ</t>
    </rPh>
    <rPh sb="29" eb="30">
      <t>サダ</t>
    </rPh>
    <phoneticPr fontId="1"/>
  </si>
  <si>
    <t>○献立表は作成されているか</t>
  </si>
  <si>
    <r>
      <t>　②監査前月の</t>
    </r>
    <r>
      <rPr>
        <u/>
        <sz val="11"/>
        <color auto="1"/>
        <rFont val="游ゴシック"/>
      </rPr>
      <t>勤務ローテーション表</t>
    </r>
    <r>
      <rPr>
        <sz val="11"/>
        <color auto="1"/>
        <rFont val="游ゴシック"/>
      </rPr>
      <t>（勤務区分（早番、遅番など）ごとの始業、終業の時間を明記）（別紙②）</t>
    </r>
    <rPh sb="40" eb="42">
      <t>ジカン</t>
    </rPh>
    <rPh sb="47" eb="49">
      <t>ベッシ</t>
    </rPh>
    <phoneticPr fontId="1"/>
  </si>
  <si>
    <t xml:space="preserve">（３） 保護者との連携の状況   </t>
  </si>
  <si>
    <t>○献立作成の配慮事項</t>
  </si>
  <si>
    <t>　＊各勤務区分の時間帯を明記したもの（「早番：7:00～16:00」など）</t>
  </si>
  <si>
    <t xml:space="preserve"> 午後のおやつ</t>
    <rPh sb="1" eb="3">
      <t>ゴゴ</t>
    </rPh>
    <phoneticPr fontId="1"/>
  </si>
  <si>
    <t>○離乳食やおやつも含め、児童と同じものが児童の喫食前に検食されているか</t>
  </si>
  <si>
    <r>
      <t>○苦情解決に客観的に対応するため、</t>
    </r>
    <r>
      <rPr>
        <sz val="11"/>
        <color theme="1"/>
        <rFont val="游ゴシック"/>
      </rPr>
      <t>職員や理事等の特殊な関係にない第三者委員を複数設置しているか</t>
    </r>
    <rPh sb="17" eb="19">
      <t>ショクイン</t>
    </rPh>
    <rPh sb="20" eb="22">
      <t>リジ</t>
    </rPh>
    <rPh sb="22" eb="23">
      <t>トウ</t>
    </rPh>
    <rPh sb="24" eb="26">
      <t>トクシュ</t>
    </rPh>
    <rPh sb="27" eb="29">
      <t>カンケイ</t>
    </rPh>
    <phoneticPr fontId="1"/>
  </si>
  <si>
    <t>○調理の外部委託を行っている場合、契約内容等は遵守されているか</t>
  </si>
  <si>
    <t>週案</t>
    <rPh sb="0" eb="2">
      <t>シュウアン</t>
    </rPh>
    <phoneticPr fontId="1"/>
  </si>
  <si>
    <t>※行っている場合、契約書の写しを添付すること</t>
  </si>
  <si>
    <t>設置者</t>
    <rPh sb="0" eb="3">
      <t>セッチシャ</t>
    </rPh>
    <phoneticPr fontId="1"/>
  </si>
  <si>
    <t>〇冬季(10月～3月)において、ノロウイルスの検便を行っているか</t>
  </si>
  <si>
    <t>乳児担当者</t>
  </si>
  <si>
    <t>その他職員</t>
  </si>
  <si>
    <t>通常検便実施者数の計</t>
  </si>
  <si>
    <t>通常検便実施者数</t>
  </si>
  <si>
    <t>私的契約児童数</t>
    <rPh sb="0" eb="2">
      <t>シテキ</t>
    </rPh>
    <rPh sb="2" eb="4">
      <t>ケイヤク</t>
    </rPh>
    <rPh sb="4" eb="6">
      <t>ジドウ</t>
    </rPh>
    <rPh sb="6" eb="7">
      <t>スウ</t>
    </rPh>
    <phoneticPr fontId="1"/>
  </si>
  <si>
    <t>○時間外勤務及び休日勤務をした場合、時間外手当若しくは振替休日等を付与しているか</t>
    <rPh sb="1" eb="4">
      <t>ジカンガイ</t>
    </rPh>
    <rPh sb="4" eb="6">
      <t>キンム</t>
    </rPh>
    <rPh sb="6" eb="7">
      <t>オヨ</t>
    </rPh>
    <rPh sb="8" eb="10">
      <t>キュウジツ</t>
    </rPh>
    <rPh sb="10" eb="12">
      <t>キンム</t>
    </rPh>
    <rPh sb="15" eb="17">
      <t>バアイ</t>
    </rPh>
    <rPh sb="18" eb="21">
      <t>ジカンガイ</t>
    </rPh>
    <rPh sb="21" eb="23">
      <t>テアテ</t>
    </rPh>
    <rPh sb="23" eb="24">
      <t>モ</t>
    </rPh>
    <rPh sb="27" eb="29">
      <t>フリカエ</t>
    </rPh>
    <rPh sb="29" eb="31">
      <t>キュウジツ</t>
    </rPh>
    <rPh sb="31" eb="32">
      <t>トウ</t>
    </rPh>
    <rPh sb="33" eb="35">
      <t>フヨ</t>
    </rPh>
    <phoneticPr fontId="1"/>
  </si>
  <si>
    <t>(K)</t>
  </si>
  <si>
    <t>対象者数</t>
  </si>
  <si>
    <t>◆保育所台帳・・・別紙③</t>
    <rPh sb="1" eb="3">
      <t>ホイク</t>
    </rPh>
    <rPh sb="3" eb="4">
      <t>ショ</t>
    </rPh>
    <rPh sb="4" eb="6">
      <t>ダイチョウ</t>
    </rPh>
    <rPh sb="9" eb="11">
      <t>ベッシ</t>
    </rPh>
    <phoneticPr fontId="1"/>
  </si>
  <si>
    <t xml:space="preserve">○－20℃以下で保存しているか </t>
  </si>
  <si>
    <r>
      <t>職員研修の状況（令和</t>
    </r>
    <r>
      <rPr>
        <sz val="11"/>
        <color theme="1"/>
        <rFont val="游ゴシック"/>
      </rPr>
      <t>６・７年度）　（表７にご記入ください。）</t>
    </r>
    <rPh sb="0" eb="2">
      <t>ショクイン</t>
    </rPh>
    <rPh sb="2" eb="4">
      <t>ケンシュウ</t>
    </rPh>
    <rPh sb="5" eb="7">
      <t>ジョウキョウ</t>
    </rPh>
    <rPh sb="8" eb="9">
      <t>レイ</t>
    </rPh>
    <rPh sb="9" eb="10">
      <t>ワ</t>
    </rPh>
    <rPh sb="13" eb="15">
      <t>ネンド</t>
    </rPh>
    <rPh sb="18" eb="19">
      <t>ヒョウ</t>
    </rPh>
    <rPh sb="19" eb="20">
      <t>ベッピョウ</t>
    </rPh>
    <rPh sb="22" eb="24">
      <t>キニュウ</t>
    </rPh>
    <phoneticPr fontId="1"/>
  </si>
  <si>
    <t>○原材料は特に洗浄・殺菌等を行わず購入した状態で保存しているか</t>
  </si>
  <si>
    <t>【表３】</t>
    <rPh sb="1" eb="2">
      <t>ヒョウ</t>
    </rPh>
    <phoneticPr fontId="1"/>
  </si>
  <si>
    <t>○会計基準省令にしたがい経理規程を定めているか</t>
  </si>
  <si>
    <t>職種等
（①～④）</t>
  </si>
  <si>
    <t>下記に該当する場合は保育士数等を計上</t>
  </si>
  <si>
    <t>県単障がい児保育事業
　保育士１名以上</t>
    <rPh sb="0" eb="1">
      <t>ケン</t>
    </rPh>
    <rPh sb="1" eb="2">
      <t>タン</t>
    </rPh>
    <rPh sb="2" eb="3">
      <t>ショウ</t>
    </rPh>
    <rPh sb="5" eb="6">
      <t>ジ</t>
    </rPh>
    <rPh sb="6" eb="8">
      <t>ホイク</t>
    </rPh>
    <rPh sb="8" eb="10">
      <t>ジギョウ</t>
    </rPh>
    <rPh sb="12" eb="15">
      <t>ホイクシ</t>
    </rPh>
    <rPh sb="16" eb="17">
      <t>メイ</t>
    </rPh>
    <rPh sb="17" eb="19">
      <t>イジョウ</t>
    </rPh>
    <phoneticPr fontId="1"/>
  </si>
  <si>
    <t>※本表は、常勤職員について記入し、非常勤職員は（　）内に記入してください。</t>
    <rPh sb="1" eb="2">
      <t>ホン</t>
    </rPh>
    <rPh sb="2" eb="3">
      <t>ヒョウ</t>
    </rPh>
    <rPh sb="5" eb="7">
      <t>ジョウキン</t>
    </rPh>
    <rPh sb="7" eb="9">
      <t>ショクイン</t>
    </rPh>
    <rPh sb="13" eb="15">
      <t>キニュウ</t>
    </rPh>
    <rPh sb="17" eb="19">
      <t>ヒジョウ</t>
    </rPh>
    <rPh sb="19" eb="20">
      <t>キン</t>
    </rPh>
    <rPh sb="20" eb="22">
      <t>ショクイン</t>
    </rPh>
    <rPh sb="26" eb="27">
      <t>ナイ</t>
    </rPh>
    <rPh sb="28" eb="30">
      <t>キニュウ</t>
    </rPh>
    <phoneticPr fontId="1"/>
  </si>
  <si>
    <t>○会計責任者及び出納職員が理事長により任命されているか</t>
  </si>
  <si>
    <t>○会計責任者と出納職員の兼務を避け、内部牽制体制を確立しているか</t>
  </si>
  <si>
    <t>○収入決議（伺）がなされているか</t>
  </si>
  <si>
    <t>区　分</t>
    <rPh sb="0" eb="1">
      <t>ク</t>
    </rPh>
    <rPh sb="2" eb="3">
      <t>ブン</t>
    </rPh>
    <phoneticPr fontId="1"/>
  </si>
  <si>
    <t>(B)のうち県単障がい児保育事業担当者
　　　　　　　　　　　　　　　     （C5）</t>
  </si>
  <si>
    <r>
      <t>②看護師・保健師・准看護師</t>
    </r>
    <r>
      <rPr>
        <sz val="10"/>
        <color auto="1"/>
        <rFont val="游ゴシック"/>
      </rPr>
      <t>（みなし保育士とする場合であり、常勤換算１人まで可）</t>
    </r>
    <rPh sb="5" eb="8">
      <t>ホケンシ</t>
    </rPh>
    <rPh sb="9" eb="10">
      <t>ジュン</t>
    </rPh>
    <rPh sb="10" eb="13">
      <t>カンゴシ</t>
    </rPh>
    <rPh sb="17" eb="20">
      <t>ホイクシ</t>
    </rPh>
    <rPh sb="23" eb="25">
      <t>バアイ</t>
    </rPh>
    <rPh sb="29" eb="31">
      <t>ジョウキン</t>
    </rPh>
    <rPh sb="31" eb="33">
      <t>カンサン</t>
    </rPh>
    <rPh sb="34" eb="35">
      <t>ニン</t>
    </rPh>
    <rPh sb="37" eb="38">
      <t>カ</t>
    </rPh>
    <phoneticPr fontId="1"/>
  </si>
  <si>
    <t>　※個別的な指導計画</t>
  </si>
  <si>
    <t>○収入に当たっては、経理規程で定める手続きが行われているか</t>
  </si>
  <si>
    <t>内部研修</t>
    <rPh sb="0" eb="2">
      <t>ナイブ</t>
    </rPh>
    <rPh sb="2" eb="4">
      <t>ケンシュウ</t>
    </rPh>
    <phoneticPr fontId="1"/>
  </si>
  <si>
    <t xml:space="preserve">○事業目的と関係のない支出がなされていないか </t>
  </si>
  <si>
    <t>・地震</t>
  </si>
  <si>
    <t>○不自然な傷などないか観察し、身体的虐待等の早期発見に努めているか。</t>
  </si>
  <si>
    <t>□</t>
  </si>
  <si>
    <t>（６） 保育所組織      　　 ★確認資料：業務分担表、職員会議録</t>
  </si>
  <si>
    <t>＝</t>
  </si>
  <si>
    <t>※運営費上の年齢により記入すること</t>
    <rPh sb="1" eb="4">
      <t>ウンエイヒ</t>
    </rPh>
    <rPh sb="4" eb="5">
      <t>ジョウ</t>
    </rPh>
    <rPh sb="6" eb="8">
      <t>ネンレイ</t>
    </rPh>
    <rPh sb="11" eb="13">
      <t>キニュウ</t>
    </rPh>
    <phoneticPr fontId="1"/>
  </si>
  <si>
    <t>＊次の書類を必ず添付すること。</t>
  </si>
  <si>
    <t>○満年齢別の児童数を記入してください。</t>
  </si>
  <si>
    <t>児童数</t>
  </si>
  <si>
    <t>5歳児</t>
  </si>
  <si>
    <t>6歳　　</t>
    <rPh sb="1" eb="2">
      <t>サイ</t>
    </rPh>
    <phoneticPr fontId="1"/>
  </si>
  <si>
    <t>２　保育所の体制</t>
  </si>
  <si>
    <t>○受動喫煙を防止するために必要な措置をしているか</t>
    <rPh sb="1" eb="3">
      <t>ジュドウ</t>
    </rPh>
    <rPh sb="3" eb="5">
      <t>キツエン</t>
    </rPh>
    <rPh sb="6" eb="8">
      <t>ボウシ</t>
    </rPh>
    <rPh sb="13" eb="15">
      <t>ヒツヨウ</t>
    </rPh>
    <rPh sb="16" eb="18">
      <t>ソチ</t>
    </rPh>
    <phoneticPr fontId="1"/>
  </si>
  <si>
    <t>合計</t>
  </si>
  <si>
    <t>予算管理責任者</t>
    <rPh sb="0" eb="2">
      <t>ヨサン</t>
    </rPh>
    <rPh sb="2" eb="4">
      <t>カンリ</t>
    </rPh>
    <rPh sb="4" eb="6">
      <t>セキニン</t>
    </rPh>
    <rPh sb="6" eb="7">
      <t>シャ</t>
    </rPh>
    <phoneticPr fontId="1"/>
  </si>
  <si>
    <t>２歳未満</t>
    <rPh sb="1" eb="2">
      <t>サイ</t>
    </rPh>
    <rPh sb="2" eb="4">
      <t>ミマン</t>
    </rPh>
    <phoneticPr fontId="1"/>
  </si>
  <si>
    <t>整理
番号</t>
    <rPh sb="3" eb="5">
      <t>バンゴウ</t>
    </rPh>
    <phoneticPr fontId="1"/>
  </si>
  <si>
    <t>管理者</t>
    <rPh sb="0" eb="3">
      <t>カンリシャ</t>
    </rPh>
    <phoneticPr fontId="1"/>
  </si>
  <si>
    <r>
      <t>８　収入・支出手続</t>
    </r>
    <r>
      <rPr>
        <b/>
        <u/>
        <sz val="12"/>
        <color auto="1"/>
        <rFont val="游ゴシック"/>
      </rPr>
      <t>【※公設民営のみ】</t>
    </r>
  </si>
  <si>
    <t xml:space="preserve">保育室・遊戯室 </t>
  </si>
  <si>
    <t>屋外遊戯場</t>
  </si>
  <si>
    <t>短時間
認定</t>
    <rPh sb="0" eb="3">
      <t>タンジカン</t>
    </rPh>
    <rPh sb="4" eb="6">
      <t>ニンテイ</t>
    </rPh>
    <phoneticPr fontId="1"/>
  </si>
  <si>
    <t>1歳児</t>
  </si>
  <si>
    <t>添付の有無</t>
    <rPh sb="0" eb="2">
      <t>テンプ</t>
    </rPh>
    <rPh sb="3" eb="5">
      <t>ウム</t>
    </rPh>
    <phoneticPr fontId="1"/>
  </si>
  <si>
    <t>○次の諸帳簿は整備されているか</t>
  </si>
  <si>
    <t>○施設会計に属さない現金、預貯金等がある</t>
    <rPh sb="1" eb="3">
      <t>シセツ</t>
    </rPh>
    <rPh sb="3" eb="5">
      <t>カイケイ</t>
    </rPh>
    <rPh sb="6" eb="7">
      <t>ゾク</t>
    </rPh>
    <rPh sb="10" eb="12">
      <t>ゲンキン</t>
    </rPh>
    <rPh sb="13" eb="16">
      <t>ヨチョキン</t>
    </rPh>
    <rPh sb="16" eb="17">
      <t>トウ</t>
    </rPh>
    <phoneticPr fontId="1"/>
  </si>
  <si>
    <t>3歳児</t>
  </si>
  <si>
    <t>基準値
(㎡)</t>
    <rPh sb="0" eb="3">
      <t>キジュンチ</t>
    </rPh>
    <phoneticPr fontId="1"/>
  </si>
  <si>
    <t>面積基準による算定</t>
  </si>
  <si>
    <t>２年以上</t>
  </si>
  <si>
    <t>◇収支計算分析表（該当保育所等のみ。ただし、認定こども園を除く。）</t>
  </si>
  <si>
    <t>警鐘</t>
  </si>
  <si>
    <t>◇欠格事由に該当しない旨の誓約書</t>
  </si>
  <si>
    <t>【表６】</t>
    <rPh sb="1" eb="2">
      <t>ヒョウ</t>
    </rPh>
    <phoneticPr fontId="1"/>
  </si>
  <si>
    <t>◎保育所が主催する内部研修（所内研修）が実施されているか</t>
    <rPh sb="1" eb="3">
      <t>ホイク</t>
    </rPh>
    <rPh sb="3" eb="4">
      <t>ショ</t>
    </rPh>
    <rPh sb="5" eb="7">
      <t>シュサイ</t>
    </rPh>
    <rPh sb="9" eb="11">
      <t>ナイブ</t>
    </rPh>
    <rPh sb="11" eb="13">
      <t>ケンシュウ</t>
    </rPh>
    <rPh sb="14" eb="15">
      <t>ショ</t>
    </rPh>
    <rPh sb="15" eb="16">
      <t>ナイ</t>
    </rPh>
    <rPh sb="16" eb="18">
      <t>ケンシュウ</t>
    </rPh>
    <rPh sb="20" eb="22">
      <t>ジッシ</t>
    </rPh>
    <phoneticPr fontId="1"/>
  </si>
  <si>
    <t>・事務日誌</t>
  </si>
  <si>
    <t>（１）運営規程（重要事項に関する規程）</t>
  </si>
  <si>
    <t>(１)施設の目的及び運営の方針</t>
  </si>
  <si>
    <r>
      <t>小計</t>
    </r>
    <r>
      <rPr>
        <sz val="10"/>
        <color auto="1"/>
        <rFont val="游ゴシック"/>
      </rPr>
      <t>(注１)</t>
    </r>
  </si>
  <si>
    <t>（２） 業務管理体制の整備</t>
  </si>
  <si>
    <t>（３） 事業計画、諸規程の状況</t>
  </si>
  <si>
    <t>★確認資料：労働者名簿、36条協定書、出勤簿、休暇簿、時間外勤務命令簿、賃金台帳</t>
  </si>
  <si>
    <t>○関係機関（病院・消防等）と連携・情報共有が図られているか</t>
    <rPh sb="1" eb="3">
      <t>カンケイ</t>
    </rPh>
    <rPh sb="3" eb="5">
      <t>キカン</t>
    </rPh>
    <rPh sb="6" eb="8">
      <t>ビョウイン</t>
    </rPh>
    <rPh sb="9" eb="11">
      <t>ショウボウ</t>
    </rPh>
    <rPh sb="11" eb="12">
      <t>トウ</t>
    </rPh>
    <rPh sb="14" eb="16">
      <t>レンケイ</t>
    </rPh>
    <rPh sb="17" eb="19">
      <t>ジョウホウ</t>
    </rPh>
    <rPh sb="19" eb="21">
      <t>キョウユウ</t>
    </rPh>
    <rPh sb="22" eb="23">
      <t>ハカ</t>
    </rPh>
    <phoneticPr fontId="1"/>
  </si>
  <si>
    <t>１歳児</t>
  </si>
  <si>
    <t>○食物等にアレルギーのある子の除去食開始及び解除は何をもとに実施されているか</t>
    <rPh sb="1" eb="3">
      <t>ショクモツ</t>
    </rPh>
    <rPh sb="3" eb="4">
      <t>トウ</t>
    </rPh>
    <rPh sb="13" eb="14">
      <t>コ</t>
    </rPh>
    <rPh sb="15" eb="17">
      <t>ジョキョ</t>
    </rPh>
    <rPh sb="17" eb="18">
      <t>ショク</t>
    </rPh>
    <rPh sb="18" eb="20">
      <t>カイシ</t>
    </rPh>
    <rPh sb="20" eb="21">
      <t>オヨ</t>
    </rPh>
    <rPh sb="22" eb="24">
      <t>カイジョ</t>
    </rPh>
    <rPh sb="25" eb="26">
      <t>ナニ</t>
    </rPh>
    <rPh sb="30" eb="32">
      <t>ジッシ</t>
    </rPh>
    <phoneticPr fontId="1"/>
  </si>
  <si>
    <t>消火器</t>
    <rPh sb="0" eb="3">
      <t>ショウカキ</t>
    </rPh>
    <phoneticPr fontId="1"/>
  </si>
  <si>
    <t>○年</t>
  </si>
  <si>
    <t>○感染症対応マニュアルを作成しているか</t>
  </si>
  <si>
    <t>（２） 所長の設置状況　  ★確認資料：出勤簿、給与台帳</t>
  </si>
  <si>
    <t>（３） 職員の配置状況</t>
  </si>
  <si>
    <t>③幼稚園
  教諭等</t>
    <rPh sb="7" eb="9">
      <t>キョウユ</t>
    </rPh>
    <rPh sb="9" eb="10">
      <t>トウ</t>
    </rPh>
    <phoneticPr fontId="1"/>
  </si>
  <si>
    <t>（５） 職員研修の状況</t>
  </si>
  <si>
    <t>○給与規程に規定された給与・諸手当が規定どおり支給されているか。</t>
  </si>
  <si>
    <t>入所児童の年齢別・月別状況（各初日現在）</t>
    <rPh sb="0" eb="2">
      <t>ニュウショ</t>
    </rPh>
    <rPh sb="2" eb="4">
      <t>ジドウ</t>
    </rPh>
    <rPh sb="5" eb="7">
      <t>ネンレイ</t>
    </rPh>
    <rPh sb="7" eb="8">
      <t>ベツ</t>
    </rPh>
    <rPh sb="9" eb="11">
      <t>ツキベツ</t>
    </rPh>
    <rPh sb="11" eb="13">
      <t>ジョウキョウ</t>
    </rPh>
    <rPh sb="14" eb="15">
      <t>カク</t>
    </rPh>
    <rPh sb="15" eb="17">
      <t>ショニチ</t>
    </rPh>
    <rPh sb="17" eb="19">
      <t>ゲンザイ</t>
    </rPh>
    <phoneticPr fontId="1"/>
  </si>
  <si>
    <t>○運営規程に定める休所日以外に休所した日</t>
  </si>
  <si>
    <t>◆業務分担表（事務分掌）</t>
    <rPh sb="1" eb="3">
      <t>ギョウム</t>
    </rPh>
    <rPh sb="3" eb="5">
      <t>ブンタン</t>
    </rPh>
    <rPh sb="5" eb="6">
      <t>ヒョウ</t>
    </rPh>
    <rPh sb="7" eb="9">
      <t>ジム</t>
    </rPh>
    <rPh sb="9" eb="11">
      <t>ブンショウ</t>
    </rPh>
    <phoneticPr fontId="1"/>
  </si>
  <si>
    <t>タラップ</t>
  </si>
  <si>
    <t>・苦情の受付件数</t>
  </si>
  <si>
    <t>・第三者委員への苦情解決結果の報告件数</t>
  </si>
  <si>
    <t>保育士</t>
  </si>
  <si>
    <t>（１０）秘密の保持、個人情報の保護</t>
  </si>
  <si>
    <t>警報設備</t>
  </si>
  <si>
    <t>職名　</t>
    <rPh sb="0" eb="2">
      <t>ショクメイ</t>
    </rPh>
    <phoneticPr fontId="1"/>
  </si>
  <si>
    <t>件</t>
    <rPh sb="0" eb="1">
      <t>ケン</t>
    </rPh>
    <phoneticPr fontId="1"/>
  </si>
  <si>
    <t>※重篤な事故等が発生していない場合、該当なしと記入</t>
    <rPh sb="1" eb="3">
      <t>ジュウトク</t>
    </rPh>
    <rPh sb="4" eb="6">
      <t>ジコ</t>
    </rPh>
    <rPh sb="6" eb="7">
      <t>トウ</t>
    </rPh>
    <rPh sb="8" eb="10">
      <t>ハッセイ</t>
    </rPh>
    <rPh sb="15" eb="17">
      <t>バアイ</t>
    </rPh>
    <rPh sb="18" eb="20">
      <t>ガイトウ</t>
    </rPh>
    <rPh sb="23" eb="25">
      <t>キニュウ</t>
    </rPh>
    <phoneticPr fontId="1"/>
  </si>
  <si>
    <t>外部研修参加者からの伝達</t>
    <rPh sb="0" eb="2">
      <t>ガイブ</t>
    </rPh>
    <rPh sb="2" eb="4">
      <t>ケンシュウ</t>
    </rPh>
    <rPh sb="4" eb="6">
      <t>サンカ</t>
    </rPh>
    <rPh sb="6" eb="7">
      <t>シャ</t>
    </rPh>
    <rPh sb="10" eb="12">
      <t>デンタツ</t>
    </rPh>
    <phoneticPr fontId="1"/>
  </si>
  <si>
    <t>○避難訓練：　　　 　　　  　　</t>
  </si>
  <si>
    <t>年</t>
    <rPh sb="0" eb="1">
      <t>ネン</t>
    </rPh>
    <phoneticPr fontId="1"/>
  </si>
  <si>
    <t>（注）子育て支援員研修のうち地域保育コースの選択科目「地域型保育」または「一時預かり事業」の修了者　　</t>
  </si>
  <si>
    <t>○通常の支払は口座振込（又は小切手）で行われているか</t>
    <rPh sb="12" eb="13">
      <t>マタ</t>
    </rPh>
    <rPh sb="14" eb="17">
      <t>コギッテ</t>
    </rPh>
    <phoneticPr fontId="1"/>
  </si>
  <si>
    <t>日</t>
    <rPh sb="0" eb="1">
      <t>ニチ</t>
    </rPh>
    <phoneticPr fontId="1"/>
  </si>
  <si>
    <t>直近の届出年月日：</t>
    <rPh sb="3" eb="5">
      <t>トドケデ</t>
    </rPh>
    <phoneticPr fontId="1"/>
  </si>
  <si>
    <t>（１）全体的な計画･指導計画の策定の状況      ★確認資料：各計画</t>
  </si>
  <si>
    <t>調理員　　　　栄養士</t>
    <rPh sb="0" eb="2">
      <t>チョウリ</t>
    </rPh>
    <rPh sb="2" eb="3">
      <t>イン</t>
    </rPh>
    <rPh sb="7" eb="10">
      <t>エイヨウシ</t>
    </rPh>
    <phoneticPr fontId="1"/>
  </si>
  <si>
    <t>・保育指導日誌</t>
  </si>
  <si>
    <t>年</t>
  </si>
  <si>
    <t>主任保育士専任加算による代替保育士
【私立】で主任保育士加算適用の場合は１人</t>
    <rPh sb="0" eb="2">
      <t>シュニン</t>
    </rPh>
    <rPh sb="2" eb="5">
      <t>ホイクシ</t>
    </rPh>
    <rPh sb="5" eb="7">
      <t>センニン</t>
    </rPh>
    <rPh sb="7" eb="9">
      <t>カサン</t>
    </rPh>
    <rPh sb="12" eb="14">
      <t>ダイタイ</t>
    </rPh>
    <rPh sb="14" eb="17">
      <t>ホイクシ</t>
    </rPh>
    <rPh sb="19" eb="21">
      <t>シリツ</t>
    </rPh>
    <rPh sb="23" eb="25">
      <t>シュニン</t>
    </rPh>
    <rPh sb="25" eb="28">
      <t>ホイクシ</t>
    </rPh>
    <rPh sb="28" eb="30">
      <t>カサン</t>
    </rPh>
    <rPh sb="30" eb="32">
      <t>テキヨウ</t>
    </rPh>
    <rPh sb="33" eb="35">
      <t>バアイ</t>
    </rPh>
    <rPh sb="37" eb="38">
      <t>ニン</t>
    </rPh>
    <phoneticPr fontId="1"/>
  </si>
  <si>
    <t>（４） 利用者負担額の受領</t>
  </si>
  <si>
    <t>（５） 関係機関、地域社会等との連携状況</t>
  </si>
  <si>
    <t>　   連携の方法</t>
  </si>
  <si>
    <t>○３歳以上児の喫食開始時間</t>
  </si>
  <si>
    <t>令和</t>
  </si>
  <si>
    <t xml:space="preserve">（表３）の（N）から転記   </t>
  </si>
  <si>
    <t>単位：人</t>
    <rPh sb="0" eb="2">
      <t>タンイ</t>
    </rPh>
    <rPh sb="3" eb="4">
      <t>ヒト</t>
    </rPh>
    <phoneticPr fontId="1"/>
  </si>
  <si>
    <t>回</t>
  </si>
  <si>
    <t>実施した月</t>
  </si>
  <si>
    <t>【根拠】 
平成28年8月23日府子本第571号「特定教育・保育等に要する費用の額の算定に関する基準等の実施上の留意事項について」（国通知）の別紙２のⅡの１（２）「ここでいう「4歳以上児」、「3歳児」、「1、2歳児」及び「乳児」とは、年度の初日の前日における満年齢によるものであること。」</t>
  </si>
  <si>
    <t>（注２）　県単一時保育事業については、最低基準条例第36条第2項の規定に基づき、対象児童の年齢及び人数に応じて、本事業を担当する   
       　　 保育士を配置すること。ただし、年間の平均利用児童数が1名を下回る場合には、条例第36条第2項及びその他の補助金等の職員配
　　　    置基準を超えた保育士が配置されていれば、本事業を担当する保育士が配置されていなくても差し支えない。</t>
  </si>
  <si>
    <t>（２） 児童の健康状態の把握</t>
  </si>
  <si>
    <t>（３） 児童の衛生管理</t>
  </si>
  <si>
    <t>昼食</t>
    <rPh sb="0" eb="2">
      <t>チュウショク</t>
    </rPh>
    <phoneticPr fontId="1"/>
  </si>
  <si>
    <t>定数</t>
    <rPh sb="0" eb="2">
      <t>テイスウ</t>
    </rPh>
    <phoneticPr fontId="1"/>
  </si>
  <si>
    <t>（３） 給食関係諸帳簿</t>
  </si>
  <si>
    <t>月案</t>
    <rPh sb="0" eb="1">
      <t>ゲツ</t>
    </rPh>
    <rPh sb="1" eb="2">
      <t>アン</t>
    </rPh>
    <phoneticPr fontId="1"/>
  </si>
  <si>
    <t>（５） 献立         ★確認資料：給食予定・実施献立表及び給食日誌（給食関係帳簿・様式１、２）</t>
  </si>
  <si>
    <t>食物アレルギーのある子への対応</t>
  </si>
  <si>
    <t>３歳未満児に対する献立、調理についての配慮事項</t>
  </si>
  <si>
    <t>・ガラス・床等の破損や段差等、危険個所はないか</t>
    <rPh sb="5" eb="6">
      <t>ユカ</t>
    </rPh>
    <rPh sb="6" eb="7">
      <t>トウ</t>
    </rPh>
    <rPh sb="8" eb="10">
      <t>ハソン</t>
    </rPh>
    <rPh sb="11" eb="13">
      <t>ダンサ</t>
    </rPh>
    <rPh sb="13" eb="14">
      <t>ナド</t>
    </rPh>
    <rPh sb="15" eb="17">
      <t>キケン</t>
    </rPh>
    <rPh sb="17" eb="19">
      <t>カショ</t>
    </rPh>
    <phoneticPr fontId="1"/>
  </si>
  <si>
    <t>○給食材料の購入に当たって、品質、鮮度等に留意して検収を行っているか</t>
  </si>
  <si>
    <t>○調理員（補助を含む）の採用時または給食業務への配置換えの際、検便を実施しているか</t>
    <rPh sb="1" eb="3">
      <t>チョウリ</t>
    </rPh>
    <rPh sb="3" eb="4">
      <t>イン</t>
    </rPh>
    <rPh sb="5" eb="7">
      <t>ホジョ</t>
    </rPh>
    <rPh sb="8" eb="9">
      <t>フク</t>
    </rPh>
    <rPh sb="12" eb="14">
      <t>サイヨウ</t>
    </rPh>
    <rPh sb="14" eb="15">
      <t>ジ</t>
    </rPh>
    <rPh sb="18" eb="20">
      <t>キュウショク</t>
    </rPh>
    <rPh sb="20" eb="22">
      <t>ギョウム</t>
    </rPh>
    <rPh sb="24" eb="26">
      <t>ハイチ</t>
    </rPh>
    <rPh sb="26" eb="27">
      <t>ガ</t>
    </rPh>
    <rPh sb="29" eb="30">
      <t>サイ</t>
    </rPh>
    <rPh sb="31" eb="33">
      <t>ケンベン</t>
    </rPh>
    <rPh sb="34" eb="36">
      <t>ジッシ</t>
    </rPh>
    <phoneticPr fontId="1"/>
  </si>
  <si>
    <t>会計責任者</t>
    <rPh sb="0" eb="2">
      <t>カイケイ</t>
    </rPh>
    <rPh sb="2" eb="5">
      <t>セキニンシャ</t>
    </rPh>
    <phoneticPr fontId="1"/>
  </si>
  <si>
    <t>４月</t>
    <rPh sb="1" eb="2">
      <t>ガツ</t>
    </rPh>
    <phoneticPr fontId="1"/>
  </si>
  <si>
    <r>
      <t>○労働時間の延長、</t>
    </r>
    <r>
      <rPr>
        <sz val="11"/>
        <color auto="1"/>
        <rFont val="游ゴシック"/>
      </rPr>
      <t>休日労働を行う場合は、36協定を締結し、労働基準監督署へ届けているか</t>
    </r>
    <rPh sb="1" eb="3">
      <t>ロウドウ</t>
    </rPh>
    <rPh sb="3" eb="5">
      <t>ジカン</t>
    </rPh>
    <rPh sb="6" eb="8">
      <t>エンチョウ</t>
    </rPh>
    <rPh sb="25" eb="27">
      <t>テイケツ</t>
    </rPh>
    <phoneticPr fontId="1"/>
  </si>
  <si>
    <t>５月</t>
    <rPh sb="1" eb="2">
      <t>ガツ</t>
    </rPh>
    <phoneticPr fontId="1"/>
  </si>
  <si>
    <t>７月</t>
    <rPh sb="1" eb="2">
      <t>ガツ</t>
    </rPh>
    <phoneticPr fontId="1"/>
  </si>
  <si>
    <t>８月</t>
    <rPh sb="1" eb="2">
      <t>ガツ</t>
    </rPh>
    <phoneticPr fontId="1"/>
  </si>
  <si>
    <t>人</t>
    <rPh sb="0" eb="1">
      <t>ニン</t>
    </rPh>
    <phoneticPr fontId="1"/>
  </si>
  <si>
    <t>９月</t>
    <rPh sb="1" eb="2">
      <t>ガツ</t>
    </rPh>
    <phoneticPr fontId="1"/>
  </si>
  <si>
    <t>月１日現在</t>
  </si>
  <si>
    <t>記録の有無</t>
    <rPh sb="0" eb="2">
      <t>キロク</t>
    </rPh>
    <rPh sb="3" eb="5">
      <t>ウム</t>
    </rPh>
    <phoneticPr fontId="1"/>
  </si>
  <si>
    <t>10月</t>
    <rPh sb="2" eb="3">
      <t>ガツ</t>
    </rPh>
    <phoneticPr fontId="1"/>
  </si>
  <si>
    <t>２歳児</t>
  </si>
  <si>
    <t>11月</t>
    <rPh sb="2" eb="3">
      <t>ガツ</t>
    </rPh>
    <phoneticPr fontId="1"/>
  </si>
  <si>
    <t>(８) 緊急時等における対応方法</t>
  </si>
  <si>
    <t>12月</t>
    <rPh sb="2" eb="3">
      <t>ガツ</t>
    </rPh>
    <phoneticPr fontId="1"/>
  </si>
  <si>
    <t>3月</t>
    <rPh sb="1" eb="2">
      <t>ガツ</t>
    </rPh>
    <phoneticPr fontId="1"/>
  </si>
  <si>
    <t>１月</t>
    <rPh sb="1" eb="2">
      <t>ガツ</t>
    </rPh>
    <phoneticPr fontId="1"/>
  </si>
  <si>
    <t>消火訓練（模擬消火訓練でも可）：</t>
    <rPh sb="0" eb="2">
      <t>ショウカ</t>
    </rPh>
    <rPh sb="2" eb="4">
      <t>クンレン</t>
    </rPh>
    <rPh sb="5" eb="7">
      <t>モギ</t>
    </rPh>
    <rPh sb="7" eb="9">
      <t>ショウカ</t>
    </rPh>
    <rPh sb="9" eb="11">
      <t>クンレン</t>
    </rPh>
    <rPh sb="13" eb="14">
      <t>カ</t>
    </rPh>
    <phoneticPr fontId="1"/>
  </si>
  <si>
    <t>（１） 収入手続       ★確認資料：経理規程、収入伺綴、収入証憑綴</t>
  </si>
  <si>
    <t>職　員　名　簿</t>
    <rPh sb="0" eb="1">
      <t>ショク</t>
    </rPh>
    <rPh sb="2" eb="3">
      <t>イン</t>
    </rPh>
    <rPh sb="4" eb="5">
      <t>メイ</t>
    </rPh>
    <rPh sb="6" eb="7">
      <t>ボ</t>
    </rPh>
    <phoneticPr fontId="1"/>
  </si>
  <si>
    <t>計</t>
    <rPh sb="0" eb="1">
      <t>ケイ</t>
    </rPh>
    <phoneticPr fontId="1"/>
  </si>
  <si>
    <t>３:１</t>
  </si>
  <si>
    <t>（小数点以下切り捨て）</t>
    <rPh sb="1" eb="4">
      <t>ショウスウテン</t>
    </rPh>
    <rPh sb="4" eb="6">
      <t>イカ</t>
    </rPh>
    <rPh sb="6" eb="7">
      <t>キ</t>
    </rPh>
    <rPh sb="8" eb="9">
      <t>ス</t>
    </rPh>
    <phoneticPr fontId="1"/>
  </si>
  <si>
    <t>６:１</t>
  </si>
  <si>
    <t>設備</t>
    <rPh sb="0" eb="2">
      <t>セツビ</t>
    </rPh>
    <phoneticPr fontId="1"/>
  </si>
  <si>
    <t>（３） 保育所内外の保安</t>
  </si>
  <si>
    <t>30 :１</t>
  </si>
  <si>
    <r>
      <t>令和</t>
    </r>
    <r>
      <rPr>
        <sz val="11"/>
        <color theme="1"/>
        <rFont val="游ゴシック"/>
      </rPr>
      <t>５年度</t>
    </r>
    <rPh sb="0" eb="2">
      <t>レイワ</t>
    </rPh>
    <rPh sb="3" eb="4">
      <t>トシ</t>
    </rPh>
    <rPh sb="4" eb="5">
      <t>ド</t>
    </rPh>
    <phoneticPr fontId="1"/>
  </si>
  <si>
    <t>施設所在地</t>
    <rPh sb="0" eb="2">
      <t>シセツ</t>
    </rPh>
    <rPh sb="2" eb="4">
      <t>ショザイ</t>
    </rPh>
    <rPh sb="4" eb="5">
      <t>チ</t>
    </rPh>
    <phoneticPr fontId="1"/>
  </si>
  <si>
    <r>
      <t xml:space="preserve">「その他」の場合の業務
</t>
    </r>
    <r>
      <rPr>
        <sz val="8"/>
        <color theme="1"/>
        <rFont val="游ゴシック"/>
      </rPr>
      <t>（具体的に）</t>
    </r>
    <rPh sb="3" eb="4">
      <t>タ</t>
    </rPh>
    <rPh sb="6" eb="8">
      <t>バアイ</t>
    </rPh>
    <rPh sb="9" eb="11">
      <t>ギョウム</t>
    </rPh>
    <rPh sb="13" eb="16">
      <t>グタイテキ</t>
    </rPh>
    <phoneticPr fontId="1"/>
  </si>
  <si>
    <t>加配</t>
    <rPh sb="0" eb="2">
      <t>カハイ</t>
    </rPh>
    <phoneticPr fontId="1"/>
  </si>
  <si>
    <t>休憩保育士
【私立】の定員90名以下の場合は１人</t>
    <rPh sb="0" eb="2">
      <t>キュウケイ</t>
    </rPh>
    <rPh sb="2" eb="5">
      <t>ホイクシ</t>
    </rPh>
    <rPh sb="7" eb="9">
      <t>シリツ</t>
    </rPh>
    <rPh sb="11" eb="13">
      <t>テイイン</t>
    </rPh>
    <rPh sb="15" eb="16">
      <t>メイ</t>
    </rPh>
    <rPh sb="16" eb="18">
      <t>イカ</t>
    </rPh>
    <rPh sb="19" eb="21">
      <t>バアイ</t>
    </rPh>
    <rPh sb="23" eb="24">
      <t>ニン</t>
    </rPh>
    <phoneticPr fontId="1"/>
  </si>
  <si>
    <t>防火管理者　職名：</t>
  </si>
  <si>
    <t>担当業務</t>
  </si>
  <si>
    <t>〇安全計画について、職員に周知し、研修や訓練を定期的に実施しているか</t>
    <rPh sb="1" eb="3">
      <t>アンゼン</t>
    </rPh>
    <rPh sb="3" eb="5">
      <t>ケイカク</t>
    </rPh>
    <rPh sb="10" eb="12">
      <t>ショクイン</t>
    </rPh>
    <rPh sb="13" eb="15">
      <t>シュウチ</t>
    </rPh>
    <rPh sb="17" eb="19">
      <t>ケンシュウ</t>
    </rPh>
    <rPh sb="20" eb="22">
      <t>クンレン</t>
    </rPh>
    <rPh sb="23" eb="26">
      <t>テイキテキ</t>
    </rPh>
    <rPh sb="27" eb="29">
      <t>ジッシ</t>
    </rPh>
    <phoneticPr fontId="1"/>
  </si>
  <si>
    <t>休所の有無</t>
    <rPh sb="0" eb="2">
      <t>キュウショ</t>
    </rPh>
    <rPh sb="3" eb="5">
      <t>ウム</t>
    </rPh>
    <phoneticPr fontId="1"/>
  </si>
  <si>
    <t>①特例１（朝夕等の児童が少数となる時間帯（児童数に応じた保育士必要数が１名となる時間帯）において、保育士１人に加え、「子育て支援員(注)」または「家庭的保育者」または「保育所、認定こども園において常勤１年相当の保育業務従事経験があり、かつ８時間以上の研修を受講した者」を活用）の利用</t>
  </si>
  <si>
    <t>標準時間認定を受けた子どもが利用
【私立】については１人</t>
    <rPh sb="0" eb="2">
      <t>ヒョウジュン</t>
    </rPh>
    <rPh sb="2" eb="4">
      <t>ジカン</t>
    </rPh>
    <rPh sb="4" eb="6">
      <t>ニンテイ</t>
    </rPh>
    <rPh sb="7" eb="8">
      <t>ウ</t>
    </rPh>
    <rPh sb="10" eb="11">
      <t>コ</t>
    </rPh>
    <rPh sb="14" eb="16">
      <t>リヨウ</t>
    </rPh>
    <rPh sb="18" eb="20">
      <t>シリツ</t>
    </rPh>
    <rPh sb="27" eb="28">
      <t>ニン</t>
    </rPh>
    <phoneticPr fontId="1"/>
  </si>
  <si>
    <t>（注2）</t>
    <rPh sb="1" eb="2">
      <t>チュウ</t>
    </rPh>
    <phoneticPr fontId="1"/>
  </si>
  <si>
    <t>◎上記のほか補助金の要件等により配置する必要のある職員</t>
    <rPh sb="1" eb="3">
      <t>ジョウキ</t>
    </rPh>
    <rPh sb="6" eb="9">
      <t>ホジョキン</t>
    </rPh>
    <rPh sb="10" eb="12">
      <t>ヨウケン</t>
    </rPh>
    <rPh sb="12" eb="13">
      <t>トウ</t>
    </rPh>
    <rPh sb="16" eb="18">
      <t>ハイチ</t>
    </rPh>
    <rPh sb="20" eb="22">
      <t>ヒツヨウ</t>
    </rPh>
    <rPh sb="25" eb="27">
      <t>ショクイン</t>
    </rPh>
    <phoneticPr fontId="1"/>
  </si>
  <si>
    <t>保育士</t>
    <rPh sb="0" eb="3">
      <t>ホイクシ</t>
    </rPh>
    <phoneticPr fontId="1"/>
  </si>
  <si>
    <r>
      <t>〇</t>
    </r>
    <r>
      <rPr>
        <sz val="11"/>
        <color auto="1"/>
        <rFont val="游ゴシック"/>
      </rPr>
      <t>子どもの欠席連絡等の出欠状況に関する情報を、保護者に速やかに確認し職員間で情報共有しているか</t>
    </r>
    <rPh sb="1" eb="2">
      <t>コ</t>
    </rPh>
    <rPh sb="5" eb="7">
      <t>ケッセキ</t>
    </rPh>
    <rPh sb="7" eb="9">
      <t>レンラク</t>
    </rPh>
    <rPh sb="9" eb="10">
      <t>トウ</t>
    </rPh>
    <rPh sb="11" eb="13">
      <t>シュッケツ</t>
    </rPh>
    <rPh sb="13" eb="15">
      <t>ジョウキョウ</t>
    </rPh>
    <rPh sb="16" eb="17">
      <t>カン</t>
    </rPh>
    <rPh sb="19" eb="21">
      <t>ジョウホウ</t>
    </rPh>
    <rPh sb="23" eb="26">
      <t>ホゴシャ</t>
    </rPh>
    <rPh sb="27" eb="28">
      <t>スミ</t>
    </rPh>
    <rPh sb="31" eb="33">
      <t>カクニン</t>
    </rPh>
    <rPh sb="34" eb="37">
      <t>ショクインカン</t>
    </rPh>
    <rPh sb="38" eb="40">
      <t>ジョウホウ</t>
    </rPh>
    <rPh sb="40" eb="42">
      <t>キョウユウ</t>
    </rPh>
    <phoneticPr fontId="1"/>
  </si>
  <si>
    <t>その他</t>
  </si>
  <si>
    <t>○共同保育を実施している場合は、十分に協議を行い安全対策、職員体制、費用負担、職員配置を適正</t>
    <rPh sb="1" eb="3">
      <t>キョウドウ</t>
    </rPh>
    <rPh sb="3" eb="5">
      <t>ホイク</t>
    </rPh>
    <rPh sb="6" eb="8">
      <t>ジッシ</t>
    </rPh>
    <rPh sb="12" eb="14">
      <t>バアイ</t>
    </rPh>
    <rPh sb="16" eb="18">
      <t>ジュウブン</t>
    </rPh>
    <rPh sb="19" eb="21">
      <t>キョウギ</t>
    </rPh>
    <rPh sb="22" eb="23">
      <t>オコナ</t>
    </rPh>
    <rPh sb="24" eb="26">
      <t>アンゼン</t>
    </rPh>
    <rPh sb="26" eb="28">
      <t>タイサク</t>
    </rPh>
    <rPh sb="29" eb="31">
      <t>ショクイン</t>
    </rPh>
    <rPh sb="31" eb="33">
      <t>タイセイ</t>
    </rPh>
    <rPh sb="34" eb="36">
      <t>ヒヨウ</t>
    </rPh>
    <rPh sb="36" eb="38">
      <t>フタン</t>
    </rPh>
    <rPh sb="39" eb="41">
      <t>ショクイン</t>
    </rPh>
    <rPh sb="41" eb="43">
      <t>ハイチ</t>
    </rPh>
    <rPh sb="44" eb="46">
      <t>テキセイ</t>
    </rPh>
    <phoneticPr fontId="1"/>
  </si>
  <si>
    <t>その他</t>
    <rPh sb="2" eb="3">
      <t>タ</t>
    </rPh>
    <phoneticPr fontId="1"/>
  </si>
  <si>
    <t>一時預かり事業
保育従事者２人以上　　＊保育士1/2以上</t>
    <rPh sb="0" eb="2">
      <t>イチジ</t>
    </rPh>
    <rPh sb="2" eb="3">
      <t>アズ</t>
    </rPh>
    <rPh sb="5" eb="7">
      <t>ジギョウ</t>
    </rPh>
    <rPh sb="8" eb="10">
      <t>ホイク</t>
    </rPh>
    <rPh sb="10" eb="13">
      <t>ジュウジシャ</t>
    </rPh>
    <rPh sb="14" eb="15">
      <t>ニン</t>
    </rPh>
    <rPh sb="15" eb="17">
      <t>イジョウ</t>
    </rPh>
    <rPh sb="20" eb="23">
      <t>ホイクシ</t>
    </rPh>
    <rPh sb="26" eb="28">
      <t>イジョウ</t>
    </rPh>
    <phoneticPr fontId="1"/>
  </si>
  <si>
    <t>保育士配置の特例</t>
    <rPh sb="0" eb="3">
      <t>ホイクシ</t>
    </rPh>
    <rPh sb="3" eb="5">
      <t>ハイチ</t>
    </rPh>
    <rPh sb="6" eb="8">
      <t>トクレイ</t>
    </rPh>
    <phoneticPr fontId="1"/>
  </si>
  <si>
    <t xml:space="preserve"> 民設保育所で、所長設置加算適用の
 所長又は公設保育所で、職務に保育 
 の割り当てがない所長　  　    　 (A1）</t>
    <rPh sb="19" eb="20">
      <t>ショ</t>
    </rPh>
    <rPh sb="20" eb="21">
      <t>チョウ</t>
    </rPh>
    <rPh sb="21" eb="22">
      <t>マタ</t>
    </rPh>
    <rPh sb="23" eb="25">
      <t>コウセツ</t>
    </rPh>
    <rPh sb="25" eb="28">
      <t>ホイクショ</t>
    </rPh>
    <rPh sb="30" eb="32">
      <t>ショクム</t>
    </rPh>
    <rPh sb="33" eb="35">
      <t>ホイク</t>
    </rPh>
    <rPh sb="39" eb="40">
      <t>ワ</t>
    </rPh>
    <rPh sb="41" eb="42">
      <t>ア</t>
    </rPh>
    <rPh sb="46" eb="48">
      <t>ショチョウ</t>
    </rPh>
    <phoneticPr fontId="1"/>
  </si>
  <si>
    <r>
      <t>令和</t>
    </r>
    <r>
      <rPr>
        <sz val="11"/>
        <color theme="1"/>
        <rFont val="游ゴシック"/>
      </rPr>
      <t>７年４月１日現在</t>
    </r>
    <rPh sb="0" eb="2">
      <t>レイワ</t>
    </rPh>
    <phoneticPr fontId="1"/>
  </si>
  <si>
    <t xml:space="preserve"> 上記以外の所長           　　　     （A2）</t>
    <rPh sb="1" eb="3">
      <t>ジョウキ</t>
    </rPh>
    <rPh sb="3" eb="5">
      <t>イガイ</t>
    </rPh>
    <rPh sb="6" eb="8">
      <t>ショチョウ</t>
    </rPh>
    <phoneticPr fontId="1"/>
  </si>
  <si>
    <t>(B)のうち病児保育事業担当者（職員配置の補助を受けている者）　　　           　 (C1)</t>
  </si>
  <si>
    <t>(B)のうち一時預かり事業担当者（職員配置の補助を受けている者）      　　 　　 (C2)</t>
  </si>
  <si>
    <t>　※長期的な指導計画</t>
  </si>
  <si>
    <t>(B)のうち地域子育て支援拠点事業担当者（職員配置の補助を受けている者)  　 (C3)</t>
  </si>
  <si>
    <t>8月</t>
    <rPh sb="1" eb="2">
      <t>ガツ</t>
    </rPh>
    <phoneticPr fontId="1"/>
  </si>
  <si>
    <t>(B)のうち県単一時保育事業担当者　　　　　　　　　　　　   
                       　　　　　（注２）　 （C4）</t>
    <rPh sb="62" eb="63">
      <t>チュウ</t>
    </rPh>
    <phoneticPr fontId="1"/>
  </si>
  <si>
    <t>〇当該計画を定期的に見直し、必要に応じて変更を行っているか</t>
    <rPh sb="1" eb="3">
      <t>トウガイ</t>
    </rPh>
    <rPh sb="3" eb="5">
      <t>ケイカク</t>
    </rPh>
    <rPh sb="6" eb="9">
      <t>テイキテキ</t>
    </rPh>
    <rPh sb="10" eb="12">
      <t>ミナオ</t>
    </rPh>
    <rPh sb="14" eb="16">
      <t>ヒツヨウ</t>
    </rPh>
    <rPh sb="17" eb="18">
      <t>オウ</t>
    </rPh>
    <rPh sb="20" eb="22">
      <t>ヘンコウ</t>
    </rPh>
    <rPh sb="23" eb="24">
      <t>オコナ</t>
    </rPh>
    <phoneticPr fontId="1"/>
  </si>
  <si>
    <t>(D)のうち常勤（注３）の職員数 
　　　　　　　　　　　　　　　     （E）</t>
  </si>
  <si>
    <t>非常勤職員</t>
    <rPh sb="0" eb="3">
      <t>ヒジョウキン</t>
    </rPh>
    <rPh sb="3" eb="5">
      <t>ショクイン</t>
    </rPh>
    <phoneticPr fontId="1"/>
  </si>
  <si>
    <t xml:space="preserve">（表３）の（O）から転記    </t>
  </si>
  <si>
    <r>
      <t xml:space="preserve">休業
</t>
    </r>
    <r>
      <rPr>
        <sz val="8"/>
        <color theme="1"/>
        <rFont val="游ゴシック"/>
      </rPr>
      <t>（産休・育休等）</t>
    </r>
    <rPh sb="0" eb="2">
      <t>キュウギョウ</t>
    </rPh>
    <rPh sb="4" eb="6">
      <t>サンキュウ</t>
    </rPh>
    <rPh sb="7" eb="9">
      <t>イクキュウ</t>
    </rPh>
    <rPh sb="9" eb="10">
      <t>トウ</t>
    </rPh>
    <phoneticPr fontId="1"/>
  </si>
  <si>
    <t>○虐待が疑われる場合に、速やかに市又は児童相談所に通告し、適切な対応を図っているか。</t>
    <rPh sb="1" eb="3">
      <t>ギャクタイ</t>
    </rPh>
    <rPh sb="4" eb="5">
      <t>ウタガ</t>
    </rPh>
    <rPh sb="8" eb="10">
      <t>バアイ</t>
    </rPh>
    <rPh sb="12" eb="13">
      <t>スミ</t>
    </rPh>
    <rPh sb="16" eb="17">
      <t>シ</t>
    </rPh>
    <rPh sb="17" eb="18">
      <t>マタ</t>
    </rPh>
    <rPh sb="19" eb="21">
      <t>ジドウ</t>
    </rPh>
    <rPh sb="21" eb="23">
      <t>ソウダン</t>
    </rPh>
    <rPh sb="23" eb="24">
      <t>ショ</t>
    </rPh>
    <rPh sb="25" eb="27">
      <t>ツウコク</t>
    </rPh>
    <rPh sb="29" eb="31">
      <t>テキセツ</t>
    </rPh>
    <rPh sb="32" eb="34">
      <t>タイオウ</t>
    </rPh>
    <rPh sb="35" eb="36">
      <t>ハカ</t>
    </rPh>
    <phoneticPr fontId="1"/>
  </si>
  <si>
    <t>(M)</t>
  </si>
  <si>
    <t>（注３）　常勤は、常用労働者のことであり、正規、嘱託、臨時など雇用の形態は問わない。非常勤は、パートタイマー等短時間勤務の保育
    　       士や常勤の保育士以外の保育士のことをいう。</t>
  </si>
  <si>
    <r>
      <t>◆令和</t>
    </r>
    <r>
      <rPr>
        <sz val="14"/>
        <color rgb="FFFF0000"/>
        <rFont val="游ゴシック"/>
      </rPr>
      <t>７</t>
    </r>
    <r>
      <rPr>
        <sz val="14"/>
        <color auto="1"/>
        <rFont val="游ゴシック"/>
      </rPr>
      <t>年度保育所収支予算書の写し</t>
    </r>
    <rPh sb="1" eb="3">
      <t>レイワ</t>
    </rPh>
    <rPh sb="4" eb="6">
      <t>ネンド</t>
    </rPh>
    <rPh sb="6" eb="8">
      <t>ホイク</t>
    </rPh>
    <rPh sb="8" eb="9">
      <t>ショ</t>
    </rPh>
    <rPh sb="9" eb="11">
      <t>シュウシ</t>
    </rPh>
    <rPh sb="11" eb="14">
      <t>ヨサンショ</t>
    </rPh>
    <rPh sb="15" eb="16">
      <t>ウツ</t>
    </rPh>
    <phoneticPr fontId="1"/>
  </si>
  <si>
    <t>〇災害、救急対応（心肺蘇生法、AED等）、不審者対応訓練について年間スケジュールを策定しているか</t>
    <rPh sb="1" eb="3">
      <t>サイガイ</t>
    </rPh>
    <rPh sb="4" eb="6">
      <t>キュウキュウ</t>
    </rPh>
    <rPh sb="6" eb="8">
      <t>タイオウ</t>
    </rPh>
    <rPh sb="9" eb="11">
      <t>シンパイ</t>
    </rPh>
    <rPh sb="11" eb="14">
      <t>ソセイホウ</t>
    </rPh>
    <rPh sb="18" eb="19">
      <t>トウ</t>
    </rPh>
    <rPh sb="21" eb="24">
      <t>フシンシャ</t>
    </rPh>
    <rPh sb="24" eb="26">
      <t>タイオウ</t>
    </rPh>
    <rPh sb="26" eb="28">
      <t>クンレン</t>
    </rPh>
    <rPh sb="32" eb="34">
      <t>ネンカン</t>
    </rPh>
    <rPh sb="41" eb="43">
      <t>サクテイ</t>
    </rPh>
    <phoneticPr fontId="1"/>
  </si>
  <si>
    <t>・解錠している時間帯がある場合、保育中の事故防止のための対策</t>
    <rPh sb="1" eb="3">
      <t>カイジョウ</t>
    </rPh>
    <rPh sb="7" eb="10">
      <t>ジカンタイ</t>
    </rPh>
    <rPh sb="13" eb="15">
      <t>バアイ</t>
    </rPh>
    <rPh sb="16" eb="19">
      <t>ホイクチュウ</t>
    </rPh>
    <rPh sb="20" eb="22">
      <t>ジコ</t>
    </rPh>
    <rPh sb="22" eb="24">
      <t>ボウシ</t>
    </rPh>
    <rPh sb="28" eb="30">
      <t>タイサク</t>
    </rPh>
    <phoneticPr fontId="1"/>
  </si>
  <si>
    <t xml:space="preserve">１日の勤務時間  </t>
  </si>
  <si>
    <t>１ヶ月の勤務日数</t>
  </si>
  <si>
    <t>しているか</t>
  </si>
  <si>
    <t xml:space="preserve">１ヶ月の
勤務時間数合計  </t>
    <rPh sb="2" eb="3">
      <t>ゲツ</t>
    </rPh>
    <rPh sb="9" eb="10">
      <t>スウ</t>
    </rPh>
    <rPh sb="10" eb="12">
      <t>ゴウケイ</t>
    </rPh>
    <phoneticPr fontId="1"/>
  </si>
  <si>
    <t>・掲示による場合の掲示場所</t>
    <rPh sb="1" eb="3">
      <t>ケイジ</t>
    </rPh>
    <rPh sb="6" eb="8">
      <t>バアイ</t>
    </rPh>
    <rPh sb="9" eb="11">
      <t>ケイジ</t>
    </rPh>
    <rPh sb="11" eb="13">
      <t>バショ</t>
    </rPh>
    <phoneticPr fontId="1"/>
  </si>
  <si>
    <t>②看護師等</t>
  </si>
  <si>
    <t>①～③小計</t>
  </si>
  <si>
    <t>(L)</t>
  </si>
  <si>
    <t>(N)【(表２)の(G)に転記】</t>
    <rPh sb="5" eb="6">
      <t>ヒョウ</t>
    </rPh>
    <rPh sb="13" eb="15">
      <t>テンキ</t>
    </rPh>
    <phoneticPr fontId="1"/>
  </si>
  <si>
    <t xml:space="preserve">下記に該当する場合は保育士定数に加えて保育士数を計上  </t>
  </si>
  <si>
    <t>(５) 保護者から受領する費用の種類、支払を求める理由及びその額</t>
  </si>
  <si>
    <t>(４) 保育の提供を行う日及び時間並びに提供を行わない日</t>
  </si>
  <si>
    <t>(O)【(表２)の(H)に転記】</t>
    <rPh sb="5" eb="6">
      <t>ヒョウ</t>
    </rPh>
    <rPh sb="13" eb="15">
      <t>テンキ</t>
    </rPh>
    <phoneticPr fontId="1"/>
  </si>
  <si>
    <r>
      <t>◇建物の平面図　</t>
    </r>
    <r>
      <rPr>
        <b/>
        <sz val="11"/>
        <color theme="1"/>
        <rFont val="游ゴシック"/>
      </rPr>
      <t>※前年度から内容に変更があった場合</t>
    </r>
  </si>
  <si>
    <t>・浸水想定区域内に立地しているか</t>
    <rPh sb="1" eb="3">
      <t>シンスイ</t>
    </rPh>
    <rPh sb="3" eb="5">
      <t>ソウテイ</t>
    </rPh>
    <rPh sb="5" eb="8">
      <t>クイキナイ</t>
    </rPh>
    <rPh sb="9" eb="11">
      <t>リッチ</t>
    </rPh>
    <phoneticPr fontId="1"/>
  </si>
  <si>
    <t>年度</t>
    <rPh sb="0" eb="2">
      <t>ネンド</t>
    </rPh>
    <phoneticPr fontId="1"/>
  </si>
  <si>
    <t>（５） 事故防止  ★確認資料：緊急連絡網、安全管理（緊急時・事故対応等）に関するマニュアル</t>
    <rPh sb="4" eb="8">
      <t>ジコボウシ</t>
    </rPh>
    <phoneticPr fontId="1"/>
  </si>
  <si>
    <t>・日用品、文房具その他の特定教育・保育に必要な物品の購入に要する費用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1"/>
  </si>
  <si>
    <t>　※短期的な指導計画</t>
  </si>
  <si>
    <t>（７）安全計画の策定</t>
    <rPh sb="3" eb="7">
      <t>アンゼンケイカク</t>
    </rPh>
    <rPh sb="8" eb="10">
      <t>サクテイ</t>
    </rPh>
    <phoneticPr fontId="1"/>
  </si>
  <si>
    <t>○施設長（園長）を変更した場合、必要な届出を行っているか</t>
    <rPh sb="1" eb="3">
      <t>シセツ</t>
    </rPh>
    <rPh sb="3" eb="4">
      <t>チョウ</t>
    </rPh>
    <rPh sb="5" eb="7">
      <t>エンチョウ</t>
    </rPh>
    <rPh sb="9" eb="11">
      <t>ヘンコウ</t>
    </rPh>
    <rPh sb="13" eb="15">
      <t>バアイ</t>
    </rPh>
    <rPh sb="16" eb="18">
      <t>ヒツヨウ</t>
    </rPh>
    <rPh sb="19" eb="21">
      <t>トドケデ</t>
    </rPh>
    <rPh sb="22" eb="23">
      <t>オコナ</t>
    </rPh>
    <phoneticPr fontId="1"/>
  </si>
  <si>
    <t>　</t>
  </si>
  <si>
    <t xml:space="preserve">　・３歳未満児   </t>
  </si>
  <si>
    <t>避難はしご</t>
  </si>
  <si>
    <t>法令遵守責任者　職名</t>
    <rPh sb="8" eb="10">
      <t>ショクメイ</t>
    </rPh>
    <phoneticPr fontId="1"/>
  </si>
  <si>
    <t>〇体調不良、食物アレルギー、障害のある子など、個々の心身の状態を把握し、配慮する事項について</t>
    <rPh sb="1" eb="3">
      <t>タイチョウ</t>
    </rPh>
    <rPh sb="3" eb="5">
      <t>フリョウ</t>
    </rPh>
    <rPh sb="6" eb="8">
      <t>ショクモツ</t>
    </rPh>
    <rPh sb="14" eb="16">
      <t>ショウガイ</t>
    </rPh>
    <rPh sb="19" eb="20">
      <t>コ</t>
    </rPh>
    <rPh sb="23" eb="25">
      <t>ココ</t>
    </rPh>
    <rPh sb="26" eb="28">
      <t>シンシン</t>
    </rPh>
    <rPh sb="29" eb="31">
      <t>ジョウタイ</t>
    </rPh>
    <rPh sb="32" eb="34">
      <t>ハアク</t>
    </rPh>
    <rPh sb="36" eb="38">
      <t>ハイリョ</t>
    </rPh>
    <rPh sb="40" eb="42">
      <t>ジコウ</t>
    </rPh>
    <phoneticPr fontId="1"/>
  </si>
  <si>
    <t>施設長名</t>
    <rPh sb="0" eb="2">
      <t>シセツ</t>
    </rPh>
    <rPh sb="2" eb="3">
      <t>チョウ</t>
    </rPh>
    <rPh sb="3" eb="4">
      <t>メイ</t>
    </rPh>
    <phoneticPr fontId="1"/>
  </si>
  <si>
    <t>○調理員に対し、毎日健康状態を確認しているか</t>
  </si>
  <si>
    <t>苦情受付担当者の職名</t>
  </si>
  <si>
    <t>整備されている装置器具等</t>
  </si>
  <si>
    <t>個</t>
    <rPh sb="0" eb="1">
      <t>コ</t>
    </rPh>
    <phoneticPr fontId="1"/>
  </si>
  <si>
    <t>屋内消火栓</t>
  </si>
  <si>
    <t>屋外消火栓</t>
  </si>
  <si>
    <t>〇プール管理日誌を整備し、気温、水温、利用人数、遊離残留塩素濃度等の必要事項を記録しているか</t>
    <rPh sb="4" eb="6">
      <t>カンリ</t>
    </rPh>
    <rPh sb="6" eb="8">
      <t>ニッシ</t>
    </rPh>
    <rPh sb="9" eb="11">
      <t>セイビ</t>
    </rPh>
    <rPh sb="13" eb="15">
      <t>キオン</t>
    </rPh>
    <rPh sb="16" eb="18">
      <t>スイオン</t>
    </rPh>
    <rPh sb="19" eb="21">
      <t>リヨウ</t>
    </rPh>
    <rPh sb="21" eb="23">
      <t>ニンズウ</t>
    </rPh>
    <rPh sb="24" eb="26">
      <t>ユウリ</t>
    </rPh>
    <rPh sb="26" eb="28">
      <t>ザンリュウ</t>
    </rPh>
    <rPh sb="28" eb="30">
      <t>エンソ</t>
    </rPh>
    <rPh sb="30" eb="32">
      <t>ノウド</t>
    </rPh>
    <rPh sb="32" eb="33">
      <t>トウ</t>
    </rPh>
    <rPh sb="34" eb="36">
      <t>ヒツヨウ</t>
    </rPh>
    <rPh sb="36" eb="38">
      <t>ジコウ</t>
    </rPh>
    <rPh sb="39" eb="41">
      <t>キロク</t>
    </rPh>
    <phoneticPr fontId="1"/>
  </si>
  <si>
    <t>熱感知</t>
  </si>
  <si>
    <t>○消防計画又は災害対応マニュアル（避難計画）に次の災害への対応が定められているか。</t>
  </si>
  <si>
    <t>電気火災警報装置</t>
  </si>
  <si>
    <t>6歳児</t>
  </si>
  <si>
    <t>・原子力災害　</t>
  </si>
  <si>
    <t>非常ベル</t>
    <rPh sb="0" eb="2">
      <t>ヒジョウ</t>
    </rPh>
    <phoneticPr fontId="1"/>
  </si>
  <si>
    <r>
      <t>◆令和</t>
    </r>
    <r>
      <rPr>
        <sz val="14"/>
        <color rgb="FFFF0000"/>
        <rFont val="游ゴシック"/>
      </rPr>
      <t>６</t>
    </r>
    <r>
      <rPr>
        <sz val="14"/>
        <color auto="1"/>
        <rFont val="游ゴシック"/>
      </rPr>
      <t>年度保育所収支決算関係書類の写し（決算附属明細書含む）
※ただし、現況報告書提出時に提出された書類は省略可能</t>
    </r>
    <rPh sb="1" eb="3">
      <t>レイワ</t>
    </rPh>
    <rPh sb="4" eb="6">
      <t>ネンド</t>
    </rPh>
    <rPh sb="6" eb="8">
      <t>ホイク</t>
    </rPh>
    <rPh sb="8" eb="9">
      <t>ショ</t>
    </rPh>
    <rPh sb="9" eb="11">
      <t>シュウシ</t>
    </rPh>
    <rPh sb="11" eb="13">
      <t>ケッサン</t>
    </rPh>
    <rPh sb="13" eb="15">
      <t>カンケイ</t>
    </rPh>
    <rPh sb="15" eb="17">
      <t>ショルイ</t>
    </rPh>
    <rPh sb="18" eb="19">
      <t>ウツ</t>
    </rPh>
    <rPh sb="21" eb="23">
      <t>ケッサン</t>
    </rPh>
    <rPh sb="23" eb="25">
      <t>フゾク</t>
    </rPh>
    <rPh sb="25" eb="28">
      <t>メイサイショ</t>
    </rPh>
    <rPh sb="28" eb="29">
      <t>フク</t>
    </rPh>
    <rPh sb="37" eb="39">
      <t>ゲンキョウ</t>
    </rPh>
    <rPh sb="39" eb="42">
      <t>ホウコクショ</t>
    </rPh>
    <rPh sb="42" eb="44">
      <t>テイシュツ</t>
    </rPh>
    <rPh sb="44" eb="45">
      <t>ジ</t>
    </rPh>
    <rPh sb="46" eb="48">
      <t>テイシュツ</t>
    </rPh>
    <rPh sb="51" eb="53">
      <t>ショルイ</t>
    </rPh>
    <rPh sb="54" eb="56">
      <t>ショウリャク</t>
    </rPh>
    <rPh sb="56" eb="58">
      <t>カノウ</t>
    </rPh>
    <phoneticPr fontId="1"/>
  </si>
  <si>
    <t>主任保育士研修</t>
    <rPh sb="0" eb="2">
      <t>シュニン</t>
    </rPh>
    <rPh sb="2" eb="4">
      <t>ホイク</t>
    </rPh>
    <rPh sb="4" eb="5">
      <t>シ</t>
    </rPh>
    <rPh sb="5" eb="7">
      <t>ケンシュウ</t>
    </rPh>
    <phoneticPr fontId="1"/>
  </si>
  <si>
    <t>4歳児</t>
  </si>
  <si>
    <t>滑り台</t>
    <rPh sb="0" eb="1">
      <t>スベ</t>
    </rPh>
    <rPh sb="2" eb="3">
      <t>ダイ</t>
    </rPh>
    <phoneticPr fontId="1"/>
  </si>
  <si>
    <t xml:space="preserve"> 午前のおやつ</t>
  </si>
  <si>
    <r>
      <t>（２） 喫食状況（令和</t>
    </r>
    <r>
      <rPr>
        <sz val="11"/>
        <color theme="1"/>
        <rFont val="游ゴシック"/>
      </rPr>
      <t>７年度の状況）</t>
    </r>
    <rPh sb="9" eb="11">
      <t>レイワ</t>
    </rPh>
    <phoneticPr fontId="1"/>
  </si>
  <si>
    <t xml:space="preserve"> ◎人権・同和問題に関する研修を行っているか</t>
  </si>
  <si>
    <t>非常口</t>
    <rPh sb="0" eb="3">
      <t>ヒジョウグチ</t>
    </rPh>
    <phoneticPr fontId="1"/>
  </si>
  <si>
    <t>（１）施設の面積基準の充足状況　★保育所台帳、建物の平面図</t>
  </si>
  <si>
    <t>点検日</t>
    <rPh sb="0" eb="2">
      <t>テンケン</t>
    </rPh>
    <rPh sb="2" eb="3">
      <t>ビ</t>
    </rPh>
    <phoneticPr fontId="1"/>
  </si>
  <si>
    <t>加入している場合、その内容</t>
  </si>
  <si>
    <t>メールアドレス</t>
  </si>
  <si>
    <t>（６） 職員の健康診断</t>
  </si>
  <si>
    <t>◎定員と入所児童数の推移</t>
  </si>
  <si>
    <t>◎保育中に体調不良となった児童への対応はどのようにしているか</t>
  </si>
  <si>
    <t>配置基準</t>
    <rPh sb="0" eb="2">
      <t>ハイチ</t>
    </rPh>
    <rPh sb="2" eb="4">
      <t>キジュン</t>
    </rPh>
    <phoneticPr fontId="1"/>
  </si>
  <si>
    <t xml:space="preserve"> （注２）施設全体の利用定員に占める標準時間認定を受けた子どもの人数の割合が低い場合は非常勤の保育士として差し支えない。</t>
  </si>
  <si>
    <t>【表１】</t>
    <rPh sb="1" eb="2">
      <t>ヒョウ</t>
    </rPh>
    <phoneticPr fontId="1"/>
  </si>
  <si>
    <t>監査前月</t>
  </si>
  <si>
    <t>【表４】</t>
    <rPh sb="1" eb="2">
      <t>ヒョウ</t>
    </rPh>
    <phoneticPr fontId="1"/>
  </si>
  <si>
    <t>①②③に係る
　常勤換算後の人数
　　　　　＝(K)÷(M)</t>
    <rPh sb="4" eb="5">
      <t>カカ</t>
    </rPh>
    <rPh sb="8" eb="10">
      <t>ジョウキン</t>
    </rPh>
    <rPh sb="10" eb="12">
      <t>カンサン</t>
    </rPh>
    <rPh sb="12" eb="13">
      <t>ゴ</t>
    </rPh>
    <rPh sb="14" eb="16">
      <t>ニンズウ</t>
    </rPh>
    <phoneticPr fontId="1"/>
  </si>
  <si>
    <t>①②③④に係る
　常勤換算後の人数
　　　　　＝(L)÷(M)</t>
    <rPh sb="5" eb="6">
      <t>カカ</t>
    </rPh>
    <rPh sb="9" eb="11">
      <t>ジョウキン</t>
    </rPh>
    <rPh sb="11" eb="13">
      <t>カンサン</t>
    </rPh>
    <rPh sb="13" eb="14">
      <t>ゴ</t>
    </rPh>
    <rPh sb="15" eb="17">
      <t>ニンズウ</t>
    </rPh>
    <phoneticPr fontId="1"/>
  </si>
  <si>
    <t>(２) 提供する保育の内容</t>
  </si>
  <si>
    <r>
      <t>○収入証憑を</t>
    </r>
    <r>
      <rPr>
        <sz val="11"/>
        <color theme="1"/>
        <rFont val="游ゴシック"/>
      </rPr>
      <t>すべて10年間保管されているか</t>
    </r>
    <rPh sb="11" eb="13">
      <t>ネンカン</t>
    </rPh>
    <rPh sb="13" eb="15">
      <t>ホカン</t>
    </rPh>
    <phoneticPr fontId="1"/>
  </si>
  <si>
    <t>(10) 虐待の防止のための措置に関する事項</t>
  </si>
  <si>
    <t>資格名</t>
  </si>
  <si>
    <t>常勤・非常勤の別</t>
  </si>
  <si>
    <t>備　考</t>
  </si>
  <si>
    <t>職名</t>
  </si>
  <si>
    <r>
      <t>○証憑（納品書・請求書・領収書）がすべて</t>
    </r>
    <r>
      <rPr>
        <sz val="11"/>
        <color theme="1"/>
        <rFont val="游ゴシック"/>
      </rPr>
      <t>10年間保管されているか</t>
    </r>
    <rPh sb="22" eb="24">
      <t>ネンカン</t>
    </rPh>
    <phoneticPr fontId="1"/>
  </si>
  <si>
    <t>について職員や保護者に周知しているか</t>
  </si>
  <si>
    <t>氏名</t>
  </si>
  <si>
    <t>非常勤</t>
  </si>
  <si>
    <t>（F)の職員の常勤換算後人数    （G）
【①保育士②看護師等③教諭の計】</t>
    <rPh sb="4" eb="6">
      <t>ショクイン</t>
    </rPh>
    <rPh sb="7" eb="9">
      <t>ジョウキン</t>
    </rPh>
    <rPh sb="9" eb="11">
      <t>カンサン</t>
    </rPh>
    <rPh sb="11" eb="12">
      <t>ゴ</t>
    </rPh>
    <rPh sb="12" eb="14">
      <t>ニンズウ</t>
    </rPh>
    <phoneticPr fontId="1"/>
  </si>
  <si>
    <t>○業務省力化の推進のための努力がなされているか</t>
  </si>
  <si>
    <t>③特例３（保育所、認定こども園において常勤２年相当の保育業務従事経験がある子育て支援員(注)又は家庭的保育者を活用）の利用</t>
  </si>
  <si>
    <t>子育て支援員</t>
  </si>
  <si>
    <r>
      <t>令和</t>
    </r>
    <r>
      <rPr>
        <sz val="11"/>
        <color theme="1"/>
        <rFont val="游ゴシック"/>
      </rPr>
      <t>６年度</t>
    </r>
    <rPh sb="0" eb="1">
      <t>レイ</t>
    </rPh>
    <rPh sb="1" eb="2">
      <t>ワ</t>
    </rPh>
    <rPh sb="3" eb="5">
      <t>ネンド</t>
    </rPh>
    <phoneticPr fontId="1"/>
  </si>
  <si>
    <t>例</t>
    <rPh sb="0" eb="1">
      <t>レイ</t>
    </rPh>
    <phoneticPr fontId="1"/>
  </si>
  <si>
    <t>常勤</t>
  </si>
  <si>
    <t>延長保育</t>
    <rPh sb="0" eb="2">
      <t>エンチョウ</t>
    </rPh>
    <rPh sb="2" eb="4">
      <t>ホイク</t>
    </rPh>
    <phoneticPr fontId="1"/>
  </si>
  <si>
    <t>年度末人員</t>
    <rPh sb="0" eb="3">
      <t>ネンドマツ</t>
    </rPh>
    <rPh sb="3" eb="5">
      <t>ジンイン</t>
    </rPh>
    <phoneticPr fontId="1"/>
  </si>
  <si>
    <t>自動火災報知装置</t>
  </si>
  <si>
    <t>（</t>
  </si>
  <si>
    <t>グラム</t>
  </si>
  <si>
    <t>9月</t>
    <rPh sb="1" eb="2">
      <t>ガツ</t>
    </rPh>
    <phoneticPr fontId="1"/>
  </si>
  <si>
    <t>スプリンクラー設備</t>
  </si>
  <si>
    <r>
      <t>令和</t>
    </r>
    <r>
      <rPr>
        <sz val="11"/>
        <color theme="1"/>
        <rFont val="游ゴシック"/>
      </rPr>
      <t>7年　　　4月</t>
    </r>
    <rPh sb="0" eb="1">
      <t>レイ</t>
    </rPh>
    <rPh sb="1" eb="2">
      <t>ワ</t>
    </rPh>
    <rPh sb="3" eb="4">
      <t>ネン</t>
    </rPh>
    <rPh sb="8" eb="9">
      <t>ガツ</t>
    </rPh>
    <phoneticPr fontId="1"/>
  </si>
  <si>
    <t>○門、フェンス、外灯、出入口、鍵等の状況を点検しているか</t>
  </si>
  <si>
    <t>〇児童の安全の確保に関して保護者との連携が図られているか。</t>
    <rPh sb="1" eb="3">
      <t>ジドウ</t>
    </rPh>
    <rPh sb="4" eb="6">
      <t>アンゼン</t>
    </rPh>
    <rPh sb="7" eb="9">
      <t>カクホ</t>
    </rPh>
    <rPh sb="10" eb="11">
      <t>カン</t>
    </rPh>
    <rPh sb="13" eb="16">
      <t>ホゴシャ</t>
    </rPh>
    <rPh sb="18" eb="20">
      <t>レンケイ</t>
    </rPh>
    <rPh sb="21" eb="22">
      <t>ハカ</t>
    </rPh>
    <phoneticPr fontId="1"/>
  </si>
  <si>
    <t>初級保育士研修</t>
    <rPh sb="0" eb="2">
      <t>ショキュウ</t>
    </rPh>
    <rPh sb="2" eb="4">
      <t>ホイク</t>
    </rPh>
    <rPh sb="4" eb="5">
      <t>シ</t>
    </rPh>
    <rPh sb="5" eb="7">
      <t>ケンシュウ</t>
    </rPh>
    <phoneticPr fontId="1"/>
  </si>
  <si>
    <t>◎上記のうち、死亡事故や治療に要する期間が30日以上の負傷や疾病を伴う重篤な事故等が発生した場合、市町村担当課に事故の報告をしているか</t>
  </si>
  <si>
    <t>・国が策定した「保育所等における虐待等の防止及び発生時の対応等に関するガイドライン」または</t>
    <rPh sb="1" eb="2">
      <t>クニ</t>
    </rPh>
    <rPh sb="3" eb="5">
      <t>サクテイ</t>
    </rPh>
    <phoneticPr fontId="1"/>
  </si>
  <si>
    <t>・（送迎用）駐車場の数</t>
    <rPh sb="2" eb="4">
      <t>ソウゲイ</t>
    </rPh>
    <rPh sb="4" eb="5">
      <t>ヨウ</t>
    </rPh>
    <rPh sb="6" eb="8">
      <t>チュウシャ</t>
    </rPh>
    <rPh sb="8" eb="9">
      <t>ジョウ</t>
    </rPh>
    <rPh sb="10" eb="11">
      <t>カズ</t>
    </rPh>
    <phoneticPr fontId="1"/>
  </si>
  <si>
    <t>・経過記録簿</t>
  </si>
  <si>
    <t>令和</t>
    <rPh sb="0" eb="2">
      <t>レイワ</t>
    </rPh>
    <phoneticPr fontId="1"/>
  </si>
  <si>
    <t>・保育所児童保育要録</t>
  </si>
  <si>
    <t>□実費徴収について、領収書を交付しているか（集金袋への領収印や、口座引落しの通帳記載をもって領収書に代えることも可能）</t>
  </si>
  <si>
    <t>◆就業規則</t>
    <rPh sb="1" eb="3">
      <t>シュウギョウ</t>
    </rPh>
    <rPh sb="3" eb="5">
      <t>キソク</t>
    </rPh>
    <phoneticPr fontId="1"/>
  </si>
  <si>
    <t>○園外保育を行う際、危険な場所、設備等を把握するとともに、携帯電話等による連絡体制を確保しているか</t>
  </si>
  <si>
    <t>○給食打合せ会議は、関係職員で構成され、献立、喫食状況等必要な事項が話し合われているか。また、施設長が参加するか、あるいは結果を施設長に報告しているか</t>
  </si>
  <si>
    <t>（注）関税暫定措置法により軽減税率等が適用されているスキムミルクを使用している場合</t>
  </si>
  <si>
    <t>○食中毒が発生した場合に備えてマニュアルを作成するなど、対応策を定めているか</t>
  </si>
  <si>
    <r>
      <t>子育て支援員・家庭的保育者の場合の保育業務経験</t>
    </r>
    <r>
      <rPr>
        <sz val="6"/>
        <color theme="1"/>
        <rFont val="游ゴシック"/>
      </rPr>
      <t>（常勤換算）</t>
    </r>
    <rPh sb="0" eb="2">
      <t>コソダ</t>
    </rPh>
    <rPh sb="3" eb="6">
      <t>シエンイン</t>
    </rPh>
    <rPh sb="7" eb="10">
      <t>カテイテキ</t>
    </rPh>
    <rPh sb="10" eb="13">
      <t>ホイクシャ</t>
    </rPh>
    <rPh sb="14" eb="16">
      <t>バアイ</t>
    </rPh>
    <rPh sb="17" eb="19">
      <t>ホイク</t>
    </rPh>
    <rPh sb="19" eb="21">
      <t>ギョウム</t>
    </rPh>
    <rPh sb="21" eb="23">
      <t>ケイケン</t>
    </rPh>
    <rPh sb="24" eb="26">
      <t>ジョウキン</t>
    </rPh>
    <rPh sb="26" eb="28">
      <t>カンサン</t>
    </rPh>
    <phoneticPr fontId="1"/>
  </si>
  <si>
    <t>標準時間
認定</t>
    <rPh sb="0" eb="3">
      <t>ヒョウジュンジ</t>
    </rPh>
    <phoneticPr fontId="1"/>
  </si>
  <si>
    <t>　通帳等保管・管理状況</t>
    <rPh sb="1" eb="3">
      <t>ツウチョウ</t>
    </rPh>
    <rPh sb="3" eb="4">
      <t>トウ</t>
    </rPh>
    <rPh sb="4" eb="6">
      <t>ホカン</t>
    </rPh>
    <rPh sb="7" eb="9">
      <t>カンリ</t>
    </rPh>
    <rPh sb="9" eb="11">
      <t>ジョウキョウ</t>
    </rPh>
    <phoneticPr fontId="1"/>
  </si>
  <si>
    <t>（７） 医薬品等</t>
  </si>
  <si>
    <t xml:space="preserve">（F)の職員の常勤換算後人数    （H）
【①②③及び④常勤２年支援員等】
 </t>
    <rPh sb="4" eb="6">
      <t>ショクイン</t>
    </rPh>
    <rPh sb="7" eb="9">
      <t>ジョウキン</t>
    </rPh>
    <rPh sb="9" eb="11">
      <t>カンサン</t>
    </rPh>
    <rPh sb="11" eb="12">
      <t>ゴ</t>
    </rPh>
    <rPh sb="12" eb="14">
      <t>ニンズウ</t>
    </rPh>
    <phoneticPr fontId="1"/>
  </si>
  <si>
    <t>○年齢区分ごとの面積基準及び施設の面積を記載してください。なお、2歳未満のうち、1.65㎡の人数は、｢ほふくに至ってない子｣の人数、3.3㎡の人数は｢ほふくしている子（歩いている子を含む）｣の人数を記入してください。</t>
  </si>
  <si>
    <t>20：1</t>
  </si>
  <si>
    <t>○職員が立て替え払いを行っていないか</t>
    <rPh sb="1" eb="3">
      <t>ショクイン</t>
    </rPh>
    <rPh sb="4" eb="5">
      <t>タ</t>
    </rPh>
    <rPh sb="6" eb="7">
      <t>カ</t>
    </rPh>
    <rPh sb="8" eb="9">
      <t>ハラ</t>
    </rPh>
    <rPh sb="11" eb="12">
      <t>オコナ</t>
    </rPh>
    <phoneticPr fontId="1"/>
  </si>
  <si>
    <t>年間計画</t>
    <rPh sb="0" eb="2">
      <t>ネンカン</t>
    </rPh>
    <rPh sb="2" eb="4">
      <t>ケイカク</t>
    </rPh>
    <phoneticPr fontId="1"/>
  </si>
  <si>
    <t>○物品等の購入について、競争入札や複数業者からの見積合わせ、市場価格調査等により適正に行われているか</t>
    <rPh sb="1" eb="3">
      <t>ブッピン</t>
    </rPh>
    <rPh sb="3" eb="4">
      <t>トウ</t>
    </rPh>
    <rPh sb="5" eb="7">
      <t>コウニュウ</t>
    </rPh>
    <rPh sb="12" eb="14">
      <t>キョウソウ</t>
    </rPh>
    <rPh sb="14" eb="16">
      <t>ニュウサツ</t>
    </rPh>
    <rPh sb="17" eb="19">
      <t>フクスウ</t>
    </rPh>
    <rPh sb="19" eb="21">
      <t>ギョウシャ</t>
    </rPh>
    <rPh sb="24" eb="26">
      <t>ミツモリ</t>
    </rPh>
    <rPh sb="26" eb="27">
      <t>ア</t>
    </rPh>
    <rPh sb="30" eb="32">
      <t>シジョウ</t>
    </rPh>
    <rPh sb="32" eb="34">
      <t>カカク</t>
    </rPh>
    <rPh sb="34" eb="37">
      <t>チョウサナド</t>
    </rPh>
    <rPh sb="40" eb="42">
      <t>テキセイ</t>
    </rPh>
    <rPh sb="43" eb="44">
      <t>オコナ</t>
    </rPh>
    <phoneticPr fontId="1"/>
  </si>
  <si>
    <t>○施設長等幹部職員の給与は、当該施設の給与水準に比較して妥当な額としているか</t>
    <rPh sb="1" eb="4">
      <t>シセツチョウ</t>
    </rPh>
    <rPh sb="4" eb="5">
      <t>トウ</t>
    </rPh>
    <rPh sb="5" eb="7">
      <t>カンブ</t>
    </rPh>
    <rPh sb="7" eb="9">
      <t>ショクイン</t>
    </rPh>
    <rPh sb="10" eb="12">
      <t>キュウヨ</t>
    </rPh>
    <rPh sb="14" eb="16">
      <t>トウガイ</t>
    </rPh>
    <rPh sb="16" eb="18">
      <t>シセツ</t>
    </rPh>
    <rPh sb="19" eb="21">
      <t>キュウヨ</t>
    </rPh>
    <rPh sb="21" eb="23">
      <t>スイジュン</t>
    </rPh>
    <rPh sb="24" eb="26">
      <t>ヒカク</t>
    </rPh>
    <rPh sb="28" eb="30">
      <t>ダトウ</t>
    </rPh>
    <rPh sb="31" eb="32">
      <t>ガク</t>
    </rPh>
    <phoneticPr fontId="1"/>
  </si>
  <si>
    <t>(3) 流動負債</t>
    <rPh sb="4" eb="6">
      <t>リュウドウ</t>
    </rPh>
    <rPh sb="6" eb="8">
      <t>フサイ</t>
    </rPh>
    <phoneticPr fontId="1"/>
  </si>
  <si>
    <t>ているか</t>
  </si>
  <si>
    <t>(4) 固定負債</t>
    <rPh sb="6" eb="8">
      <t>フサイ</t>
    </rPh>
    <phoneticPr fontId="1"/>
  </si>
  <si>
    <r>
      <t>○「母性健康管理のための休暇等</t>
    </r>
    <r>
      <rPr>
        <sz val="11"/>
        <color auto="1"/>
        <rFont val="游ゴシック"/>
      </rPr>
      <t>、育児・介護休業」について、定めているか</t>
    </r>
    <rPh sb="16" eb="18">
      <t>イクジ</t>
    </rPh>
    <rPh sb="19" eb="21">
      <t>カイゴ</t>
    </rPh>
    <rPh sb="21" eb="23">
      <t>キュウギョウ</t>
    </rPh>
    <phoneticPr fontId="1"/>
  </si>
  <si>
    <t>〇感染症や非常災害時における事業継続の方法について、事業継続計画（BCP）を策定しているか</t>
    <rPh sb="1" eb="4">
      <t>カンセンショウ</t>
    </rPh>
    <rPh sb="5" eb="7">
      <t>ヒジョウ</t>
    </rPh>
    <rPh sb="7" eb="9">
      <t>サイガイ</t>
    </rPh>
    <rPh sb="9" eb="10">
      <t>ジ</t>
    </rPh>
    <rPh sb="14" eb="16">
      <t>ジギョウ</t>
    </rPh>
    <rPh sb="16" eb="18">
      <t>ケイゾク</t>
    </rPh>
    <rPh sb="19" eb="21">
      <t>ホウホウ</t>
    </rPh>
    <rPh sb="26" eb="28">
      <t>ジギョウ</t>
    </rPh>
    <rPh sb="28" eb="30">
      <t>ケイゾク</t>
    </rPh>
    <rPh sb="30" eb="32">
      <t>ケイカク</t>
    </rPh>
    <rPh sb="38" eb="40">
      <t>サクテイ</t>
    </rPh>
    <phoneticPr fontId="1"/>
  </si>
  <si>
    <t>◎保育士及び保育所の自己評価の状況を反映した研修内容となっているか</t>
    <rPh sb="1" eb="3">
      <t>ホイク</t>
    </rPh>
    <rPh sb="3" eb="4">
      <t>シ</t>
    </rPh>
    <rPh sb="4" eb="5">
      <t>オヨ</t>
    </rPh>
    <rPh sb="6" eb="8">
      <t>ホイク</t>
    </rPh>
    <rPh sb="8" eb="9">
      <t>ショ</t>
    </rPh>
    <rPh sb="10" eb="12">
      <t>ジコ</t>
    </rPh>
    <rPh sb="12" eb="14">
      <t>ヒョウカ</t>
    </rPh>
    <rPh sb="15" eb="17">
      <t>ジョウキョウ</t>
    </rPh>
    <rPh sb="18" eb="20">
      <t>ハンエイ</t>
    </rPh>
    <rPh sb="22" eb="24">
      <t>ケンシュウ</t>
    </rPh>
    <rPh sb="24" eb="26">
      <t>ナイヨウ</t>
    </rPh>
    <phoneticPr fontId="1"/>
  </si>
  <si>
    <r>
      <t>◎福祉サービス第三者</t>
    </r>
    <r>
      <rPr>
        <sz val="11"/>
        <color auto="1"/>
        <rFont val="游ゴシック"/>
      </rPr>
      <t xml:space="preserve">評価を受審し、評価結果を公表しているか   </t>
    </r>
    <rPh sb="1" eb="3">
      <t>フクシ</t>
    </rPh>
    <rPh sb="17" eb="19">
      <t>ヒョウカ</t>
    </rPh>
    <phoneticPr fontId="1"/>
  </si>
  <si>
    <t>記載されているか</t>
    <rPh sb="0" eb="2">
      <t>キサイ</t>
    </rPh>
    <phoneticPr fontId="1"/>
  </si>
  <si>
    <t>方法</t>
    <rPh sb="0" eb="2">
      <t>ホウホウ</t>
    </rPh>
    <phoneticPr fontId="1"/>
  </si>
  <si>
    <t>いか</t>
  </si>
  <si>
    <r>
      <t>◎小学校に保育所児童保育要録</t>
    </r>
    <r>
      <rPr>
        <sz val="11"/>
        <color auto="1"/>
        <rFont val="游ゴシック"/>
      </rPr>
      <t>（電子保存したものを含む）が送付されているか</t>
    </r>
    <rPh sb="15" eb="19">
      <t>デンシホゾン</t>
    </rPh>
    <rPh sb="24" eb="25">
      <t>フク</t>
    </rPh>
    <phoneticPr fontId="1"/>
  </si>
  <si>
    <r>
      <t>県単一時保育事業
　保育士１名以上</t>
    </r>
    <r>
      <rPr>
        <sz val="10"/>
        <color auto="1"/>
        <rFont val="游ゴシック"/>
      </rPr>
      <t>　　 ※常勤・非常勤は問わない</t>
    </r>
    <rPh sb="0" eb="1">
      <t>ケン</t>
    </rPh>
    <rPh sb="1" eb="2">
      <t>タン</t>
    </rPh>
    <rPh sb="2" eb="4">
      <t>イチジ</t>
    </rPh>
    <rPh sb="4" eb="6">
      <t>ホイク</t>
    </rPh>
    <rPh sb="6" eb="8">
      <t>ジギョウ</t>
    </rPh>
    <rPh sb="10" eb="13">
      <t>ホイクシ</t>
    </rPh>
    <rPh sb="14" eb="15">
      <t>メイ</t>
    </rPh>
    <rPh sb="15" eb="17">
      <t>イジョウ</t>
    </rPh>
    <rPh sb="21" eb="23">
      <t>ジョウキン</t>
    </rPh>
    <rPh sb="24" eb="27">
      <t>ヒジョウキン</t>
    </rPh>
    <rPh sb="28" eb="29">
      <t>ト</t>
    </rPh>
    <phoneticPr fontId="1"/>
  </si>
  <si>
    <t>○希望調査を行わずに休所（開所時間の短縮）した日</t>
    <rPh sb="1" eb="3">
      <t>キボウ</t>
    </rPh>
    <rPh sb="3" eb="5">
      <t>チョウサ</t>
    </rPh>
    <rPh sb="6" eb="7">
      <t>オコナ</t>
    </rPh>
    <rPh sb="10" eb="12">
      <t>キュウショ</t>
    </rPh>
    <rPh sb="13" eb="15">
      <t>カイショ</t>
    </rPh>
    <rPh sb="15" eb="17">
      <t>ジカン</t>
    </rPh>
    <rPh sb="18" eb="20">
      <t>タンシュク</t>
    </rPh>
    <rPh sb="23" eb="24">
      <t>ヒ</t>
    </rPh>
    <phoneticPr fontId="1"/>
  </si>
  <si>
    <r>
      <t>（２） 支出手続  ★確認資料：支出伺綴、支出証憑綴、現金出納帳、小口現金出納帳、経理規程、</t>
    </r>
    <r>
      <rPr>
        <sz val="11"/>
        <color theme="1"/>
        <rFont val="游ゴシック"/>
      </rPr>
      <t>契約書</t>
    </r>
    <rPh sb="46" eb="49">
      <t>ケイヤクショ</t>
    </rPh>
    <phoneticPr fontId="1"/>
  </si>
  <si>
    <t>FAX</t>
  </si>
  <si>
    <t>その理由</t>
    <rPh sb="2" eb="4">
      <t>リユウ</t>
    </rPh>
    <phoneticPr fontId="1"/>
  </si>
  <si>
    <t>◎運営規程(注)には、施設の目的や運営方針など、最低基準条例及び運営基準条例で定められた以下の内容が記載されているか　</t>
  </si>
  <si>
    <t>◎事故防止のための委員会及び職員に対し研修を定期的に行っているか</t>
    <rPh sb="1" eb="3">
      <t>ジコ</t>
    </rPh>
    <rPh sb="3" eb="5">
      <t>ボウシ</t>
    </rPh>
    <rPh sb="9" eb="12">
      <t>イインカイ</t>
    </rPh>
    <rPh sb="12" eb="13">
      <t>オヨ</t>
    </rPh>
    <rPh sb="14" eb="16">
      <t>ショクイン</t>
    </rPh>
    <rPh sb="17" eb="18">
      <t>タイ</t>
    </rPh>
    <rPh sb="19" eb="21">
      <t>ケンシュウ</t>
    </rPh>
    <rPh sb="22" eb="25">
      <t>テイキテキ</t>
    </rPh>
    <rPh sb="26" eb="27">
      <t>オコナ</t>
    </rPh>
    <phoneticPr fontId="1"/>
  </si>
  <si>
    <t>○消防設備の状況</t>
  </si>
  <si>
    <t>給食</t>
    <rPh sb="0" eb="2">
      <t>キュウショク</t>
    </rPh>
    <phoneticPr fontId="1"/>
  </si>
  <si>
    <t>○カーテン・絨毯（2㎡超）等は防炎性能を有しているか</t>
    <rPh sb="6" eb="8">
      <t>ジュウタン</t>
    </rPh>
    <rPh sb="11" eb="12">
      <t>コ</t>
    </rPh>
    <rPh sb="13" eb="14">
      <t>トウ</t>
    </rPh>
    <rPh sb="15" eb="18">
      <t>ボウエンセイ</t>
    </rPh>
    <rPh sb="18" eb="19">
      <t>ノウ</t>
    </rPh>
    <rPh sb="20" eb="21">
      <t>ユウ</t>
    </rPh>
    <phoneticPr fontId="1"/>
  </si>
  <si>
    <t>○職員のストレスチェックを適切に行っているか</t>
    <rPh sb="1" eb="3">
      <t>ショクイン</t>
    </rPh>
    <rPh sb="13" eb="15">
      <t>テキセツ</t>
    </rPh>
    <rPh sb="16" eb="17">
      <t>オコナ</t>
    </rPh>
    <phoneticPr fontId="1"/>
  </si>
  <si>
    <t>・老朽建物・設備があるか</t>
    <rPh sb="1" eb="3">
      <t>ロウキュウ</t>
    </rPh>
    <rPh sb="3" eb="5">
      <t>タテモノ</t>
    </rPh>
    <rPh sb="6" eb="8">
      <t>セツビ</t>
    </rPh>
    <phoneticPr fontId="1"/>
  </si>
  <si>
    <t>○遊具の破損・腐食の状況を確認する等、チェックリストによる安全点検を行っているか</t>
    <rPh sb="1" eb="3">
      <t>ユウグ</t>
    </rPh>
    <rPh sb="4" eb="6">
      <t>ハソン</t>
    </rPh>
    <rPh sb="7" eb="9">
      <t>フショク</t>
    </rPh>
    <rPh sb="10" eb="12">
      <t>ジョウキョウ</t>
    </rPh>
    <rPh sb="13" eb="15">
      <t>カクニン</t>
    </rPh>
    <rPh sb="17" eb="18">
      <t>トウ</t>
    </rPh>
    <rPh sb="29" eb="31">
      <t>アンゼン</t>
    </rPh>
    <rPh sb="31" eb="33">
      <t>テンケン</t>
    </rPh>
    <rPh sb="34" eb="35">
      <t>オコナ</t>
    </rPh>
    <phoneticPr fontId="1"/>
  </si>
  <si>
    <t>・遊具点検を毎月1回程度実施しているか</t>
    <rPh sb="1" eb="3">
      <t>ユウグ</t>
    </rPh>
    <rPh sb="3" eb="5">
      <t>テンケン</t>
    </rPh>
    <rPh sb="6" eb="8">
      <t>マイツキ</t>
    </rPh>
    <rPh sb="9" eb="10">
      <t>カイ</t>
    </rPh>
    <rPh sb="10" eb="12">
      <t>テイド</t>
    </rPh>
    <rPh sb="12" eb="14">
      <t>ジッシ</t>
    </rPh>
    <phoneticPr fontId="1"/>
  </si>
  <si>
    <t>・点検記録の有無</t>
    <rPh sb="1" eb="3">
      <t>テンケン</t>
    </rPh>
    <rPh sb="3" eb="5">
      <t>キロク</t>
    </rPh>
    <rPh sb="6" eb="8">
      <t>ウム</t>
    </rPh>
    <phoneticPr fontId="1"/>
  </si>
  <si>
    <t>・故障個所発見後の対応</t>
    <rPh sb="1" eb="3">
      <t>コショウ</t>
    </rPh>
    <rPh sb="3" eb="5">
      <t>カショ</t>
    </rPh>
    <rPh sb="5" eb="7">
      <t>ハッケン</t>
    </rPh>
    <rPh sb="7" eb="8">
      <t>ゴ</t>
    </rPh>
    <rPh sb="9" eb="11">
      <t>タイオウ</t>
    </rPh>
    <phoneticPr fontId="1"/>
  </si>
  <si>
    <t>◎全体的な計画に基づき、具体的な保育が適切に展開されるよう指導計画・保健計画・食育計画等を</t>
    <rPh sb="1" eb="3">
      <t>ゼンタイ</t>
    </rPh>
    <rPh sb="3" eb="4">
      <t>テキ</t>
    </rPh>
    <rPh sb="5" eb="7">
      <t>ケイカク</t>
    </rPh>
    <rPh sb="8" eb="9">
      <t>モト</t>
    </rPh>
    <rPh sb="12" eb="15">
      <t>グタイテキ</t>
    </rPh>
    <rPh sb="16" eb="18">
      <t>ホイク</t>
    </rPh>
    <rPh sb="19" eb="21">
      <t>テキセツ</t>
    </rPh>
    <rPh sb="22" eb="24">
      <t>テンカイ</t>
    </rPh>
    <rPh sb="29" eb="31">
      <t>シドウ</t>
    </rPh>
    <rPh sb="31" eb="33">
      <t>ケイカク</t>
    </rPh>
    <rPh sb="34" eb="36">
      <t>ホケン</t>
    </rPh>
    <rPh sb="36" eb="38">
      <t>ケイカク</t>
    </rPh>
    <rPh sb="39" eb="41">
      <t>ショクイク</t>
    </rPh>
    <rPh sb="41" eb="43">
      <t>ケイカク</t>
    </rPh>
    <rPh sb="43" eb="44">
      <t>トウ</t>
    </rPh>
    <phoneticPr fontId="1"/>
  </si>
  <si>
    <t>◎指導計画に基づく保育内容の見直しを行い、改善を図っているか</t>
    <rPh sb="1" eb="3">
      <t>シドウ</t>
    </rPh>
    <rPh sb="3" eb="5">
      <t>ケイカク</t>
    </rPh>
    <rPh sb="6" eb="7">
      <t>モト</t>
    </rPh>
    <rPh sb="9" eb="11">
      <t>ホイク</t>
    </rPh>
    <rPh sb="11" eb="13">
      <t>ナイヨウ</t>
    </rPh>
    <rPh sb="14" eb="16">
      <t>ミナオ</t>
    </rPh>
    <rPh sb="18" eb="19">
      <t>オコナ</t>
    </rPh>
    <rPh sb="21" eb="23">
      <t>カイゼン</t>
    </rPh>
    <rPh sb="24" eb="25">
      <t>ハカ</t>
    </rPh>
    <phoneticPr fontId="1"/>
  </si>
  <si>
    <t>採用者数</t>
    <rPh sb="0" eb="3">
      <t>サイヨウシャ</t>
    </rPh>
    <rPh sb="3" eb="4">
      <t>スウ</t>
    </rPh>
    <phoneticPr fontId="1"/>
  </si>
  <si>
    <t>◎小学校との連携にあたり、園児と小学生の交流、職員同士の交流・情報交換等の連携を図るよう配慮</t>
    <rPh sb="1" eb="4">
      <t>ショウガッコウ</t>
    </rPh>
    <rPh sb="6" eb="8">
      <t>レンケイ</t>
    </rPh>
    <rPh sb="13" eb="15">
      <t>エンジ</t>
    </rPh>
    <rPh sb="16" eb="19">
      <t>ショウガクセイ</t>
    </rPh>
    <rPh sb="20" eb="22">
      <t>コウリュウ</t>
    </rPh>
    <rPh sb="23" eb="25">
      <t>ショクイン</t>
    </rPh>
    <rPh sb="25" eb="27">
      <t>ドウシ</t>
    </rPh>
    <rPh sb="28" eb="30">
      <t>コウリュウ</t>
    </rPh>
    <rPh sb="31" eb="33">
      <t>ジョウホウ</t>
    </rPh>
    <rPh sb="33" eb="35">
      <t>コウカン</t>
    </rPh>
    <rPh sb="35" eb="36">
      <t>トウ</t>
    </rPh>
    <rPh sb="37" eb="39">
      <t>レンケイ</t>
    </rPh>
    <rPh sb="40" eb="41">
      <t>ハカ</t>
    </rPh>
    <rPh sb="44" eb="46">
      <t>ハイリョ</t>
    </rPh>
    <phoneticPr fontId="1"/>
  </si>
  <si>
    <t>○プール活動・水遊びについて、監視に専念する人員とプール指導等を行う人員を配置しているか</t>
    <rPh sb="4" eb="6">
      <t>カツドウ</t>
    </rPh>
    <rPh sb="7" eb="9">
      <t>ミズアソ</t>
    </rPh>
    <rPh sb="15" eb="17">
      <t>カンシ</t>
    </rPh>
    <rPh sb="18" eb="20">
      <t>センネン</t>
    </rPh>
    <rPh sb="22" eb="24">
      <t>ジンイン</t>
    </rPh>
    <rPh sb="28" eb="30">
      <t>シドウ</t>
    </rPh>
    <rPh sb="30" eb="31">
      <t>トウ</t>
    </rPh>
    <rPh sb="32" eb="33">
      <t>オコナ</t>
    </rPh>
    <rPh sb="34" eb="36">
      <t>ジンイン</t>
    </rPh>
    <rPh sb="37" eb="39">
      <t>ハイチ</t>
    </rPh>
    <phoneticPr fontId="1"/>
  </si>
  <si>
    <t>○園児に交通安全指導が実施されているか</t>
    <rPh sb="1" eb="3">
      <t>エンジ</t>
    </rPh>
    <rPh sb="4" eb="6">
      <t>コウツウ</t>
    </rPh>
    <rPh sb="6" eb="8">
      <t>アンゼン</t>
    </rPh>
    <rPh sb="8" eb="10">
      <t>シドウ</t>
    </rPh>
    <rPh sb="11" eb="13">
      <t>ジッシ</t>
    </rPh>
    <phoneticPr fontId="1"/>
  </si>
  <si>
    <t>◎障害児を含め、入所児童に対する虐待やその心身に有害な影響を与える行為の防止及び発生時の対応に</t>
    <rPh sb="1" eb="4">
      <t>ショウガイジ</t>
    </rPh>
    <rPh sb="5" eb="6">
      <t>フク</t>
    </rPh>
    <rPh sb="8" eb="10">
      <t>ニュウショ</t>
    </rPh>
    <rPh sb="10" eb="12">
      <t>ジドウ</t>
    </rPh>
    <rPh sb="13" eb="14">
      <t>タイ</t>
    </rPh>
    <rPh sb="16" eb="18">
      <t>ギャクタイ</t>
    </rPh>
    <rPh sb="21" eb="23">
      <t>シンシン</t>
    </rPh>
    <rPh sb="24" eb="26">
      <t>ユウガイ</t>
    </rPh>
    <rPh sb="27" eb="29">
      <t>エイキョウ</t>
    </rPh>
    <rPh sb="30" eb="31">
      <t>アタ</t>
    </rPh>
    <rPh sb="33" eb="35">
      <t>コウイ</t>
    </rPh>
    <rPh sb="36" eb="38">
      <t>ボウシ</t>
    </rPh>
    <rPh sb="38" eb="39">
      <t>オヨ</t>
    </rPh>
    <rPh sb="40" eb="43">
      <t>ハッセイジ</t>
    </rPh>
    <rPh sb="44" eb="45">
      <t>タイ</t>
    </rPh>
    <phoneticPr fontId="1"/>
  </si>
  <si>
    <t>（５） 体調不良時の対応</t>
  </si>
  <si>
    <t>○感染症の集団発生等に際して、感染症情報システム等を利用し関係機関（市・保健所等）へ報告して</t>
    <rPh sb="1" eb="4">
      <t>カンセンショウ</t>
    </rPh>
    <rPh sb="5" eb="7">
      <t>シュウダン</t>
    </rPh>
    <rPh sb="7" eb="9">
      <t>ハッセイ</t>
    </rPh>
    <rPh sb="9" eb="10">
      <t>トウ</t>
    </rPh>
    <rPh sb="11" eb="12">
      <t>サイ</t>
    </rPh>
    <rPh sb="15" eb="18">
      <t>カンセンショウ</t>
    </rPh>
    <rPh sb="18" eb="20">
      <t>ジョウホウ</t>
    </rPh>
    <rPh sb="24" eb="25">
      <t>トウ</t>
    </rPh>
    <rPh sb="26" eb="28">
      <t>リヨウ</t>
    </rPh>
    <rPh sb="29" eb="31">
      <t>カンケイ</t>
    </rPh>
    <rPh sb="31" eb="33">
      <t>キカン</t>
    </rPh>
    <rPh sb="34" eb="35">
      <t>シ</t>
    </rPh>
    <rPh sb="36" eb="39">
      <t>ホケンジョ</t>
    </rPh>
    <rPh sb="39" eb="40">
      <t>トウ</t>
    </rPh>
    <rPh sb="42" eb="44">
      <t>ホウコク</t>
    </rPh>
    <phoneticPr fontId="1"/>
  </si>
  <si>
    <t>いるか</t>
  </si>
  <si>
    <t>（６） アレルギー児への対応</t>
    <rPh sb="9" eb="10">
      <t>ジ</t>
    </rPh>
    <rPh sb="12" eb="14">
      <t>タイオウ</t>
    </rPh>
    <phoneticPr fontId="1"/>
  </si>
  <si>
    <t>○会計組織体制について（監査調書提出現在で記入）※複数いる場合は欄を増やして記入</t>
    <rPh sb="1" eb="3">
      <t>カイケイ</t>
    </rPh>
    <rPh sb="3" eb="5">
      <t>ソシキ</t>
    </rPh>
    <rPh sb="5" eb="7">
      <t>タイセイ</t>
    </rPh>
    <rPh sb="12" eb="14">
      <t>カンサ</t>
    </rPh>
    <rPh sb="14" eb="16">
      <t>チョウショ</t>
    </rPh>
    <rPh sb="16" eb="18">
      <t>テイシュツ</t>
    </rPh>
    <rPh sb="18" eb="20">
      <t>ゲンザイ</t>
    </rPh>
    <rPh sb="21" eb="23">
      <t>キニュウ</t>
    </rPh>
    <rPh sb="25" eb="27">
      <t>フクスウ</t>
    </rPh>
    <rPh sb="29" eb="31">
      <t>バアイ</t>
    </rPh>
    <rPh sb="32" eb="33">
      <t>ラン</t>
    </rPh>
    <rPh sb="34" eb="35">
      <t>フ</t>
    </rPh>
    <rPh sb="38" eb="40">
      <t>キニュウ</t>
    </rPh>
    <phoneticPr fontId="1"/>
  </si>
  <si>
    <t>○アレルギー疾患対応マニュアルを整備しているか</t>
    <rPh sb="6" eb="8">
      <t>シッカン</t>
    </rPh>
    <rPh sb="8" eb="10">
      <t>タイオウ</t>
    </rPh>
    <rPh sb="16" eb="18">
      <t>セイビ</t>
    </rPh>
    <phoneticPr fontId="1"/>
  </si>
  <si>
    <r>
      <t>（５）職員研修の状況（令和</t>
    </r>
    <r>
      <rPr>
        <sz val="11"/>
        <color theme="1"/>
        <rFont val="游ゴシック"/>
      </rPr>
      <t>６・７年度）</t>
    </r>
    <rPh sb="3" eb="5">
      <t>ショクイン</t>
    </rPh>
    <rPh sb="5" eb="7">
      <t>ケンシュウ</t>
    </rPh>
    <rPh sb="8" eb="10">
      <t>ジョウキョウ</t>
    </rPh>
    <rPh sb="11" eb="12">
      <t>レイ</t>
    </rPh>
    <rPh sb="12" eb="13">
      <t>ワ</t>
    </rPh>
    <rPh sb="16" eb="18">
      <t>ネンド</t>
    </rPh>
    <phoneticPr fontId="1"/>
  </si>
  <si>
    <r>
      <t>○消防計画、災害対応マニュアルの内容(</t>
    </r>
    <r>
      <rPr>
        <sz val="11"/>
        <color auto="1"/>
        <rFont val="游ゴシック"/>
      </rPr>
      <t>避難を開始する判断基準や避難場所、災害時の連絡体制等）</t>
    </r>
    <rPh sb="19" eb="21">
      <t>ヒナン</t>
    </rPh>
    <rPh sb="22" eb="24">
      <t>カイシ</t>
    </rPh>
    <rPh sb="26" eb="28">
      <t>ハンダン</t>
    </rPh>
    <rPh sb="28" eb="30">
      <t>キジュン</t>
    </rPh>
    <rPh sb="31" eb="33">
      <t>ヒナン</t>
    </rPh>
    <rPh sb="36" eb="39">
      <t>サイガイジ</t>
    </rPh>
    <rPh sb="40" eb="42">
      <t>レンラク</t>
    </rPh>
    <rPh sb="42" eb="44">
      <t>タイセイ</t>
    </rPh>
    <rPh sb="44" eb="45">
      <t>トウ</t>
    </rPh>
    <phoneticPr fontId="1"/>
  </si>
  <si>
    <t>○生活管理指導表を用いて、症状を把握しているか</t>
    <rPh sb="1" eb="3">
      <t>セイカツ</t>
    </rPh>
    <rPh sb="3" eb="5">
      <t>カンリ</t>
    </rPh>
    <rPh sb="5" eb="7">
      <t>シドウ</t>
    </rPh>
    <rPh sb="7" eb="8">
      <t>ヒョウ</t>
    </rPh>
    <rPh sb="9" eb="10">
      <t>モチ</t>
    </rPh>
    <rPh sb="13" eb="15">
      <t>ショウジョウ</t>
    </rPh>
    <rPh sb="16" eb="18">
      <t>ハアク</t>
    </rPh>
    <phoneticPr fontId="1"/>
  </si>
  <si>
    <t>○アレルギ―児の生活上の留意点を把握し、プール活動や屋外活動（日光・花粉等）等において配慮し</t>
    <rPh sb="6" eb="7">
      <t>ジ</t>
    </rPh>
    <rPh sb="8" eb="10">
      <t>セイカツ</t>
    </rPh>
    <rPh sb="10" eb="11">
      <t>ジョウ</t>
    </rPh>
    <rPh sb="12" eb="15">
      <t>リュウイテン</t>
    </rPh>
    <rPh sb="16" eb="18">
      <t>ハアク</t>
    </rPh>
    <rPh sb="23" eb="25">
      <t>カツドウ</t>
    </rPh>
    <rPh sb="26" eb="28">
      <t>オクガイ</t>
    </rPh>
    <rPh sb="28" eb="30">
      <t>カツドウ</t>
    </rPh>
    <rPh sb="31" eb="33">
      <t>ニッコウ</t>
    </rPh>
    <rPh sb="34" eb="36">
      <t>カフン</t>
    </rPh>
    <rPh sb="36" eb="37">
      <t>トウ</t>
    </rPh>
    <rPh sb="38" eb="39">
      <t>ナド</t>
    </rPh>
    <rPh sb="43" eb="45">
      <t>ハイリョ</t>
    </rPh>
    <phoneticPr fontId="1"/>
  </si>
  <si>
    <t>〇経理規程に沿った会計処理がされているか。</t>
    <rPh sb="1" eb="3">
      <t>ケイリ</t>
    </rPh>
    <rPh sb="3" eb="5">
      <t>キテイ</t>
    </rPh>
    <rPh sb="6" eb="7">
      <t>ソ</t>
    </rPh>
    <rPh sb="9" eb="11">
      <t>カイケイ</t>
    </rPh>
    <rPh sb="11" eb="13">
      <t>ショリ</t>
    </rPh>
    <phoneticPr fontId="1"/>
  </si>
  <si>
    <t>・食品受払出簿</t>
    <rPh sb="1" eb="3">
      <t>ショクヒン</t>
    </rPh>
    <rPh sb="3" eb="5">
      <t>ウケハライ</t>
    </rPh>
    <rPh sb="5" eb="6">
      <t>ダ</t>
    </rPh>
    <rPh sb="6" eb="7">
      <t>ボ</t>
    </rPh>
    <phoneticPr fontId="1"/>
  </si>
  <si>
    <t>除去開始：</t>
    <rPh sb="0" eb="2">
      <t>ジョキョ</t>
    </rPh>
    <rPh sb="2" eb="4">
      <t>カイシ</t>
    </rPh>
    <phoneticPr fontId="1"/>
  </si>
  <si>
    <t>除去解除：</t>
    <rPh sb="0" eb="2">
      <t>ジョキョ</t>
    </rPh>
    <rPh sb="2" eb="4">
      <t>カイジョ</t>
    </rPh>
    <phoneticPr fontId="1"/>
  </si>
  <si>
    <t>○除去食の取り違い（誤食等）防止のために、どのような取り組みをしているか</t>
    <rPh sb="1" eb="3">
      <t>ジョキョ</t>
    </rPh>
    <rPh sb="3" eb="4">
      <t>ショク</t>
    </rPh>
    <rPh sb="5" eb="6">
      <t>トリ</t>
    </rPh>
    <rPh sb="7" eb="8">
      <t>チガ</t>
    </rPh>
    <rPh sb="10" eb="12">
      <t>ゴショク</t>
    </rPh>
    <rPh sb="12" eb="13">
      <t>トウ</t>
    </rPh>
    <rPh sb="14" eb="16">
      <t>ボウシ</t>
    </rPh>
    <rPh sb="26" eb="27">
      <t>ト</t>
    </rPh>
    <rPh sb="28" eb="29">
      <t>ク</t>
    </rPh>
    <phoneticPr fontId="1"/>
  </si>
  <si>
    <t>（６） 栄養摂取量、食糧構成　★確認資料：栄養出納表（給食関係帳簿・様式４）</t>
    <rPh sb="4" eb="6">
      <t>エイヨウ</t>
    </rPh>
    <rPh sb="6" eb="8">
      <t>セッシュ</t>
    </rPh>
    <rPh sb="8" eb="9">
      <t>リョウ</t>
    </rPh>
    <rPh sb="10" eb="12">
      <t>ショクリョウ</t>
    </rPh>
    <rPh sb="12" eb="14">
      <t>コウセイ</t>
    </rPh>
    <rPh sb="16" eb="18">
      <t>カクニン</t>
    </rPh>
    <rPh sb="18" eb="20">
      <t>シリョウ</t>
    </rPh>
    <rPh sb="21" eb="23">
      <t>エイヨウ</t>
    </rPh>
    <rPh sb="23" eb="25">
      <t>スイトウ</t>
    </rPh>
    <rPh sb="25" eb="26">
      <t>ヒョウ</t>
    </rPh>
    <rPh sb="27" eb="29">
      <t>キュウショク</t>
    </rPh>
    <rPh sb="29" eb="31">
      <t>カンケイ</t>
    </rPh>
    <rPh sb="31" eb="33">
      <t>チョウボ</t>
    </rPh>
    <rPh sb="34" eb="36">
      <t>ヨウシキ</t>
    </rPh>
    <phoneticPr fontId="1"/>
  </si>
  <si>
    <t>◎こどもの人格を尊重し、人権に配慮した接し方としてどのようなことに留意しているか</t>
  </si>
  <si>
    <t>○検食結果、嗜好調査、残食調査結果は日々記録され、献立作成に活用しているか</t>
  </si>
  <si>
    <t>□利用者（保護者）から、下記以外の費用を徴収していないか</t>
    <rPh sb="1" eb="4">
      <t>リヨウシャ</t>
    </rPh>
    <rPh sb="5" eb="8">
      <t>ホゴシャ</t>
    </rPh>
    <rPh sb="12" eb="14">
      <t>カキ</t>
    </rPh>
    <rPh sb="14" eb="16">
      <t>イガイ</t>
    </rPh>
    <rPh sb="17" eb="19">
      <t>ヒヨウ</t>
    </rPh>
    <rPh sb="20" eb="22">
      <t>チョウシュウ</t>
    </rPh>
    <phoneticPr fontId="1"/>
  </si>
  <si>
    <r>
      <t>・</t>
    </r>
    <r>
      <rPr>
        <sz val="11"/>
        <color theme="1"/>
        <rFont val="游ゴシック"/>
      </rPr>
      <t>浸水・洪水（浸水想定区域の場合）</t>
    </r>
    <rPh sb="1" eb="3">
      <t>シンスイ</t>
    </rPh>
    <rPh sb="4" eb="6">
      <t>コウズイ</t>
    </rPh>
    <rPh sb="7" eb="9">
      <t>シンスイ</t>
    </rPh>
    <rPh sb="9" eb="11">
      <t>ソウテイ</t>
    </rPh>
    <rPh sb="11" eb="13">
      <t>クイキ</t>
    </rPh>
    <rPh sb="14" eb="16">
      <t>バアイ</t>
    </rPh>
    <phoneticPr fontId="1"/>
  </si>
  <si>
    <t>・特定教育・保育施設に通う際に提供される便宜に要する費用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1"/>
  </si>
  <si>
    <t>・特定教育・保育等に係る行事への参加に関する費用</t>
    <rPh sb="1" eb="3">
      <t>トクテイ</t>
    </rPh>
    <rPh sb="3" eb="5">
      <t>キョウイク</t>
    </rPh>
    <rPh sb="6" eb="8">
      <t>ホイク</t>
    </rPh>
    <rPh sb="8" eb="9">
      <t>トウ</t>
    </rPh>
    <rPh sb="10" eb="11">
      <t>カカ</t>
    </rPh>
    <rPh sb="12" eb="14">
      <t>ギョウジ</t>
    </rPh>
    <rPh sb="16" eb="18">
      <t>サンカ</t>
    </rPh>
    <rPh sb="19" eb="20">
      <t>カン</t>
    </rPh>
    <rPh sb="22" eb="24">
      <t>ヒヨウ</t>
    </rPh>
    <phoneticPr fontId="1"/>
  </si>
  <si>
    <t>・食事の提供に要する費用</t>
    <rPh sb="1" eb="3">
      <t>ショクジ</t>
    </rPh>
    <rPh sb="4" eb="6">
      <t>テイキョウ</t>
    </rPh>
    <rPh sb="7" eb="8">
      <t>ヨウ</t>
    </rPh>
    <rPh sb="10" eb="12">
      <t>ヒヨウ</t>
    </rPh>
    <phoneticPr fontId="1"/>
  </si>
  <si>
    <t>・上記内容以外に、普通必要とされているものに係る費用で、保護者に負担させることが適当と認</t>
    <rPh sb="1" eb="3">
      <t>ジョウキ</t>
    </rPh>
    <rPh sb="3" eb="5">
      <t>ナイヨウ</t>
    </rPh>
    <rPh sb="5" eb="7">
      <t>イガイ</t>
    </rPh>
    <rPh sb="9" eb="11">
      <t>フツウ</t>
    </rPh>
    <rPh sb="11" eb="13">
      <t>ヒツヨウ</t>
    </rPh>
    <rPh sb="22" eb="23">
      <t>カカ</t>
    </rPh>
    <rPh sb="24" eb="26">
      <t>ヒヨウ</t>
    </rPh>
    <rPh sb="28" eb="31">
      <t>ホゴシャ</t>
    </rPh>
    <rPh sb="32" eb="34">
      <t>フタン</t>
    </rPh>
    <rPh sb="40" eb="42">
      <t>テキトウ</t>
    </rPh>
    <rPh sb="43" eb="44">
      <t>ミト</t>
    </rPh>
    <phoneticPr fontId="1"/>
  </si>
  <si>
    <t>められるもの</t>
  </si>
  <si>
    <t>□保護者等から収入を管理する実費徴収簿などが整備されているか</t>
    <rPh sb="1" eb="4">
      <t>ホゴシャ</t>
    </rPh>
    <rPh sb="4" eb="5">
      <t>トウ</t>
    </rPh>
    <rPh sb="7" eb="9">
      <t>シュウニュウ</t>
    </rPh>
    <rPh sb="10" eb="12">
      <t>カンリ</t>
    </rPh>
    <rPh sb="14" eb="16">
      <t>ジッピ</t>
    </rPh>
    <rPh sb="16" eb="18">
      <t>チョウシュウ</t>
    </rPh>
    <rPh sb="18" eb="19">
      <t>ボ</t>
    </rPh>
    <rPh sb="22" eb="24">
      <t>セイビ</t>
    </rPh>
    <phoneticPr fontId="1"/>
  </si>
  <si>
    <t>◎不適切な保育（虐待等と疑われる事案）防止のためチェックリスト等による振り返りを行っているか</t>
    <rPh sb="1" eb="3">
      <t>フテキ</t>
    </rPh>
    <rPh sb="3" eb="4">
      <t>セツ</t>
    </rPh>
    <rPh sb="5" eb="7">
      <t>ホイク</t>
    </rPh>
    <rPh sb="8" eb="10">
      <t>ギャクタイ</t>
    </rPh>
    <rPh sb="10" eb="11">
      <t>トウ</t>
    </rPh>
    <rPh sb="12" eb="13">
      <t>ウタガ</t>
    </rPh>
    <rPh sb="16" eb="18">
      <t>ジアン</t>
    </rPh>
    <rPh sb="19" eb="21">
      <t>ボウシ</t>
    </rPh>
    <rPh sb="31" eb="32">
      <t>トウ</t>
    </rPh>
    <rPh sb="35" eb="36">
      <t>フ</t>
    </rPh>
    <rPh sb="37" eb="38">
      <t>カエ</t>
    </rPh>
    <rPh sb="40" eb="41">
      <t>オコナ</t>
    </rPh>
    <phoneticPr fontId="1"/>
  </si>
  <si>
    <t>・不審者発見時の情報伝達・役割分担・指示の流れや避難経路・避難場所等の全職員による共通理解　</t>
    <rPh sb="35" eb="38">
      <t>ゼンショクイン</t>
    </rPh>
    <phoneticPr fontId="1"/>
  </si>
  <si>
    <t>〇運営規程を変更した場合は、必要な届出を行っているか。</t>
    <rPh sb="1" eb="3">
      <t>ウンエイ</t>
    </rPh>
    <rPh sb="3" eb="5">
      <t>キテイ</t>
    </rPh>
    <rPh sb="6" eb="8">
      <t>ヘンコウ</t>
    </rPh>
    <rPh sb="10" eb="12">
      <t>バアイ</t>
    </rPh>
    <rPh sb="14" eb="16">
      <t>ヒツヨウ</t>
    </rPh>
    <rPh sb="17" eb="19">
      <t>トドケデ</t>
    </rPh>
    <rPh sb="20" eb="21">
      <t>オコナ</t>
    </rPh>
    <phoneticPr fontId="1"/>
  </si>
  <si>
    <t>ているか。</t>
  </si>
  <si>
    <t>【表５】</t>
    <rPh sb="1" eb="2">
      <t>ヒョウ</t>
    </rPh>
    <phoneticPr fontId="1"/>
  </si>
  <si>
    <r>
      <t>○苦情解決の仕組み等（責任者・担当者、第三者委員の氏名・連絡先、仕組み）を施設内</t>
    </r>
    <r>
      <rPr>
        <sz val="11"/>
        <color theme="1"/>
        <rFont val="游ゴシック"/>
      </rPr>
      <t>の見えやすい位置に掲示・パンフレットの配布等の方法により、保護者・職員に周知しているか</t>
    </r>
    <rPh sb="41" eb="42">
      <t>ミ</t>
    </rPh>
    <rPh sb="46" eb="48">
      <t>イチ</t>
    </rPh>
    <phoneticPr fontId="1"/>
  </si>
  <si>
    <t>　※ただし栄養出納表で食塩摂取状況等が確認できる場合は省略する。</t>
    <rPh sb="5" eb="7">
      <t>エイヨウ</t>
    </rPh>
    <rPh sb="7" eb="9">
      <t>スイトウ</t>
    </rPh>
    <rPh sb="9" eb="10">
      <t>ヒョウ</t>
    </rPh>
    <rPh sb="11" eb="13">
      <t>ショクエン</t>
    </rPh>
    <rPh sb="13" eb="15">
      <t>セッシュ</t>
    </rPh>
    <rPh sb="15" eb="17">
      <t>ジョウキョウ</t>
    </rPh>
    <rPh sb="17" eb="18">
      <t>トウ</t>
    </rPh>
    <rPh sb="19" eb="21">
      <t>カクニン</t>
    </rPh>
    <rPh sb="24" eb="26">
      <t>バアイ</t>
    </rPh>
    <rPh sb="27" eb="29">
      <t>ショウリャク</t>
    </rPh>
    <phoneticPr fontId="1"/>
  </si>
  <si>
    <t>別表「職員会議等の実施状況」（前年度実績）</t>
    <rPh sb="0" eb="2">
      <t>ベッピョウ</t>
    </rPh>
    <rPh sb="3" eb="5">
      <t>ショクイン</t>
    </rPh>
    <rPh sb="5" eb="7">
      <t>カイギ</t>
    </rPh>
    <rPh sb="7" eb="8">
      <t>トウ</t>
    </rPh>
    <rPh sb="9" eb="11">
      <t>ジッシ</t>
    </rPh>
    <rPh sb="11" eb="13">
      <t>ジョウキョウ</t>
    </rPh>
    <rPh sb="15" eb="18">
      <t>ゼンネンド</t>
    </rPh>
    <rPh sb="18" eb="20">
      <t>ジッセキ</t>
    </rPh>
    <phoneticPr fontId="1"/>
  </si>
  <si>
    <t xml:space="preserve"> （注１）小計の算出にあたり、年齢区分ごとの児童数を基準で割って１人未満の端数が生じるとき、年齢区分ごとにそれぞれ小数点第１位まで計算し（小数点第２位切捨て）、合算した値の小数点第１位を四捨五入する。</t>
    <rPh sb="57" eb="59">
      <t>ショウスウ</t>
    </rPh>
    <rPh sb="69" eb="71">
      <t>ショウスウ</t>
    </rPh>
    <rPh sb="86" eb="88">
      <t>ショウスウ</t>
    </rPh>
    <phoneticPr fontId="1"/>
  </si>
  <si>
    <t>会議等の名称</t>
    <rPh sb="0" eb="2">
      <t>カイギ</t>
    </rPh>
    <rPh sb="2" eb="3">
      <t>トウ</t>
    </rPh>
    <rPh sb="4" eb="6">
      <t>メイショウ</t>
    </rPh>
    <phoneticPr fontId="1"/>
  </si>
  <si>
    <t>地域や関係機関との協力体制が構築され、マニュアルにより職員に共有されているか</t>
    <rPh sb="27" eb="29">
      <t>ショクイン</t>
    </rPh>
    <rPh sb="30" eb="32">
      <t>キョウユウ</t>
    </rPh>
    <phoneticPr fontId="1"/>
  </si>
  <si>
    <t>参加職員
（職種等）</t>
    <rPh sb="0" eb="2">
      <t>サンカ</t>
    </rPh>
    <rPh sb="2" eb="4">
      <t>ショクイン</t>
    </rPh>
    <rPh sb="6" eb="8">
      <t>ショクシュ</t>
    </rPh>
    <rPh sb="8" eb="9">
      <t>トウ</t>
    </rPh>
    <phoneticPr fontId="1"/>
  </si>
  <si>
    <t>実施状況</t>
    <rPh sb="0" eb="2">
      <t>ジッシ</t>
    </rPh>
    <rPh sb="2" eb="4">
      <t>ジョウキョウ</t>
    </rPh>
    <phoneticPr fontId="1"/>
  </si>
  <si>
    <t>○共同保育を実施している場合は、保護者に説明を行い同意を得ているか</t>
    <rPh sb="1" eb="3">
      <t>キョウドウ</t>
    </rPh>
    <rPh sb="3" eb="5">
      <t>ホイク</t>
    </rPh>
    <rPh sb="6" eb="8">
      <t>ジッシ</t>
    </rPh>
    <rPh sb="12" eb="14">
      <t>バアイ</t>
    </rPh>
    <rPh sb="16" eb="19">
      <t>ホゴシャ</t>
    </rPh>
    <rPh sb="20" eb="22">
      <t>セツメイ</t>
    </rPh>
    <rPh sb="23" eb="24">
      <t>オコナ</t>
    </rPh>
    <rPh sb="25" eb="27">
      <t>ドウイ</t>
    </rPh>
    <rPh sb="28" eb="29">
      <t>エ</t>
    </rPh>
    <phoneticPr fontId="1"/>
  </si>
  <si>
    <r>
      <t>（</t>
    </r>
    <r>
      <rPr>
        <sz val="11"/>
        <color auto="1"/>
        <rFont val="游ゴシック"/>
      </rPr>
      <t>９） 調理委託      ★確認資料：契約書</t>
    </r>
  </si>
  <si>
    <t>会議等の主な内容</t>
    <rPh sb="0" eb="2">
      <t>カイギ</t>
    </rPh>
    <rPh sb="2" eb="3">
      <t>トウ</t>
    </rPh>
    <rPh sb="4" eb="5">
      <t>オモ</t>
    </rPh>
    <rPh sb="6" eb="8">
      <t>ナイヨウ</t>
    </rPh>
    <phoneticPr fontId="1"/>
  </si>
  <si>
    <t>有・無</t>
    <rPh sb="0" eb="1">
      <t>ア</t>
    </rPh>
    <rPh sb="2" eb="3">
      <t>ム</t>
    </rPh>
    <phoneticPr fontId="1"/>
  </si>
  <si>
    <r>
      <rPr>
        <sz val="9"/>
        <color auto="1"/>
        <rFont val="游ゴシック"/>
      </rPr>
      <t>地域子育て支援拠点事業</t>
    </r>
    <r>
      <rPr>
        <sz val="7"/>
        <color auto="1"/>
        <rFont val="游ゴシック"/>
      </rPr>
      <t>※保育士資格の有無及び常勤・非常勤は問わない</t>
    </r>
    <r>
      <rPr>
        <sz val="11"/>
        <color auto="1"/>
        <rFont val="游ゴシック"/>
      </rPr>
      <t xml:space="preserve">
</t>
    </r>
    <r>
      <rPr>
        <sz val="10"/>
        <color auto="1"/>
        <rFont val="游ゴシック"/>
      </rPr>
      <t>一般型専任２名以上　　連携型専任１名以上</t>
    </r>
    <rPh sb="0" eb="2">
      <t>チイキ</t>
    </rPh>
    <rPh sb="2" eb="4">
      <t>コソダ</t>
    </rPh>
    <rPh sb="5" eb="7">
      <t>シエン</t>
    </rPh>
    <rPh sb="7" eb="9">
      <t>キョテン</t>
    </rPh>
    <rPh sb="9" eb="11">
      <t>ジギョウ</t>
    </rPh>
    <rPh sb="12" eb="15">
      <t>ホイクシ</t>
    </rPh>
    <rPh sb="15" eb="17">
      <t>シカク</t>
    </rPh>
    <rPh sb="18" eb="20">
      <t>ウム</t>
    </rPh>
    <rPh sb="20" eb="21">
      <t>オヨ</t>
    </rPh>
    <rPh sb="22" eb="24">
      <t>ジョウキン</t>
    </rPh>
    <rPh sb="25" eb="28">
      <t>ヒジョウキン</t>
    </rPh>
    <rPh sb="29" eb="30">
      <t>ト</t>
    </rPh>
    <rPh sb="34" eb="37">
      <t>イッパンガタ</t>
    </rPh>
    <rPh sb="37" eb="39">
      <t>センニン</t>
    </rPh>
    <rPh sb="40" eb="41">
      <t>メイ</t>
    </rPh>
    <rPh sb="41" eb="43">
      <t>イジョウ</t>
    </rPh>
    <rPh sb="45" eb="47">
      <t>レンケイ</t>
    </rPh>
    <rPh sb="47" eb="48">
      <t>ガタ</t>
    </rPh>
    <rPh sb="48" eb="50">
      <t>センニン</t>
    </rPh>
    <rPh sb="51" eb="52">
      <t>メイ</t>
    </rPh>
    <rPh sb="52" eb="54">
      <t>イジョウ</t>
    </rPh>
    <phoneticPr fontId="1"/>
  </si>
  <si>
    <t>人数</t>
    <rPh sb="0" eb="2">
      <t>ニンズウ</t>
    </rPh>
    <phoneticPr fontId="1"/>
  </si>
  <si>
    <t>（注４）　乳児数が４人未満の場合、看護師等1名をみなし保育士とするには、子育ての知識・経験を有する看護師等を配置し、保育士の支援を
　　　　受ける体制とすること。</t>
    <rPh sb="5" eb="7">
      <t>ニュウジ</t>
    </rPh>
    <rPh sb="7" eb="8">
      <t>スウ</t>
    </rPh>
    <rPh sb="10" eb="11">
      <t>ニン</t>
    </rPh>
    <rPh sb="11" eb="13">
      <t>ミマン</t>
    </rPh>
    <rPh sb="14" eb="16">
      <t>バアイ</t>
    </rPh>
    <rPh sb="17" eb="20">
      <t>カンゴシ</t>
    </rPh>
    <rPh sb="20" eb="21">
      <t>トウ</t>
    </rPh>
    <rPh sb="22" eb="23">
      <t>メイ</t>
    </rPh>
    <rPh sb="27" eb="30">
      <t>ホイクシ</t>
    </rPh>
    <rPh sb="36" eb="38">
      <t>コソダ</t>
    </rPh>
    <rPh sb="40" eb="42">
      <t>チシキ</t>
    </rPh>
    <rPh sb="43" eb="45">
      <t>ケイケン</t>
    </rPh>
    <rPh sb="46" eb="47">
      <t>ユウ</t>
    </rPh>
    <rPh sb="49" eb="52">
      <t>カンゴシ</t>
    </rPh>
    <rPh sb="52" eb="53">
      <t>トウ</t>
    </rPh>
    <rPh sb="54" eb="56">
      <t>ハイチ</t>
    </rPh>
    <rPh sb="58" eb="61">
      <t>ホイクシ</t>
    </rPh>
    <phoneticPr fontId="1"/>
  </si>
  <si>
    <t>随時</t>
    <rPh sb="0" eb="2">
      <t>ズイジ</t>
    </rPh>
    <phoneticPr fontId="1"/>
  </si>
  <si>
    <t>研修内容の伝達</t>
    <rPh sb="0" eb="2">
      <t>ケンシュウ</t>
    </rPh>
    <rPh sb="2" eb="4">
      <t>ナイヨウ</t>
    </rPh>
    <rPh sb="5" eb="7">
      <t>デンタツ</t>
    </rPh>
    <phoneticPr fontId="1"/>
  </si>
  <si>
    <t>◎事故防止や安全管理に関し、職員会議で取り上げるなど、職員の共通理解を図っているか</t>
  </si>
  <si>
    <t>〇栄養士・看護師等が配置されている場合には、その専門性を生かした対応を図っているか</t>
    <rPh sb="1" eb="4">
      <t>エイヨウシ</t>
    </rPh>
    <rPh sb="5" eb="8">
      <t>カンゴシ</t>
    </rPh>
    <rPh sb="8" eb="9">
      <t>トウ</t>
    </rPh>
    <rPh sb="10" eb="12">
      <t>ハイチ</t>
    </rPh>
    <rPh sb="17" eb="19">
      <t>バアイ</t>
    </rPh>
    <rPh sb="24" eb="27">
      <t>センモンセイ</t>
    </rPh>
    <rPh sb="28" eb="29">
      <t>イ</t>
    </rPh>
    <rPh sb="32" eb="34">
      <t>タイオウ</t>
    </rPh>
    <rPh sb="35" eb="36">
      <t>ハカ</t>
    </rPh>
    <phoneticPr fontId="1"/>
  </si>
  <si>
    <t>また、自動車にブザー等の見落とし防止装置を備え所在確認を行っているか</t>
    <rPh sb="3" eb="6">
      <t>ジドウシャ</t>
    </rPh>
    <rPh sb="10" eb="11">
      <t>トウ</t>
    </rPh>
    <rPh sb="12" eb="14">
      <t>ミオ</t>
    </rPh>
    <rPh sb="16" eb="18">
      <t>ボウシ</t>
    </rPh>
    <rPh sb="18" eb="20">
      <t>ソウチ</t>
    </rPh>
    <rPh sb="21" eb="22">
      <t>ソナ</t>
    </rPh>
    <rPh sb="23" eb="25">
      <t>ショザイ</t>
    </rPh>
    <rPh sb="25" eb="27">
      <t>カクニン</t>
    </rPh>
    <rPh sb="28" eb="29">
      <t>オコナ</t>
    </rPh>
    <phoneticPr fontId="1"/>
  </si>
  <si>
    <t>〇市及び関係各所から発出された保育全般に係る情報について共有されているか</t>
    <rPh sb="1" eb="2">
      <t>シ</t>
    </rPh>
    <rPh sb="2" eb="3">
      <t>オヨ</t>
    </rPh>
    <rPh sb="4" eb="6">
      <t>カンケイ</t>
    </rPh>
    <rPh sb="6" eb="8">
      <t>カクショ</t>
    </rPh>
    <rPh sb="10" eb="11">
      <t>ハツ</t>
    </rPh>
    <rPh sb="11" eb="12">
      <t>シュツ</t>
    </rPh>
    <rPh sb="15" eb="17">
      <t>ホイク</t>
    </rPh>
    <rPh sb="17" eb="19">
      <t>ゼンパン</t>
    </rPh>
    <rPh sb="20" eb="21">
      <t>カカ</t>
    </rPh>
    <rPh sb="22" eb="24">
      <t>ジョウホウ</t>
    </rPh>
    <rPh sb="28" eb="30">
      <t>キョウユウ</t>
    </rPh>
    <phoneticPr fontId="1"/>
  </si>
  <si>
    <t>に行っているか</t>
    <rPh sb="1" eb="2">
      <t>オコナ</t>
    </rPh>
    <phoneticPr fontId="1"/>
  </si>
  <si>
    <t>〇労働時間の把握方法　</t>
    <rPh sb="1" eb="3">
      <t>ロウドウ</t>
    </rPh>
    <rPh sb="3" eb="5">
      <t>ジカン</t>
    </rPh>
    <rPh sb="6" eb="8">
      <t>ハアク</t>
    </rPh>
    <rPh sb="8" eb="10">
      <t>ホウホウ</t>
    </rPh>
    <phoneticPr fontId="1"/>
  </si>
  <si>
    <t>(　　　　　　　　)</t>
  </si>
  <si>
    <r>
      <t>○令和</t>
    </r>
    <r>
      <rPr>
        <sz val="11"/>
        <color theme="1"/>
        <rFont val="游ゴシック"/>
      </rPr>
      <t>６年度の苦情の状況</t>
    </r>
    <rPh sb="1" eb="3">
      <t>レイワ</t>
    </rPh>
    <phoneticPr fontId="1"/>
  </si>
  <si>
    <t>〇マイナンバーの取扱いをする際に、適切な取り扱いをしているか</t>
    <rPh sb="8" eb="10">
      <t>トリアツカ</t>
    </rPh>
    <rPh sb="14" eb="15">
      <t>サイ</t>
    </rPh>
    <rPh sb="17" eb="19">
      <t>テキセツ</t>
    </rPh>
    <rPh sb="20" eb="21">
      <t>ト</t>
    </rPh>
    <rPh sb="22" eb="23">
      <t>アツカ</t>
    </rPh>
    <phoneticPr fontId="1"/>
  </si>
  <si>
    <t>保育士</t>
    <rPh sb="0" eb="2">
      <t>ホイク</t>
    </rPh>
    <rPh sb="2" eb="3">
      <t>シ</t>
    </rPh>
    <phoneticPr fontId="1"/>
  </si>
  <si>
    <t>看護師</t>
    <rPh sb="0" eb="3">
      <t>カンゴシ</t>
    </rPh>
    <phoneticPr fontId="1"/>
  </si>
  <si>
    <t>事務員</t>
    <rPh sb="0" eb="3">
      <t>ジムイン</t>
    </rPh>
    <phoneticPr fontId="1"/>
  </si>
  <si>
    <t>退職者数</t>
    <rPh sb="0" eb="3">
      <t>タイショクシャ</t>
    </rPh>
    <rPh sb="3" eb="4">
      <t>スウ</t>
    </rPh>
    <phoneticPr fontId="1"/>
  </si>
  <si>
    <t>（　　）</t>
  </si>
  <si>
    <t>3月末日退職の職員については、「退職者数」及び「年度末人員」両方に含めてください。</t>
    <rPh sb="1" eb="3">
      <t>ガツマツ</t>
    </rPh>
    <rPh sb="3" eb="4">
      <t>ヒ</t>
    </rPh>
    <rPh sb="4" eb="6">
      <t>タイショク</t>
    </rPh>
    <rPh sb="7" eb="9">
      <t>ショクイン</t>
    </rPh>
    <rPh sb="16" eb="19">
      <t>タイショクシャ</t>
    </rPh>
    <rPh sb="19" eb="20">
      <t>スウ</t>
    </rPh>
    <rPh sb="21" eb="22">
      <t>オヨ</t>
    </rPh>
    <rPh sb="24" eb="26">
      <t>ネンド</t>
    </rPh>
    <rPh sb="26" eb="27">
      <t>マツ</t>
    </rPh>
    <rPh sb="27" eb="29">
      <t>ジンイン</t>
    </rPh>
    <rPh sb="30" eb="32">
      <t>リョウホウ</t>
    </rPh>
    <rPh sb="33" eb="34">
      <t>フク</t>
    </rPh>
    <phoneticPr fontId="1"/>
  </si>
  <si>
    <t>○不正行為を発見し、通報した内部告発者に対し、解雇、減給、降格等の不利益な取り扱いをしていな</t>
    <rPh sb="1" eb="3">
      <t>フセイ</t>
    </rPh>
    <rPh sb="3" eb="5">
      <t>コウイ</t>
    </rPh>
    <rPh sb="6" eb="8">
      <t>ハッケン</t>
    </rPh>
    <rPh sb="10" eb="12">
      <t>ツウホウ</t>
    </rPh>
    <rPh sb="14" eb="16">
      <t>ナイブ</t>
    </rPh>
    <rPh sb="16" eb="18">
      <t>コクハツ</t>
    </rPh>
    <rPh sb="18" eb="19">
      <t>シャ</t>
    </rPh>
    <rPh sb="20" eb="21">
      <t>タイ</t>
    </rPh>
    <rPh sb="23" eb="25">
      <t>カイコ</t>
    </rPh>
    <rPh sb="26" eb="28">
      <t>ゲンキュウ</t>
    </rPh>
    <rPh sb="29" eb="31">
      <t>コウカク</t>
    </rPh>
    <rPh sb="31" eb="32">
      <t>トウ</t>
    </rPh>
    <rPh sb="33" eb="36">
      <t>フリエキ</t>
    </rPh>
    <rPh sb="37" eb="38">
      <t>ト</t>
    </rPh>
    <rPh sb="39" eb="40">
      <t>アツカ</t>
    </rPh>
    <phoneticPr fontId="1"/>
  </si>
  <si>
    <t>○栄養のバランス等についてどのようなことに配慮しているか</t>
    <rPh sb="1" eb="3">
      <t>エイヨウ</t>
    </rPh>
    <rPh sb="8" eb="9">
      <t>トウ</t>
    </rPh>
    <rPh sb="21" eb="23">
      <t>ハイリョ</t>
    </rPh>
    <phoneticPr fontId="1"/>
  </si>
  <si>
    <t>・職員採用時に健康診断の実施若しくは健康診断書を徴取しているか</t>
    <rPh sb="1" eb="3">
      <t>ショクイン</t>
    </rPh>
    <rPh sb="3" eb="5">
      <t>サイヨウ</t>
    </rPh>
    <rPh sb="5" eb="6">
      <t>ジ</t>
    </rPh>
    <rPh sb="7" eb="9">
      <t>ケンコウ</t>
    </rPh>
    <rPh sb="9" eb="11">
      <t>シンダン</t>
    </rPh>
    <rPh sb="12" eb="14">
      <t>ジッシ</t>
    </rPh>
    <rPh sb="14" eb="15">
      <t>モ</t>
    </rPh>
    <rPh sb="18" eb="20">
      <t>ケンコウ</t>
    </rPh>
    <rPh sb="20" eb="23">
      <t>シンダンショ</t>
    </rPh>
    <rPh sb="24" eb="26">
      <t>チョウシュ</t>
    </rPh>
    <phoneticPr fontId="1"/>
  </si>
  <si>
    <t>研修の内容</t>
    <rPh sb="0" eb="2">
      <t>ケンシュウ</t>
    </rPh>
    <rPh sb="3" eb="5">
      <t>ナイヨウ</t>
    </rPh>
    <phoneticPr fontId="1"/>
  </si>
  <si>
    <r>
      <t>令和</t>
    </r>
    <r>
      <rPr>
        <sz val="28"/>
        <color theme="1"/>
        <rFont val="游ゴシック"/>
      </rPr>
      <t>７年度</t>
    </r>
    <rPh sb="0" eb="2">
      <t>レイワ</t>
    </rPh>
    <rPh sb="3" eb="5">
      <t>ネンド</t>
    </rPh>
    <phoneticPr fontId="1"/>
  </si>
  <si>
    <t>○産休・育休・病休等の代替職員の確保がされているか</t>
    <rPh sb="1" eb="3">
      <t>サンキュウ</t>
    </rPh>
    <rPh sb="4" eb="6">
      <t>イクキュウ</t>
    </rPh>
    <rPh sb="7" eb="8">
      <t>ビョウ</t>
    </rPh>
    <rPh sb="8" eb="9">
      <t>キュウ</t>
    </rPh>
    <rPh sb="9" eb="10">
      <t>トウ</t>
    </rPh>
    <rPh sb="11" eb="13">
      <t>ダイタイ</t>
    </rPh>
    <rPh sb="13" eb="15">
      <t>ショクイン</t>
    </rPh>
    <rPh sb="16" eb="18">
      <t>カクホ</t>
    </rPh>
    <phoneticPr fontId="1"/>
  </si>
  <si>
    <t>○次の項目について危険個所等がないか</t>
    <rPh sb="1" eb="2">
      <t>ツギ</t>
    </rPh>
    <rPh sb="3" eb="5">
      <t>コウモク</t>
    </rPh>
    <rPh sb="9" eb="11">
      <t>キケン</t>
    </rPh>
    <rPh sb="11" eb="13">
      <t>カショ</t>
    </rPh>
    <rPh sb="13" eb="14">
      <t>トウ</t>
    </rPh>
    <phoneticPr fontId="1"/>
  </si>
  <si>
    <t>・家具等の転倒、棚等からの転落の恐れがないか</t>
    <rPh sb="1" eb="3">
      <t>カグ</t>
    </rPh>
    <rPh sb="3" eb="4">
      <t>トウ</t>
    </rPh>
    <rPh sb="5" eb="7">
      <t>テントウ</t>
    </rPh>
    <rPh sb="8" eb="9">
      <t>タナ</t>
    </rPh>
    <rPh sb="9" eb="10">
      <t>トウ</t>
    </rPh>
    <rPh sb="13" eb="15">
      <t>テンラク</t>
    </rPh>
    <rPh sb="16" eb="17">
      <t>オソ</t>
    </rPh>
    <phoneticPr fontId="1"/>
  </si>
  <si>
    <r>
      <t xml:space="preserve">（１） 経理規程 </t>
    </r>
    <r>
      <rPr>
        <u/>
        <sz val="11"/>
        <color auto="1"/>
        <rFont val="游ゴシック"/>
      </rPr>
      <t>【※公設民営のみ】</t>
    </r>
    <rPh sb="11" eb="13">
      <t>コウセツ</t>
    </rPh>
    <rPh sb="13" eb="15">
      <t>ミンエイ</t>
    </rPh>
    <phoneticPr fontId="1"/>
  </si>
  <si>
    <t>・非常口、非常階段、避難経路について危険個所はないか</t>
    <rPh sb="1" eb="3">
      <t>ヒジョウ</t>
    </rPh>
    <rPh sb="3" eb="4">
      <t>グチ</t>
    </rPh>
    <rPh sb="5" eb="7">
      <t>ヒジョウ</t>
    </rPh>
    <rPh sb="7" eb="9">
      <t>カイダン</t>
    </rPh>
    <rPh sb="10" eb="12">
      <t>ヒナン</t>
    </rPh>
    <rPh sb="12" eb="14">
      <t>ケイロ</t>
    </rPh>
    <rPh sb="18" eb="20">
      <t>キケン</t>
    </rPh>
    <rPh sb="20" eb="22">
      <t>カショ</t>
    </rPh>
    <phoneticPr fontId="1"/>
  </si>
  <si>
    <t>○門扉等は、常時施錠等し、児童の飛び出し等による保育中の事故防止に努めているか</t>
    <rPh sb="1" eb="3">
      <t>モンピ</t>
    </rPh>
    <rPh sb="3" eb="4">
      <t>トウ</t>
    </rPh>
    <rPh sb="6" eb="8">
      <t>ジョウジ</t>
    </rPh>
    <rPh sb="8" eb="10">
      <t>セジョウ</t>
    </rPh>
    <rPh sb="10" eb="11">
      <t>トウ</t>
    </rPh>
    <rPh sb="13" eb="15">
      <t>ジドウ</t>
    </rPh>
    <rPh sb="16" eb="17">
      <t>ト</t>
    </rPh>
    <rPh sb="18" eb="19">
      <t>ダ</t>
    </rPh>
    <rPh sb="20" eb="21">
      <t>トウ</t>
    </rPh>
    <rPh sb="24" eb="27">
      <t>ホイクチュウ</t>
    </rPh>
    <rPh sb="28" eb="30">
      <t>ジコ</t>
    </rPh>
    <rPh sb="30" eb="32">
      <t>ボウシ</t>
    </rPh>
    <rPh sb="33" eb="34">
      <t>ツト</t>
    </rPh>
    <phoneticPr fontId="1"/>
  </si>
  <si>
    <t>送迎方法</t>
    <rPh sb="0" eb="2">
      <t>ソウゲイ</t>
    </rPh>
    <phoneticPr fontId="1"/>
  </si>
  <si>
    <t>○送迎用の駐車場及び園周辺の通園路に危険箇所はないか</t>
    <rPh sb="1" eb="4">
      <t>ソウゲイヨウ</t>
    </rPh>
    <rPh sb="5" eb="8">
      <t>チュウシャジョウ</t>
    </rPh>
    <rPh sb="8" eb="9">
      <t>オヨ</t>
    </rPh>
    <rPh sb="10" eb="11">
      <t>エン</t>
    </rPh>
    <rPh sb="11" eb="13">
      <t>シュウヘン</t>
    </rPh>
    <rPh sb="14" eb="16">
      <t>ツウエン</t>
    </rPh>
    <rPh sb="16" eb="17">
      <t>ロ</t>
    </rPh>
    <rPh sb="18" eb="20">
      <t>キケン</t>
    </rPh>
    <rPh sb="20" eb="22">
      <t>カショ</t>
    </rPh>
    <phoneticPr fontId="1"/>
  </si>
  <si>
    <t>・投薬する場合は、保護者からの依頼書等に基づいて適切に対応しているか</t>
    <rPh sb="1" eb="3">
      <t>トウヤク</t>
    </rPh>
    <rPh sb="5" eb="7">
      <t>バアイ</t>
    </rPh>
    <rPh sb="9" eb="12">
      <t>ホゴシャ</t>
    </rPh>
    <rPh sb="15" eb="18">
      <t>イライショ</t>
    </rPh>
    <rPh sb="18" eb="19">
      <t>トウ</t>
    </rPh>
    <rPh sb="20" eb="21">
      <t>モト</t>
    </rPh>
    <rPh sb="24" eb="26">
      <t>テキセツ</t>
    </rPh>
    <rPh sb="27" eb="29">
      <t>タイオウ</t>
    </rPh>
    <phoneticPr fontId="1"/>
  </si>
  <si>
    <t>職名</t>
    <rPh sb="0" eb="2">
      <t>ショクメイ</t>
    </rPh>
    <phoneticPr fontId="1"/>
  </si>
  <si>
    <r>
      <t>◎</t>
    </r>
    <r>
      <rPr>
        <sz val="11"/>
        <color auto="1"/>
        <rFont val="游ゴシック"/>
      </rPr>
      <t>各保育所の保育方針や目標、保育所保育指針等に基づき全体的な計画が策定されているか</t>
    </r>
    <rPh sb="1" eb="2">
      <t>カク</t>
    </rPh>
    <rPh sb="2" eb="4">
      <t>ホイク</t>
    </rPh>
    <rPh sb="4" eb="5">
      <t>ショ</t>
    </rPh>
    <rPh sb="6" eb="8">
      <t>ホイク</t>
    </rPh>
    <rPh sb="8" eb="10">
      <t>ホウシン</t>
    </rPh>
    <rPh sb="11" eb="13">
      <t>モクヒョウ</t>
    </rPh>
    <rPh sb="14" eb="16">
      <t>ホイク</t>
    </rPh>
    <rPh sb="16" eb="17">
      <t>ショ</t>
    </rPh>
    <rPh sb="17" eb="19">
      <t>ホイク</t>
    </rPh>
    <rPh sb="19" eb="21">
      <t>シシン</t>
    </rPh>
    <rPh sb="21" eb="22">
      <t>トウ</t>
    </rPh>
    <rPh sb="23" eb="24">
      <t>モト</t>
    </rPh>
    <phoneticPr fontId="1"/>
  </si>
  <si>
    <t>任命年月日</t>
    <rPh sb="0" eb="2">
      <t>ニンメイ</t>
    </rPh>
    <rPh sb="2" eb="5">
      <t>ネンガッピ</t>
    </rPh>
    <phoneticPr fontId="1"/>
  </si>
  <si>
    <t>統括会計責任者</t>
    <rPh sb="0" eb="2">
      <t>トウカツ</t>
    </rPh>
    <rPh sb="2" eb="4">
      <t>カイケイ</t>
    </rPh>
    <rPh sb="4" eb="7">
      <t>セキニンシャ</t>
    </rPh>
    <phoneticPr fontId="1"/>
  </si>
  <si>
    <t>出納職員</t>
    <rPh sb="0" eb="2">
      <t>スイトウ</t>
    </rPh>
    <rPh sb="2" eb="4">
      <t>ショクイン</t>
    </rPh>
    <phoneticPr fontId="1"/>
  </si>
  <si>
    <t>小口現金取扱者</t>
    <rPh sb="0" eb="2">
      <t>コグチ</t>
    </rPh>
    <rPh sb="2" eb="4">
      <t>ゲンキン</t>
    </rPh>
    <rPh sb="4" eb="6">
      <t>トリアツカイ</t>
    </rPh>
    <rPh sb="6" eb="7">
      <t>シャ</t>
    </rPh>
    <phoneticPr fontId="1"/>
  </si>
  <si>
    <t>給食担当者研修</t>
    <rPh sb="0" eb="2">
      <t>キュウショク</t>
    </rPh>
    <rPh sb="2" eb="5">
      <t>タントウシャ</t>
    </rPh>
    <rPh sb="5" eb="7">
      <t>ケンシュウ</t>
    </rPh>
    <phoneticPr fontId="1"/>
  </si>
  <si>
    <t>固定資産管理責任者</t>
    <rPh sb="0" eb="2">
      <t>コテイ</t>
    </rPh>
    <rPh sb="2" eb="4">
      <t>シサン</t>
    </rPh>
    <rPh sb="4" eb="6">
      <t>カンリ</t>
    </rPh>
    <rPh sb="6" eb="8">
      <t>セキニン</t>
    </rPh>
    <rPh sb="8" eb="9">
      <t>シャ</t>
    </rPh>
    <phoneticPr fontId="1"/>
  </si>
  <si>
    <t>0歳</t>
    <rPh sb="1" eb="2">
      <t>サイ</t>
    </rPh>
    <phoneticPr fontId="1"/>
  </si>
  <si>
    <t>1歳</t>
    <rPh sb="1" eb="2">
      <t>サイ</t>
    </rPh>
    <phoneticPr fontId="1"/>
  </si>
  <si>
    <t>3歳</t>
    <rPh sb="1" eb="2">
      <t>サイ</t>
    </rPh>
    <phoneticPr fontId="1"/>
  </si>
  <si>
    <t>4歳</t>
    <rPh sb="1" eb="2">
      <t>サイ</t>
    </rPh>
    <phoneticPr fontId="1"/>
  </si>
  <si>
    <t>5歳</t>
    <rPh sb="1" eb="2">
      <t>サイ</t>
    </rPh>
    <phoneticPr fontId="1"/>
  </si>
  <si>
    <t>市町村が保育の実施をした児童数（他市長村からの入所児童は（　　）で再掲）</t>
    <rPh sb="0" eb="3">
      <t>シチョウソン</t>
    </rPh>
    <rPh sb="4" eb="6">
      <t>ホイク</t>
    </rPh>
    <rPh sb="7" eb="9">
      <t>ジッシ</t>
    </rPh>
    <rPh sb="12" eb="14">
      <t>ジドウ</t>
    </rPh>
    <rPh sb="14" eb="15">
      <t>スウ</t>
    </rPh>
    <rPh sb="16" eb="17">
      <t>タ</t>
    </rPh>
    <rPh sb="17" eb="19">
      <t>シチョウ</t>
    </rPh>
    <rPh sb="19" eb="20">
      <t>ソン</t>
    </rPh>
    <rPh sb="23" eb="25">
      <t>ニュウショ</t>
    </rPh>
    <rPh sb="25" eb="27">
      <t>ジドウ</t>
    </rPh>
    <rPh sb="33" eb="35">
      <t>サイケイ</t>
    </rPh>
    <phoneticPr fontId="1"/>
  </si>
  <si>
    <t>合計</t>
    <rPh sb="0" eb="2">
      <t>ゴウケイ</t>
    </rPh>
    <phoneticPr fontId="1"/>
  </si>
  <si>
    <t>備考</t>
    <rPh sb="0" eb="2">
      <t>ビコウ</t>
    </rPh>
    <phoneticPr fontId="1"/>
  </si>
  <si>
    <t>5月</t>
    <rPh sb="1" eb="2">
      <t>ガツ</t>
    </rPh>
    <phoneticPr fontId="1"/>
  </si>
  <si>
    <t>6月</t>
    <rPh sb="1" eb="2">
      <t>ガツ</t>
    </rPh>
    <phoneticPr fontId="1"/>
  </si>
  <si>
    <t>7月</t>
    <rPh sb="1" eb="2">
      <t>ガツ</t>
    </rPh>
    <phoneticPr fontId="1"/>
  </si>
  <si>
    <t>2月</t>
    <rPh sb="1" eb="2">
      <t>ガツ</t>
    </rPh>
    <phoneticPr fontId="1"/>
  </si>
  <si>
    <t>　　「有」の場合、休所した理由</t>
    <rPh sb="3" eb="4">
      <t>ア</t>
    </rPh>
    <rPh sb="6" eb="8">
      <t>バアイ</t>
    </rPh>
    <rPh sb="9" eb="11">
      <t>キュウショ</t>
    </rPh>
    <rPh sb="13" eb="15">
      <t>リユウ</t>
    </rPh>
    <phoneticPr fontId="1"/>
  </si>
  <si>
    <t>〇年次有給休暇が10日以上付与されている者に年5日の年次有給休暇を取得時季を指定して取得させ</t>
    <rPh sb="1" eb="3">
      <t>ネンジ</t>
    </rPh>
    <rPh sb="3" eb="5">
      <t>ユウキュウ</t>
    </rPh>
    <rPh sb="5" eb="7">
      <t>キュウカ</t>
    </rPh>
    <rPh sb="10" eb="11">
      <t>ニチ</t>
    </rPh>
    <rPh sb="11" eb="13">
      <t>イジョウ</t>
    </rPh>
    <rPh sb="13" eb="15">
      <t>フヨ</t>
    </rPh>
    <rPh sb="20" eb="21">
      <t>モノ</t>
    </rPh>
    <rPh sb="22" eb="23">
      <t>ネン</t>
    </rPh>
    <rPh sb="24" eb="25">
      <t>ニチ</t>
    </rPh>
    <rPh sb="26" eb="28">
      <t>ネンジ</t>
    </rPh>
    <rPh sb="28" eb="30">
      <t>ユウキュウ</t>
    </rPh>
    <rPh sb="30" eb="32">
      <t>キュウカ</t>
    </rPh>
    <rPh sb="33" eb="35">
      <t>シュトク</t>
    </rPh>
    <rPh sb="35" eb="36">
      <t>ジ</t>
    </rPh>
    <rPh sb="36" eb="37">
      <t>キ</t>
    </rPh>
    <rPh sb="38" eb="40">
      <t>シテイ</t>
    </rPh>
    <rPh sb="42" eb="44">
      <t>シュトク</t>
    </rPh>
    <phoneticPr fontId="1"/>
  </si>
  <si>
    <t>○施設長の資格要件を満たしているか</t>
    <rPh sb="1" eb="3">
      <t>シセツ</t>
    </rPh>
    <rPh sb="3" eb="4">
      <t>チョウ</t>
    </rPh>
    <rPh sb="5" eb="7">
      <t>シカク</t>
    </rPh>
    <rPh sb="7" eb="9">
      <t>ヨウケン</t>
    </rPh>
    <rPh sb="10" eb="11">
      <t>マン</t>
    </rPh>
    <phoneticPr fontId="1"/>
  </si>
  <si>
    <t>（２）施設等の状況    ★確認資料：保育所台帳</t>
    <rPh sb="14" eb="16">
      <t>カクニン</t>
    </rPh>
    <rPh sb="16" eb="18">
      <t>シリョウ</t>
    </rPh>
    <rPh sb="19" eb="21">
      <t>ホイク</t>
    </rPh>
    <rPh sb="21" eb="22">
      <t>ショ</t>
    </rPh>
    <rPh sb="22" eb="24">
      <t>ダイチョウ</t>
    </rPh>
    <phoneticPr fontId="1"/>
  </si>
  <si>
    <t>○保育室等の清掃、衛生管理、保温、湿度、換気、採光及び照明は適切になされているか。</t>
    <rPh sb="17" eb="19">
      <t>シツド</t>
    </rPh>
    <phoneticPr fontId="1"/>
  </si>
  <si>
    <t>防火設備定期点検</t>
    <rPh sb="0" eb="2">
      <t>ボウカ</t>
    </rPh>
    <rPh sb="2" eb="4">
      <t>セツビ</t>
    </rPh>
    <rPh sb="4" eb="6">
      <t>テイキ</t>
    </rPh>
    <rPh sb="6" eb="8">
      <t>テンケン</t>
    </rPh>
    <phoneticPr fontId="1"/>
  </si>
  <si>
    <t>・不具合箇所及び老朽建物・設備の対応</t>
    <rPh sb="6" eb="7">
      <t>オヨ</t>
    </rPh>
    <rPh sb="8" eb="10">
      <t>ロウキュウ</t>
    </rPh>
    <rPh sb="10" eb="12">
      <t>タテモノ</t>
    </rPh>
    <rPh sb="13" eb="15">
      <t>セツビ</t>
    </rPh>
    <phoneticPr fontId="1"/>
  </si>
  <si>
    <t>◆勤務ローテーション表（監査前月分）・・・別紙②「4週（または1ヶ月）当たりの勤務割当状況」 ※既存資料（勤務表等）での提出可</t>
    <rPh sb="1" eb="3">
      <t>キンム</t>
    </rPh>
    <rPh sb="10" eb="11">
      <t>ヒョウ</t>
    </rPh>
    <rPh sb="12" eb="14">
      <t>カンサ</t>
    </rPh>
    <rPh sb="14" eb="15">
      <t>マエ</t>
    </rPh>
    <rPh sb="15" eb="16">
      <t>ツキ</t>
    </rPh>
    <rPh sb="16" eb="17">
      <t>ブン</t>
    </rPh>
    <rPh sb="21" eb="23">
      <t>ベッシ</t>
    </rPh>
    <rPh sb="26" eb="27">
      <t>シュウ</t>
    </rPh>
    <rPh sb="33" eb="34">
      <t>ゲツ</t>
    </rPh>
    <rPh sb="35" eb="36">
      <t>ア</t>
    </rPh>
    <rPh sb="39" eb="41">
      <t>キンム</t>
    </rPh>
    <rPh sb="41" eb="45">
      <t>ワリアテジョウキョウ</t>
    </rPh>
    <rPh sb="48" eb="50">
      <t>キゾン</t>
    </rPh>
    <rPh sb="50" eb="52">
      <t>シリョウ</t>
    </rPh>
    <rPh sb="60" eb="62">
      <t>テイシュツ</t>
    </rPh>
    <rPh sb="62" eb="63">
      <t>カ</t>
    </rPh>
    <phoneticPr fontId="1"/>
  </si>
  <si>
    <t>・土砂災害</t>
    <rPh sb="1" eb="3">
      <t>ドシャ</t>
    </rPh>
    <rPh sb="3" eb="5">
      <t>サイガイ</t>
    </rPh>
    <phoneticPr fontId="1"/>
  </si>
  <si>
    <t>○登降所時において、児童の健康状態や服装等の異常の有無等について十分観察しているか。
　</t>
  </si>
  <si>
    <t>○排泄後、食事・おやつの前等の手洗いが徹底されているか。</t>
  </si>
  <si>
    <t>○低年齢児（３歳未満）について、上記が確実に行われるよう保育士等が確認しているか</t>
    <rPh sb="1" eb="4">
      <t>テイネンレイ</t>
    </rPh>
    <rPh sb="4" eb="5">
      <t>ジ</t>
    </rPh>
    <rPh sb="7" eb="8">
      <t>サイ</t>
    </rPh>
    <rPh sb="8" eb="10">
      <t>ミマン</t>
    </rPh>
    <rPh sb="16" eb="18">
      <t>ジョウキ</t>
    </rPh>
    <rPh sb="19" eb="21">
      <t>カクジツ</t>
    </rPh>
    <rPh sb="22" eb="23">
      <t>オコナ</t>
    </rPh>
    <rPh sb="28" eb="31">
      <t>ホイクシ</t>
    </rPh>
    <rPh sb="31" eb="32">
      <t>トウ</t>
    </rPh>
    <rPh sb="33" eb="35">
      <t>カクニン</t>
    </rPh>
    <phoneticPr fontId="1"/>
  </si>
  <si>
    <t>（１２）保存食</t>
  </si>
  <si>
    <t>○就業規則等（変更した場合を含む）を職員に周知しているか</t>
    <rPh sb="7" eb="9">
      <t>ヘンコウ</t>
    </rPh>
    <rPh sb="11" eb="13">
      <t>バアイ</t>
    </rPh>
    <rPh sb="14" eb="15">
      <t>フク</t>
    </rPh>
    <phoneticPr fontId="1"/>
  </si>
  <si>
    <t>○設備の点検状況　※該当施設・設備の場合記入</t>
    <rPh sb="1" eb="3">
      <t>セツビ</t>
    </rPh>
    <rPh sb="4" eb="6">
      <t>テンケン</t>
    </rPh>
    <rPh sb="6" eb="8">
      <t>ジョウキョウ</t>
    </rPh>
    <rPh sb="10" eb="12">
      <t>ガイトウ</t>
    </rPh>
    <rPh sb="12" eb="14">
      <t>シセツ</t>
    </rPh>
    <rPh sb="15" eb="17">
      <t>セツビ</t>
    </rPh>
    <rPh sb="18" eb="20">
      <t>バアイ</t>
    </rPh>
    <rPh sb="20" eb="22">
      <t>キニュウ</t>
    </rPh>
    <phoneticPr fontId="1"/>
  </si>
  <si>
    <r>
      <t xml:space="preserve">３歳児
</t>
    </r>
    <r>
      <rPr>
        <sz val="9"/>
        <color theme="1"/>
        <rFont val="游ゴシック"/>
      </rPr>
      <t>（注３）</t>
    </r>
    <rPh sb="5" eb="6">
      <t>チュウ</t>
    </rPh>
    <phoneticPr fontId="1"/>
  </si>
  <si>
    <t>特定建築物調査定期点検</t>
    <rPh sb="0" eb="2">
      <t>トクテイ</t>
    </rPh>
    <rPh sb="2" eb="4">
      <t>ケンチク</t>
    </rPh>
    <rPh sb="4" eb="5">
      <t>ブツ</t>
    </rPh>
    <rPh sb="5" eb="7">
      <t>チョウサ</t>
    </rPh>
    <rPh sb="7" eb="9">
      <t>テイキ</t>
    </rPh>
    <rPh sb="9" eb="11">
      <t>テンケン</t>
    </rPh>
    <phoneticPr fontId="1"/>
  </si>
  <si>
    <t>・風水害</t>
    <rPh sb="1" eb="4">
      <t>フウスイガイ</t>
    </rPh>
    <phoneticPr fontId="1"/>
  </si>
  <si>
    <t>施設名</t>
    <rPh sb="0" eb="2">
      <t>シセツ</t>
    </rPh>
    <rPh sb="2" eb="3">
      <t>メイ</t>
    </rPh>
    <phoneticPr fontId="1"/>
  </si>
  <si>
    <t>保　管　場　所</t>
    <rPh sb="0" eb="1">
      <t>ホ</t>
    </rPh>
    <rPh sb="2" eb="3">
      <t>カン</t>
    </rPh>
    <rPh sb="4" eb="5">
      <t>バ</t>
    </rPh>
    <rPh sb="6" eb="7">
      <t>ショ</t>
    </rPh>
    <phoneticPr fontId="1"/>
  </si>
  <si>
    <t>電話番号</t>
    <rPh sb="0" eb="2">
      <t>デンワ</t>
    </rPh>
    <rPh sb="2" eb="4">
      <t>バンゴウ</t>
    </rPh>
    <phoneticPr fontId="1"/>
  </si>
  <si>
    <t>記入者職名・氏名</t>
    <rPh sb="0" eb="2">
      <t>キニュウ</t>
    </rPh>
    <rPh sb="2" eb="3">
      <t>シャ</t>
    </rPh>
    <rPh sb="3" eb="5">
      <t>ショクメイ</t>
    </rPh>
    <rPh sb="6" eb="8">
      <t>シメイ</t>
    </rPh>
    <phoneticPr fontId="1"/>
  </si>
  <si>
    <t>以下の書類を添付してください。（データによる提出も可）</t>
    <rPh sb="0" eb="2">
      <t>イカ</t>
    </rPh>
    <rPh sb="3" eb="5">
      <t>ショルイ</t>
    </rPh>
    <rPh sb="6" eb="8">
      <t>テンプ</t>
    </rPh>
    <rPh sb="22" eb="24">
      <t>テイシュツ</t>
    </rPh>
    <rPh sb="25" eb="26">
      <t>カ</t>
    </rPh>
    <phoneticPr fontId="1"/>
  </si>
  <si>
    <t>児童の入所状況書</t>
    <rPh sb="0" eb="2">
      <t>ジドウ</t>
    </rPh>
    <rPh sb="3" eb="5">
      <t>ニュウショ</t>
    </rPh>
    <rPh sb="5" eb="7">
      <t>ジョウキョウ</t>
    </rPh>
    <rPh sb="7" eb="8">
      <t>ショ</t>
    </rPh>
    <phoneticPr fontId="1"/>
  </si>
  <si>
    <t>名　　　　称</t>
    <rPh sb="0" eb="1">
      <t>ナ</t>
    </rPh>
    <rPh sb="5" eb="6">
      <t>ショウ</t>
    </rPh>
    <phoneticPr fontId="1"/>
  </si>
  <si>
    <t>参加人数</t>
    <rPh sb="0" eb="2">
      <t>サンカ</t>
    </rPh>
    <rPh sb="2" eb="4">
      <t>ニンズウ</t>
    </rPh>
    <phoneticPr fontId="1"/>
  </si>
  <si>
    <t>参加予定○印</t>
    <rPh sb="0" eb="2">
      <t>サンカ</t>
    </rPh>
    <rPh sb="2" eb="4">
      <t>ヨテイ</t>
    </rPh>
    <rPh sb="5" eb="6">
      <t>シルシ</t>
    </rPh>
    <phoneticPr fontId="1"/>
  </si>
  <si>
    <t>〇児童の食事に関する情報（咀嚼・嚥下機能）を把握し、誤嚥等による窒息のリスクを除去しているか　　</t>
    <rPh sb="1" eb="3">
      <t>ジドウ</t>
    </rPh>
    <rPh sb="4" eb="6">
      <t>ショクジ</t>
    </rPh>
    <rPh sb="7" eb="8">
      <t>カン</t>
    </rPh>
    <rPh sb="10" eb="12">
      <t>ジョウホウ</t>
    </rPh>
    <rPh sb="13" eb="15">
      <t>ソシャク</t>
    </rPh>
    <rPh sb="16" eb="18">
      <t>エンゲ</t>
    </rPh>
    <rPh sb="18" eb="20">
      <t>キノウ</t>
    </rPh>
    <rPh sb="22" eb="24">
      <t>ハアク</t>
    </rPh>
    <rPh sb="26" eb="29">
      <t>ゴエントウ</t>
    </rPh>
    <rPh sb="32" eb="34">
      <t>チッソク</t>
    </rPh>
    <rPh sb="39" eb="41">
      <t>ジョキョ</t>
    </rPh>
    <phoneticPr fontId="1"/>
  </si>
  <si>
    <t>保育所長研修</t>
    <rPh sb="0" eb="2">
      <t>ホイク</t>
    </rPh>
    <rPh sb="2" eb="3">
      <t>ショ</t>
    </rPh>
    <rPh sb="3" eb="4">
      <t>チョウ</t>
    </rPh>
    <rPh sb="4" eb="6">
      <t>ケンシュウ</t>
    </rPh>
    <phoneticPr fontId="1"/>
  </si>
  <si>
    <t>乳児保育研修</t>
    <rPh sb="0" eb="2">
      <t>ニュウジ</t>
    </rPh>
    <rPh sb="2" eb="4">
      <t>ホイク</t>
    </rPh>
    <rPh sb="4" eb="6">
      <t>ケンシュウ</t>
    </rPh>
    <phoneticPr fontId="1"/>
  </si>
  <si>
    <t>障がい保育研修</t>
    <rPh sb="0" eb="1">
      <t>ショウ</t>
    </rPh>
    <rPh sb="3" eb="5">
      <t>ホイク</t>
    </rPh>
    <rPh sb="5" eb="7">
      <t>ケンシュウ</t>
    </rPh>
    <phoneticPr fontId="1"/>
  </si>
  <si>
    <t>〇園外活動等のために自動車を運行しているか</t>
    <rPh sb="1" eb="3">
      <t>エンガイ</t>
    </rPh>
    <rPh sb="3" eb="5">
      <t>カツドウ</t>
    </rPh>
    <rPh sb="5" eb="6">
      <t>トウ</t>
    </rPh>
    <rPh sb="10" eb="13">
      <t>ジドウシャ</t>
    </rPh>
    <rPh sb="14" eb="16">
      <t>ウンコウ</t>
    </rPh>
    <phoneticPr fontId="1"/>
  </si>
  <si>
    <t>地域子育て支援研修</t>
    <rPh sb="0" eb="2">
      <t>チイキ</t>
    </rPh>
    <rPh sb="2" eb="4">
      <t>コソダ</t>
    </rPh>
    <rPh sb="5" eb="7">
      <t>シエン</t>
    </rPh>
    <rPh sb="7" eb="9">
      <t>ケンシュウ</t>
    </rPh>
    <phoneticPr fontId="1"/>
  </si>
  <si>
    <t>外部研修</t>
    <rPh sb="0" eb="2">
      <t>ガイブ</t>
    </rPh>
    <rPh sb="2" eb="4">
      <t>ケンシュウ</t>
    </rPh>
    <phoneticPr fontId="1"/>
  </si>
  <si>
    <t>・児童行動上危険なもの、障害になるものはないか</t>
    <rPh sb="1" eb="3">
      <t>ジドウ</t>
    </rPh>
    <rPh sb="3" eb="5">
      <t>コウドウ</t>
    </rPh>
    <rPh sb="5" eb="6">
      <t>ジョウ</t>
    </rPh>
    <rPh sb="6" eb="8">
      <t>キケン</t>
    </rPh>
    <rPh sb="12" eb="14">
      <t>ショウガイ</t>
    </rPh>
    <phoneticPr fontId="1"/>
  </si>
  <si>
    <r>
      <t>〇</t>
    </r>
    <r>
      <rPr>
        <sz val="11"/>
        <color auto="1"/>
        <rFont val="游ゴシック"/>
      </rPr>
      <t>変形労働時間に関する協定を締結し、労働基準監督署へ届けているか</t>
    </r>
    <rPh sb="1" eb="3">
      <t>ヘンケイ</t>
    </rPh>
    <rPh sb="18" eb="20">
      <t>ロウドウ</t>
    </rPh>
    <rPh sb="20" eb="22">
      <t>キジュン</t>
    </rPh>
    <rPh sb="22" eb="25">
      <t>カントクショ</t>
    </rPh>
    <rPh sb="26" eb="27">
      <t>トド</t>
    </rPh>
    <phoneticPr fontId="1"/>
  </si>
  <si>
    <t>日案</t>
    <rPh sb="0" eb="1">
      <t>ニチ</t>
    </rPh>
    <rPh sb="1" eb="2">
      <t>アン</t>
    </rPh>
    <phoneticPr fontId="1"/>
  </si>
  <si>
    <r>
      <t>◎保育所は、職員が職務上知り得た児童、保護者等の秘密について、在職中及び退職後も秘密を漏らすことがないよう、</t>
    </r>
    <r>
      <rPr>
        <sz val="11"/>
        <color auto="1"/>
        <rFont val="游ゴシック"/>
      </rPr>
      <t>守秘義務を課する規定を定めるなど必要な措置を講じているか</t>
    </r>
    <rPh sb="54" eb="56">
      <t>シュヒ</t>
    </rPh>
    <rPh sb="56" eb="58">
      <t>ギム</t>
    </rPh>
    <rPh sb="59" eb="60">
      <t>カ</t>
    </rPh>
    <rPh sb="62" eb="64">
      <t>キテイ</t>
    </rPh>
    <rPh sb="65" eb="66">
      <t>サダ</t>
    </rPh>
    <rPh sb="70" eb="72">
      <t>ヒツヨウ</t>
    </rPh>
    <rPh sb="73" eb="75">
      <t>ソチ</t>
    </rPh>
    <rPh sb="76" eb="77">
      <t>コウ</t>
    </rPh>
    <phoneticPr fontId="1"/>
  </si>
  <si>
    <r>
      <t>（</t>
    </r>
    <r>
      <rPr>
        <sz val="11"/>
        <color auto="1"/>
        <rFont val="游ゴシック"/>
      </rPr>
      <t>７） 検食         ★確認資料：給食予定・実施献立表及び給食日誌（給食関係帳簿・様式１）</t>
    </r>
  </si>
  <si>
    <r>
      <t>（</t>
    </r>
    <r>
      <rPr>
        <sz val="11"/>
        <color auto="1"/>
        <rFont val="游ゴシック"/>
      </rPr>
      <t>８） 塩分   ★確認資料：栄養出納表（給食関係帳簿様式４）、調味料による食塩摂取状況（同様式５）</t>
    </r>
  </si>
  <si>
    <r>
      <t>（</t>
    </r>
    <r>
      <rPr>
        <sz val="11"/>
        <color auto="1"/>
        <rFont val="游ゴシック"/>
      </rPr>
      <t>10） 衛生管理体制</t>
    </r>
  </si>
  <si>
    <r>
      <t xml:space="preserve"> (３)  利用者負担の徴収</t>
    </r>
    <r>
      <rPr>
        <b/>
        <u/>
        <sz val="11"/>
        <color auto="1"/>
        <rFont val="游ゴシック"/>
      </rPr>
      <t>【※公設民営・公立保育所記載すること】</t>
    </r>
    <rPh sb="6" eb="9">
      <t>リヨウシャ</t>
    </rPh>
    <rPh sb="9" eb="11">
      <t>フタン</t>
    </rPh>
    <rPh sb="12" eb="14">
      <t>チョウシュウ</t>
    </rPh>
    <rPh sb="21" eb="23">
      <t>コウリツ</t>
    </rPh>
    <rPh sb="23" eb="25">
      <t>ホイク</t>
    </rPh>
    <rPh sb="25" eb="26">
      <t>ショ</t>
    </rPh>
    <rPh sb="26" eb="28">
      <t>キサイ</t>
    </rPh>
    <phoneticPr fontId="1"/>
  </si>
  <si>
    <t>4月1日人員</t>
    <rPh sb="1" eb="2">
      <t>ガツ</t>
    </rPh>
    <rPh sb="3" eb="4">
      <t>ニチ</t>
    </rPh>
    <rPh sb="4" eb="6">
      <t>ジンイン</t>
    </rPh>
    <phoneticPr fontId="1"/>
  </si>
  <si>
    <r>
      <t>(６) 乳児、</t>
    </r>
    <r>
      <rPr>
        <sz val="11"/>
        <color auto="1"/>
        <rFont val="游ゴシック"/>
      </rPr>
      <t>満3歳に満たない幼児及び満３歳以上の幼児の区分ごとの利用定員</t>
    </r>
    <rPh sb="7" eb="8">
      <t>マン</t>
    </rPh>
    <rPh sb="9" eb="10">
      <t>サイ</t>
    </rPh>
    <rPh sb="11" eb="12">
      <t>ミ</t>
    </rPh>
    <rPh sb="15" eb="17">
      <t>ヨウジ</t>
    </rPh>
    <rPh sb="25" eb="27">
      <t>ヨウジ</t>
    </rPh>
    <phoneticPr fontId="1"/>
  </si>
  <si>
    <t>【表７】</t>
    <rPh sb="1" eb="2">
      <t>ヒョウ</t>
    </rPh>
    <phoneticPr fontId="1"/>
  </si>
  <si>
    <t>　      勤務ローテーション表、給与台帳、保育士証</t>
  </si>
  <si>
    <r>
      <t xml:space="preserve">◆建物の平面図
</t>
    </r>
    <r>
      <rPr>
        <sz val="11"/>
        <color auto="1"/>
        <rFont val="游ゴシック"/>
      </rPr>
      <t xml:space="preserve">＊平面図に各保育室等の名称、各部屋の保育児童数及び面積を記載すること。
＊屋内消火栓及び消火器の位置・避難経路を朱書すること。2階以上の建物にあっては避難用ロープ・階段・転落防止設備を記入すること。(記入例)　屋内消火栓　□　　消火器　○
</t>
    </r>
    <rPh sb="1" eb="3">
      <t>タテモノ</t>
    </rPh>
    <rPh sb="4" eb="7">
      <t>ヘイメンズ</t>
    </rPh>
    <phoneticPr fontId="1"/>
  </si>
  <si>
    <r>
      <t>（２） 管理体制の確立</t>
    </r>
    <r>
      <rPr>
        <u/>
        <sz val="11"/>
        <color auto="1"/>
        <rFont val="游ゴシック"/>
      </rPr>
      <t>【※公設民営のみ】</t>
    </r>
  </si>
  <si>
    <r>
      <t>病児保育事業
　病児対応型・病後児対応型
　　看護師等</t>
    </r>
    <r>
      <rPr>
        <sz val="10"/>
        <color auto="1"/>
        <rFont val="游ゴシック"/>
      </rPr>
      <t>（利用児童おおむね10人につき１人）</t>
    </r>
    <r>
      <rPr>
        <sz val="11"/>
        <color auto="1"/>
        <rFont val="游ゴシック"/>
      </rPr>
      <t xml:space="preserve">
　　保育士</t>
    </r>
    <r>
      <rPr>
        <sz val="10"/>
        <color auto="1"/>
        <rFont val="游ゴシック"/>
      </rPr>
      <t>（利用児童おおむね３人につき１人）</t>
    </r>
    <r>
      <rPr>
        <sz val="11"/>
        <color auto="1"/>
        <rFont val="游ゴシック"/>
      </rPr>
      <t xml:space="preserve">
　体調不良児対応型：看護師等１名以上</t>
    </r>
    <rPh sb="8" eb="10">
      <t>ビョウジ</t>
    </rPh>
    <rPh sb="10" eb="13">
      <t>タイオウガタ</t>
    </rPh>
    <rPh sb="14" eb="17">
      <t>ビョウゴジ</t>
    </rPh>
    <rPh sb="17" eb="20">
      <t>タイオウガタ</t>
    </rPh>
    <rPh sb="23" eb="26">
      <t>カンゴシ</t>
    </rPh>
    <rPh sb="26" eb="27">
      <t>トウ</t>
    </rPh>
    <rPh sb="28" eb="30">
      <t>リヨウ</t>
    </rPh>
    <rPh sb="30" eb="32">
      <t>ジドウ</t>
    </rPh>
    <rPh sb="38" eb="39">
      <t>ニン</t>
    </rPh>
    <rPh sb="43" eb="44">
      <t>ニン</t>
    </rPh>
    <rPh sb="48" eb="51">
      <t>ホイクシ</t>
    </rPh>
    <rPh sb="52" eb="54">
      <t>リヨウ</t>
    </rPh>
    <rPh sb="54" eb="56">
      <t>ジドウ</t>
    </rPh>
    <rPh sb="61" eb="62">
      <t>ニン</t>
    </rPh>
    <rPh sb="66" eb="67">
      <t>ニン</t>
    </rPh>
    <rPh sb="70" eb="72">
      <t>タイチョウ</t>
    </rPh>
    <rPh sb="72" eb="74">
      <t>フリョウ</t>
    </rPh>
    <rPh sb="74" eb="75">
      <t>ジ</t>
    </rPh>
    <rPh sb="75" eb="78">
      <t>タイオウガタ</t>
    </rPh>
    <rPh sb="79" eb="82">
      <t>カンゴシ</t>
    </rPh>
    <rPh sb="82" eb="83">
      <t>トウ</t>
    </rPh>
    <rPh sb="84" eb="85">
      <t>メイ</t>
    </rPh>
    <rPh sb="85" eb="87">
      <t>イジョウ</t>
    </rPh>
    <phoneticPr fontId="1"/>
  </si>
  <si>
    <r>
      <t>③幼稚園教諭・小学校教諭・養護教諭</t>
    </r>
    <r>
      <rPr>
        <sz val="10"/>
        <color auto="1"/>
        <rFont val="游ゴシック"/>
      </rPr>
      <t>（特例により配置基準上の人数に充てる場合）</t>
    </r>
  </si>
  <si>
    <r>
      <t>④常勤２年相当の保育業務従事経験がある子育て支援員</t>
    </r>
    <r>
      <rPr>
        <sz val="10"/>
        <color auto="1"/>
        <rFont val="游ゴシック"/>
      </rPr>
      <t>(注１)</t>
    </r>
    <r>
      <rPr>
        <sz val="11"/>
        <color auto="1"/>
        <rFont val="游ゴシック"/>
      </rPr>
      <t>・家庭的保育者</t>
    </r>
  </si>
  <si>
    <t>【根拠】 最低基準第34条（入所児童の満年齢に応じた乳児室、ほふく室、保育室及び遊戯室、屋外遊戯場の面積）</t>
  </si>
  <si>
    <t>月</t>
    <rPh sb="0" eb="1">
      <t>ガツ</t>
    </rPh>
    <phoneticPr fontId="1"/>
  </si>
  <si>
    <t>〇通園用のための自動車を運行しているか</t>
    <rPh sb="1" eb="3">
      <t>ツウエン</t>
    </rPh>
    <rPh sb="3" eb="4">
      <t>ヨウ</t>
    </rPh>
    <rPh sb="8" eb="11">
      <t>ジドウシャ</t>
    </rPh>
    <rPh sb="12" eb="14">
      <t>ウンコウ</t>
    </rPh>
    <phoneticPr fontId="1"/>
  </si>
  <si>
    <t>◆個人別職員配置の状況・・・別紙①「個人別職員配置の状況（公立保育所）」</t>
    <rPh sb="1" eb="3">
      <t>コジン</t>
    </rPh>
    <rPh sb="3" eb="4">
      <t>ベツ</t>
    </rPh>
    <rPh sb="4" eb="6">
      <t>ショクイン</t>
    </rPh>
    <rPh sb="6" eb="8">
      <t>ハイチ</t>
    </rPh>
    <rPh sb="9" eb="11">
      <t>ジョウキョウ</t>
    </rPh>
    <rPh sb="14" eb="16">
      <t>ベッシ</t>
    </rPh>
    <rPh sb="18" eb="20">
      <t>コジン</t>
    </rPh>
    <rPh sb="20" eb="21">
      <t>ベツ</t>
    </rPh>
    <rPh sb="21" eb="23">
      <t>ショクイン</t>
    </rPh>
    <rPh sb="23" eb="25">
      <t>ハイチ</t>
    </rPh>
    <rPh sb="26" eb="28">
      <t>ジョウキョウ</t>
    </rPh>
    <rPh sb="29" eb="31">
      <t>コウリツ</t>
    </rPh>
    <rPh sb="31" eb="34">
      <t>ホイクショ</t>
    </rPh>
    <phoneticPr fontId="1"/>
  </si>
  <si>
    <r>
      <t>□保護者に対して入所時に、運営規程の概要、職員の勤務体制、利用者負担等、重要事項を記した文書を交付して説明を行</t>
    </r>
    <r>
      <rPr>
        <sz val="11"/>
        <color auto="1"/>
        <rFont val="游ゴシック"/>
      </rPr>
      <t>い、同意を得ているか。</t>
    </r>
    <rPh sb="57" eb="59">
      <t>ドウイ</t>
    </rPh>
    <rPh sb="60" eb="61">
      <t>エ</t>
    </rPh>
    <phoneticPr fontId="1"/>
  </si>
  <si>
    <r>
      <t>・階段、ベランダ、窓等に転落防止のための設備が</t>
    </r>
    <r>
      <rPr>
        <sz val="11"/>
        <color auto="1"/>
        <rFont val="游ゴシック"/>
      </rPr>
      <t>あるか</t>
    </r>
    <rPh sb="1" eb="3">
      <t>カイダン</t>
    </rPh>
    <rPh sb="9" eb="10">
      <t>マド</t>
    </rPh>
    <rPh sb="10" eb="11">
      <t>トウ</t>
    </rPh>
    <rPh sb="12" eb="14">
      <t>テンラク</t>
    </rPh>
    <rPh sb="14" eb="16">
      <t>ボウシ</t>
    </rPh>
    <rPh sb="20" eb="22">
      <t>セツビ</t>
    </rPh>
    <phoneticPr fontId="1"/>
  </si>
  <si>
    <t>〇登園時や園外活動の前後等、場面の切り替わり時に子どもの人数確認をダブルチェック体制等によ</t>
    <rPh sb="1" eb="4">
      <t>トウエンジ</t>
    </rPh>
    <rPh sb="5" eb="7">
      <t>エンガイ</t>
    </rPh>
    <rPh sb="7" eb="9">
      <t>カツドウ</t>
    </rPh>
    <rPh sb="10" eb="12">
      <t>ゼンゴ</t>
    </rPh>
    <rPh sb="12" eb="13">
      <t>トウ</t>
    </rPh>
    <rPh sb="14" eb="16">
      <t>バメン</t>
    </rPh>
    <rPh sb="17" eb="18">
      <t>キ</t>
    </rPh>
    <rPh sb="19" eb="20">
      <t>カ</t>
    </rPh>
    <rPh sb="22" eb="23">
      <t>ジ</t>
    </rPh>
    <rPh sb="24" eb="25">
      <t>コ</t>
    </rPh>
    <rPh sb="28" eb="30">
      <t>ニンズウ</t>
    </rPh>
    <rPh sb="30" eb="32">
      <t>カクニン</t>
    </rPh>
    <rPh sb="40" eb="42">
      <t>タイセイ</t>
    </rPh>
    <rPh sb="42" eb="43">
      <t>トウ</t>
    </rPh>
    <phoneticPr fontId="1"/>
  </si>
  <si>
    <t>り徹底しているか</t>
  </si>
  <si>
    <t>〇災害時の連絡先を含む個人情報については、正確かつ最新の情報に保たれているか</t>
    <rPh sb="1" eb="4">
      <t>サイガイジ</t>
    </rPh>
    <rPh sb="5" eb="7">
      <t>レンラク</t>
    </rPh>
    <rPh sb="7" eb="8">
      <t>サキ</t>
    </rPh>
    <rPh sb="9" eb="10">
      <t>フク</t>
    </rPh>
    <rPh sb="11" eb="13">
      <t>コジン</t>
    </rPh>
    <rPh sb="13" eb="15">
      <t>ジョウホウ</t>
    </rPh>
    <rPh sb="21" eb="23">
      <t>セイカク</t>
    </rPh>
    <rPh sb="25" eb="27">
      <t>サイシン</t>
    </rPh>
    <rPh sb="28" eb="30">
      <t>ジョウホウ</t>
    </rPh>
    <rPh sb="31" eb="32">
      <t>タモ</t>
    </rPh>
    <phoneticPr fontId="1"/>
  </si>
  <si>
    <t>〇職員に対し、感染症及び食中毒の予防及びまん延防止のための研修並びに訓練を定期的におこなって</t>
    <rPh sb="1" eb="3">
      <t>ショクイン</t>
    </rPh>
    <rPh sb="4" eb="5">
      <t>タイ</t>
    </rPh>
    <rPh sb="7" eb="10">
      <t>カンセンショウ</t>
    </rPh>
    <rPh sb="10" eb="11">
      <t>オヨ</t>
    </rPh>
    <rPh sb="12" eb="15">
      <t>ショクチュウドク</t>
    </rPh>
    <rPh sb="16" eb="18">
      <t>ヨボウ</t>
    </rPh>
    <rPh sb="18" eb="19">
      <t>オヨ</t>
    </rPh>
    <rPh sb="22" eb="23">
      <t>エン</t>
    </rPh>
    <rPh sb="23" eb="25">
      <t>ボウシ</t>
    </rPh>
    <rPh sb="29" eb="31">
      <t>ケンシュウ</t>
    </rPh>
    <rPh sb="31" eb="32">
      <t>ナラ</t>
    </rPh>
    <rPh sb="34" eb="36">
      <t>クンレン</t>
    </rPh>
    <rPh sb="37" eb="40">
      <t>テイキテキ</t>
    </rPh>
    <phoneticPr fontId="1"/>
  </si>
  <si>
    <t>◆経理規程</t>
  </si>
  <si>
    <t>　①監査前月1日現在の「個人別職員配置の状況」（別紙①）</t>
    <rPh sb="2" eb="4">
      <t>カンサ</t>
    </rPh>
    <rPh sb="4" eb="6">
      <t>ゼンゲツ</t>
    </rPh>
    <rPh sb="7" eb="8">
      <t>ニチ</t>
    </rPh>
    <rPh sb="8" eb="10">
      <t>ゲンザイ</t>
    </rPh>
    <rPh sb="12" eb="15">
      <t>コジンベツ</t>
    </rPh>
    <rPh sb="15" eb="17">
      <t>ショクイン</t>
    </rPh>
    <rPh sb="17" eb="19">
      <t>ハイチ</t>
    </rPh>
    <rPh sb="20" eb="22">
      <t>ジョウキョウ</t>
    </rPh>
    <phoneticPr fontId="1"/>
  </si>
  <si>
    <t>・地域住民等に緊急時の協力や援助を依頼しているか</t>
  </si>
  <si>
    <t>〇【送迎バスを運行する園のみご回答ください】</t>
    <rPh sb="2" eb="4">
      <t>ソウゲイ</t>
    </rPh>
    <rPh sb="7" eb="9">
      <t>ウンコウ</t>
    </rPh>
    <rPh sb="11" eb="12">
      <t>エン</t>
    </rPh>
    <rPh sb="15" eb="17">
      <t>カイトウ</t>
    </rPh>
    <phoneticPr fontId="1"/>
  </si>
  <si>
    <t>・子どもの乗車及び降車時に座席や人数の確認を実施し、その内容を職員間で共有しているか</t>
    <rPh sb="1" eb="2">
      <t>コ</t>
    </rPh>
    <rPh sb="5" eb="7">
      <t>ジョウシャ</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1"/>
  </si>
  <si>
    <t>◎研修参加が特定の職員（正規雇用の職員等）に偏っていないか</t>
  </si>
  <si>
    <t>〇私用車を業務に使用する場合の規程が整備されているか</t>
    <rPh sb="1" eb="4">
      <t>シヨウシャ</t>
    </rPh>
    <rPh sb="5" eb="7">
      <t>ギョウム</t>
    </rPh>
    <rPh sb="8" eb="10">
      <t>シヨウ</t>
    </rPh>
    <rPh sb="12" eb="14">
      <t>バアイ</t>
    </rPh>
    <rPh sb="15" eb="17">
      <t>キテイ</t>
    </rPh>
    <rPh sb="18" eb="20">
      <t>セイビ</t>
    </rPh>
    <phoneticPr fontId="1"/>
  </si>
  <si>
    <t>〇策定した事業継続計画について、職員に周知し、必要な研修及び訓練を定期的に実施しているか。</t>
    <rPh sb="1" eb="3">
      <t>サクテイ</t>
    </rPh>
    <rPh sb="5" eb="9">
      <t>ジギョウケイゾク</t>
    </rPh>
    <rPh sb="9" eb="11">
      <t>ケイカク</t>
    </rPh>
    <rPh sb="16" eb="18">
      <t>ショクイン</t>
    </rPh>
    <rPh sb="19" eb="21">
      <t>シュウチ</t>
    </rPh>
    <rPh sb="23" eb="25">
      <t>ヒツヨウ</t>
    </rPh>
    <rPh sb="26" eb="28">
      <t>ケンシュウ</t>
    </rPh>
    <rPh sb="28" eb="29">
      <t>オヨ</t>
    </rPh>
    <rPh sb="30" eb="32">
      <t>クンレン</t>
    </rPh>
    <rPh sb="33" eb="36">
      <t>テイキテキ</t>
    </rPh>
    <rPh sb="37" eb="39">
      <t>ジッシ</t>
    </rPh>
    <phoneticPr fontId="1"/>
  </si>
  <si>
    <t>・こどもの人権擁護の観点から、こどもの画像等をホームページ等に掲載する際に、こどもの性的な部分が含まれていないか等確認して掲載しているか。</t>
    <rPh sb="5" eb="7">
      <t>ジンケン</t>
    </rPh>
    <rPh sb="7" eb="9">
      <t>ヨウゴ</t>
    </rPh>
    <rPh sb="10" eb="12">
      <t>カンテン</t>
    </rPh>
    <rPh sb="19" eb="21">
      <t>ガゾウ</t>
    </rPh>
    <rPh sb="21" eb="22">
      <t>トウ</t>
    </rPh>
    <rPh sb="29" eb="30">
      <t>トウ</t>
    </rPh>
    <rPh sb="31" eb="33">
      <t>ケイサイ</t>
    </rPh>
    <rPh sb="35" eb="36">
      <t>サイ</t>
    </rPh>
    <rPh sb="42" eb="44">
      <t>セイテキ</t>
    </rPh>
    <rPh sb="45" eb="47">
      <t>ブブン</t>
    </rPh>
    <rPh sb="48" eb="49">
      <t>フク</t>
    </rPh>
    <rPh sb="56" eb="57">
      <t>トウ</t>
    </rPh>
    <rPh sb="57" eb="59">
      <t>カクニン</t>
    </rPh>
    <rPh sb="61" eb="63">
      <t>ケイサイ</t>
    </rPh>
    <phoneticPr fontId="1"/>
  </si>
  <si>
    <t>（４） 危険防止</t>
  </si>
  <si>
    <t>〇安全点検（施設・設備、園外活動）に関する年間スケジュールを策定しているか</t>
    <rPh sb="1" eb="3">
      <t>アンゼン</t>
    </rPh>
    <rPh sb="3" eb="5">
      <t>テンケン</t>
    </rPh>
    <rPh sb="6" eb="8">
      <t>シセツ</t>
    </rPh>
    <rPh sb="9" eb="11">
      <t>セツビ</t>
    </rPh>
    <rPh sb="12" eb="14">
      <t>エンガイ</t>
    </rPh>
    <rPh sb="14" eb="16">
      <t>カツドウ</t>
    </rPh>
    <rPh sb="18" eb="19">
      <t>カン</t>
    </rPh>
    <rPh sb="21" eb="23">
      <t>ネンカン</t>
    </rPh>
    <rPh sb="30" eb="32">
      <t>サクテイ</t>
    </rPh>
    <phoneticPr fontId="1"/>
  </si>
  <si>
    <t>また、必要な見直しを行っているか。</t>
    <rPh sb="3" eb="5">
      <t>ヒツヨウ</t>
    </rPh>
    <rPh sb="6" eb="8">
      <t>ミナオ</t>
    </rPh>
    <rPh sb="10" eb="11">
      <t>オコナ</t>
    </rPh>
    <phoneticPr fontId="1"/>
  </si>
  <si>
    <r>
      <t>◎令和</t>
    </r>
    <r>
      <rPr>
        <sz val="11"/>
        <color theme="1"/>
        <rFont val="游ゴシック"/>
      </rPr>
      <t>７年度の事故件数(監査日前々月末日現在)</t>
    </r>
    <rPh sb="1" eb="3">
      <t>レイワ</t>
    </rPh>
    <phoneticPr fontId="1"/>
  </si>
  <si>
    <t>〇保護者に対し、安全計画に基づく取組内容を周知しているか</t>
    <rPh sb="5" eb="6">
      <t>タイ</t>
    </rPh>
    <rPh sb="8" eb="10">
      <t>アンゼン</t>
    </rPh>
    <rPh sb="10" eb="12">
      <t>ケイカク</t>
    </rPh>
    <rPh sb="13" eb="14">
      <t>モト</t>
    </rPh>
    <rPh sb="16" eb="18">
      <t>トリクミ</t>
    </rPh>
    <rPh sb="18" eb="20">
      <t>ナイヨウ</t>
    </rPh>
    <rPh sb="21" eb="23">
      <t>シュウチ</t>
    </rPh>
    <phoneticPr fontId="1"/>
  </si>
  <si>
    <t>〇安全計画について、定期的に見直しを行い、必要に応じて変更しているか</t>
    <rPh sb="1" eb="3">
      <t>アンゼン</t>
    </rPh>
    <rPh sb="3" eb="5">
      <t>ケイカク</t>
    </rPh>
    <rPh sb="10" eb="13">
      <t>テイキテキ</t>
    </rPh>
    <rPh sb="14" eb="16">
      <t>ミナオ</t>
    </rPh>
    <rPh sb="18" eb="19">
      <t>オコナ</t>
    </rPh>
    <rPh sb="21" eb="23">
      <t>ヒツヨウ</t>
    </rPh>
    <rPh sb="24" eb="25">
      <t>オウ</t>
    </rPh>
    <rPh sb="27" eb="29">
      <t>ヘンコウ</t>
    </rPh>
    <phoneticPr fontId="1"/>
  </si>
  <si>
    <t>◎保育所内で虐待等と疑われる事案であると確認した場合、市町村、県へ相談、通報を行っているか</t>
  </si>
  <si>
    <t>○防犯対策を行っているか</t>
    <rPh sb="1" eb="3">
      <t>ボウハン</t>
    </rPh>
    <phoneticPr fontId="1"/>
  </si>
  <si>
    <t>・様々な場面や時間帯を想定した実践的な不審者対応訓練の実施</t>
  </si>
  <si>
    <t>ID付与者</t>
    <rPh sb="2" eb="5">
      <t>フヨシャ</t>
    </rPh>
    <phoneticPr fontId="1"/>
  </si>
  <si>
    <t>うち調味料</t>
    <rPh sb="2" eb="5">
      <t>チョウミリョウ</t>
    </rPh>
    <phoneticPr fontId="1"/>
  </si>
  <si>
    <t>全職員で共有しているか</t>
    <rPh sb="0" eb="3">
      <t>ゼンショクイン</t>
    </rPh>
    <rPh sb="4" eb="6">
      <t>キョウユウ</t>
    </rPh>
    <phoneticPr fontId="1"/>
  </si>
  <si>
    <t>※（４）職員の充足状況については、表１・２・３にご記入ください。</t>
    <rPh sb="4" eb="6">
      <t>ショクイン</t>
    </rPh>
    <rPh sb="7" eb="9">
      <t>ジュウソク</t>
    </rPh>
    <rPh sb="9" eb="11">
      <t>ジョウキョウ</t>
    </rPh>
    <rPh sb="16" eb="17">
      <t>ヒョウ</t>
    </rPh>
    <rPh sb="22" eb="24">
      <t>キニュウ</t>
    </rPh>
    <phoneticPr fontId="1"/>
  </si>
  <si>
    <t>※（１）施設の面積基準の充足状況については、表４にご記入ください。</t>
    <rPh sb="4" eb="6">
      <t>シセツ</t>
    </rPh>
    <rPh sb="7" eb="9">
      <t>メンセキ</t>
    </rPh>
    <rPh sb="9" eb="11">
      <t>キジュン</t>
    </rPh>
    <rPh sb="12" eb="14">
      <t>ジュウソク</t>
    </rPh>
    <rPh sb="14" eb="16">
      <t>ジョウキョウ</t>
    </rPh>
    <rPh sb="22" eb="23">
      <t>ヒョウ</t>
    </rPh>
    <rPh sb="23" eb="24">
      <t>ベッピョウ</t>
    </rPh>
    <rPh sb="26" eb="28">
      <t>キニュウ</t>
    </rPh>
    <phoneticPr fontId="1"/>
  </si>
  <si>
    <r>
      <t>◎事故</t>
    </r>
    <r>
      <rPr>
        <sz val="11"/>
        <color theme="1"/>
        <rFont val="游ゴシック"/>
      </rPr>
      <t>（病院受診したすべてのけが及び誤食及び異物混入）が発生した場合、事故3日以内に市に報告しているか</t>
    </r>
    <rPh sb="1" eb="3">
      <t>ジコ</t>
    </rPh>
    <rPh sb="4" eb="6">
      <t>ビョウイン</t>
    </rPh>
    <rPh sb="6" eb="8">
      <t>ジュシン</t>
    </rPh>
    <rPh sb="16" eb="17">
      <t>オヨ</t>
    </rPh>
    <rPh sb="18" eb="20">
      <t>ゴショク</t>
    </rPh>
    <rPh sb="20" eb="21">
      <t>オヨ</t>
    </rPh>
    <rPh sb="22" eb="24">
      <t>イブツ</t>
    </rPh>
    <rPh sb="24" eb="26">
      <t>コンニュウ</t>
    </rPh>
    <rPh sb="28" eb="30">
      <t>ハッセイ</t>
    </rPh>
    <rPh sb="32" eb="34">
      <t>バアイ</t>
    </rPh>
    <rPh sb="35" eb="37">
      <t>ジコ</t>
    </rPh>
    <rPh sb="38" eb="39">
      <t>ニチ</t>
    </rPh>
    <rPh sb="39" eb="41">
      <t>イナイ</t>
    </rPh>
    <rPh sb="42" eb="43">
      <t>シ</t>
    </rPh>
    <rPh sb="44" eb="46">
      <t>ホウコク</t>
    </rPh>
    <phoneticPr fontId="1"/>
  </si>
  <si>
    <t>○職員の採用、退職の状況　（表６にご記入ください。）</t>
    <rPh sb="1" eb="3">
      <t>ショクイン</t>
    </rPh>
    <rPh sb="4" eb="6">
      <t>サイヨウ</t>
    </rPh>
    <rPh sb="7" eb="9">
      <t>タイショク</t>
    </rPh>
    <rPh sb="10" eb="12">
      <t>ジョウキョウ</t>
    </rPh>
    <rPh sb="14" eb="15">
      <t>ヒョウ</t>
    </rPh>
    <rPh sb="18" eb="20">
      <t>キニュウ</t>
    </rPh>
    <phoneticPr fontId="1"/>
  </si>
  <si>
    <t>※表５に実施状況を記載すること</t>
    <rPh sb="1" eb="2">
      <t>ベッピョウ</t>
    </rPh>
    <rPh sb="2" eb="3">
      <t>ベッピョウ</t>
    </rPh>
    <rPh sb="4" eb="6">
      <t>ジッシ</t>
    </rPh>
    <rPh sb="6" eb="8">
      <t>ジョウキョウ</t>
    </rPh>
    <rPh sb="9" eb="11">
      <t>キサイ</t>
    </rPh>
    <phoneticPr fontId="1"/>
  </si>
  <si>
    <t>◆運営規程及び入園時の説明で使用する重要事項説明書（入園のしおり等）</t>
    <rPh sb="1" eb="3">
      <t>ウンエイ</t>
    </rPh>
    <rPh sb="3" eb="5">
      <t>キテイ</t>
    </rPh>
    <rPh sb="5" eb="6">
      <t>オヨ</t>
    </rPh>
    <rPh sb="8" eb="9">
      <t>ジ</t>
    </rPh>
    <rPh sb="10" eb="12">
      <t>セツメイ</t>
    </rPh>
    <rPh sb="13" eb="15">
      <t>シヨウ</t>
    </rPh>
    <rPh sb="17" eb="19">
      <t>ジュウヨウ</t>
    </rPh>
    <rPh sb="19" eb="21">
      <t>ジコウ</t>
    </rPh>
    <rPh sb="21" eb="24">
      <t>セツメイショ</t>
    </rPh>
    <rPh sb="25" eb="27">
      <t>ニュウエン</t>
    </rPh>
    <rPh sb="31" eb="32">
      <t>トウ</t>
    </rPh>
    <phoneticPr fontId="1"/>
  </si>
  <si>
    <r>
      <t>令和</t>
    </r>
    <r>
      <rPr>
        <sz val="11"/>
        <color theme="1"/>
        <rFont val="游ゴシック"/>
      </rPr>
      <t>７年度</t>
    </r>
    <rPh sb="0" eb="1">
      <t>レイ</t>
    </rPh>
    <rPh sb="1" eb="2">
      <t>ワ</t>
    </rPh>
    <rPh sb="3" eb="5">
      <t>ネンド</t>
    </rPh>
    <phoneticPr fontId="1"/>
  </si>
  <si>
    <t>（注３）経過措置として、当分の間は３歳児について２０対１、4・5歳児については３０対１として差し支えない。【根拠】松江市児童福祉施設の設備及び運営に関する基準を定める条例附則（経過措置）</t>
    <rPh sb="1" eb="2">
      <t>チュウ</t>
    </rPh>
    <rPh sb="4" eb="6">
      <t>ケイカ</t>
    </rPh>
    <rPh sb="6" eb="8">
      <t>ソチ</t>
    </rPh>
    <rPh sb="12" eb="14">
      <t>トウブン</t>
    </rPh>
    <rPh sb="15" eb="16">
      <t>アイダ</t>
    </rPh>
    <rPh sb="18" eb="20">
      <t>サイジ</t>
    </rPh>
    <rPh sb="26" eb="27">
      <t>タイ</t>
    </rPh>
    <rPh sb="32" eb="33">
      <t>サイ</t>
    </rPh>
    <rPh sb="33" eb="34">
      <t>ジ</t>
    </rPh>
    <rPh sb="41" eb="42">
      <t>タイ</t>
    </rPh>
    <rPh sb="46" eb="47">
      <t>サ</t>
    </rPh>
    <rPh sb="48" eb="49">
      <t>ツカ</t>
    </rPh>
    <rPh sb="54" eb="56">
      <t>コンキョ</t>
    </rPh>
    <rPh sb="57" eb="60">
      <t>マツエシ</t>
    </rPh>
    <rPh sb="60" eb="62">
      <t>ジドウ</t>
    </rPh>
    <rPh sb="62" eb="64">
      <t>フクシ</t>
    </rPh>
    <rPh sb="64" eb="66">
      <t>シセツ</t>
    </rPh>
    <rPh sb="67" eb="69">
      <t>セツビ</t>
    </rPh>
    <rPh sb="69" eb="70">
      <t>オヨ</t>
    </rPh>
    <rPh sb="71" eb="73">
      <t>ウンエイ</t>
    </rPh>
    <rPh sb="74" eb="75">
      <t>カン</t>
    </rPh>
    <rPh sb="77" eb="79">
      <t>キジュン</t>
    </rPh>
    <rPh sb="80" eb="81">
      <t>サダ</t>
    </rPh>
    <rPh sb="83" eb="85">
      <t>ジョウレイ</t>
    </rPh>
    <rPh sb="85" eb="87">
      <t>フソク</t>
    </rPh>
    <rPh sb="88" eb="90">
      <t>ケイカ</t>
    </rPh>
    <rPh sb="90" eb="92">
      <t>ソチ</t>
    </rPh>
    <phoneticPr fontId="1"/>
  </si>
  <si>
    <t>○休所または保育時間の短縮をしている場合、保護者のニーズを把握したうえで行っているか</t>
  </si>
  <si>
    <r>
      <t>○職員に対し、事故防止のための事前教育</t>
    </r>
    <r>
      <rPr>
        <sz val="11"/>
        <color auto="1"/>
        <rFont val="游ゴシック"/>
      </rPr>
      <t>（心肺蘇生法、AED等）及び応急手当等の研修を行っているか</t>
    </r>
    <rPh sb="1" eb="3">
      <t>ショクイン</t>
    </rPh>
    <rPh sb="4" eb="5">
      <t>タイ</t>
    </rPh>
    <rPh sb="7" eb="9">
      <t>ジコ</t>
    </rPh>
    <rPh sb="9" eb="11">
      <t>ボウシ</t>
    </rPh>
    <rPh sb="15" eb="17">
      <t>ジゼン</t>
    </rPh>
    <rPh sb="17" eb="19">
      <t>キョウイク</t>
    </rPh>
    <rPh sb="31" eb="32">
      <t>オヨ</t>
    </rPh>
    <rPh sb="33" eb="35">
      <t>オウキュウ</t>
    </rPh>
    <rPh sb="35" eb="37">
      <t>テアテ</t>
    </rPh>
    <rPh sb="37" eb="38">
      <t>トウ</t>
    </rPh>
    <rPh sb="39" eb="41">
      <t>ケンシュウ</t>
    </rPh>
    <rPh sb="42" eb="43">
      <t>オコナ</t>
    </rPh>
    <phoneticPr fontId="1"/>
  </si>
  <si>
    <t>・土砂災害危険箇所又は土砂災害（特別）警戒区域に立地しているか</t>
    <rPh sb="1" eb="3">
      <t>ドシャ</t>
    </rPh>
    <rPh sb="3" eb="5">
      <t>サイガイ</t>
    </rPh>
    <rPh sb="5" eb="7">
      <t>キケン</t>
    </rPh>
    <rPh sb="7" eb="9">
      <t>カショ</t>
    </rPh>
    <rPh sb="9" eb="10">
      <t>マタ</t>
    </rPh>
    <rPh sb="11" eb="13">
      <t>ドシャ</t>
    </rPh>
    <rPh sb="13" eb="15">
      <t>サイガイ</t>
    </rPh>
    <rPh sb="16" eb="18">
      <t>トクベツ</t>
    </rPh>
    <rPh sb="19" eb="21">
      <t>ケイカイ</t>
    </rPh>
    <rPh sb="21" eb="23">
      <t>クイキ</t>
    </rPh>
    <rPh sb="24" eb="26">
      <t>リッチ</t>
    </rPh>
    <phoneticPr fontId="1"/>
  </si>
  <si>
    <t>・日々の保育について定期的に振り返りを行い、こどもに対する接し方が適切であったか、より望ま</t>
  </si>
  <si>
    <t>園で策定した虐待等の防止及び発生時の対応等に関するマニュアルについて全職員に周知しているか</t>
    <rPh sb="2" eb="4">
      <t>サクテイ</t>
    </rPh>
    <rPh sb="34" eb="37">
      <t>ゼンショクイン</t>
    </rPh>
    <rPh sb="38" eb="40">
      <t>シュウチ</t>
    </rPh>
    <phoneticPr fontId="1"/>
  </si>
  <si>
    <t>　　「有」の場合、休所した日</t>
    <rPh sb="3" eb="4">
      <t>ア</t>
    </rPh>
    <rPh sb="6" eb="8">
      <t>バアイ</t>
    </rPh>
    <rPh sb="9" eb="11">
      <t>キュウショ</t>
    </rPh>
    <rPh sb="13" eb="14">
      <t>ヒ</t>
    </rPh>
    <phoneticPr fontId="1"/>
  </si>
  <si>
    <t>　　「有」の場合、保護者への説明・周知方法</t>
    <rPh sb="3" eb="4">
      <t>ア</t>
    </rPh>
    <rPh sb="6" eb="8">
      <t>バアイ</t>
    </rPh>
    <rPh sb="9" eb="12">
      <t>ホゴシャ</t>
    </rPh>
    <rPh sb="14" eb="16">
      <t>セツメイ</t>
    </rPh>
    <rPh sb="17" eb="19">
      <t>シュウチ</t>
    </rPh>
    <rPh sb="19" eb="21">
      <t>ホウホウ</t>
    </rPh>
    <phoneticPr fontId="1"/>
  </si>
  <si>
    <t>第三者委員の職名</t>
    <rPh sb="0" eb="1">
      <t>ダイ</t>
    </rPh>
    <rPh sb="1" eb="3">
      <t>サンシャ</t>
    </rPh>
    <rPh sb="3" eb="5">
      <t>イイン</t>
    </rPh>
    <rPh sb="6" eb="8">
      <t>ショクメイ</t>
    </rPh>
    <phoneticPr fontId="1"/>
  </si>
  <si>
    <t>○インターネットバンキングを利用しているか</t>
    <rPh sb="14" eb="16">
      <t>リヨウ</t>
    </rPh>
    <phoneticPr fontId="1"/>
  </si>
  <si>
    <t>ネットバンキング運用状況</t>
    <rPh sb="8" eb="10">
      <t>ウンヨウ</t>
    </rPh>
    <rPh sb="10" eb="12">
      <t>ジョウキョウ</t>
    </rPh>
    <phoneticPr fontId="1"/>
  </si>
  <si>
    <t>現金</t>
    <rPh sb="0" eb="2">
      <t>ゲンキン</t>
    </rPh>
    <phoneticPr fontId="1"/>
  </si>
  <si>
    <r>
      <t>◎令和</t>
    </r>
    <r>
      <rPr>
        <sz val="11"/>
        <color theme="1"/>
        <rFont val="游ゴシック"/>
      </rPr>
      <t>６年度の事故件数</t>
    </r>
    <rPh sb="1" eb="3">
      <t>レイワ</t>
    </rPh>
    <phoneticPr fontId="1"/>
  </si>
  <si>
    <t>預貯金通帳</t>
    <rPh sb="0" eb="1">
      <t>アズ</t>
    </rPh>
    <rPh sb="1" eb="3">
      <t>チョキン</t>
    </rPh>
    <rPh sb="3" eb="5">
      <t>ツウチョウ</t>
    </rPh>
    <phoneticPr fontId="1"/>
  </si>
  <si>
    <t>金融機関届出印</t>
    <rPh sb="0" eb="2">
      <t>キンユウ</t>
    </rPh>
    <rPh sb="2" eb="4">
      <t>キカン</t>
    </rPh>
    <rPh sb="4" eb="6">
      <t>トドケデ</t>
    </rPh>
    <rPh sb="6" eb="7">
      <t>イン</t>
    </rPh>
    <phoneticPr fontId="1"/>
  </si>
  <si>
    <t>・発生した事故の状況及び事故に際して採った処置についての記録</t>
    <rPh sb="1" eb="3">
      <t>ハッセイ</t>
    </rPh>
    <rPh sb="5" eb="7">
      <t>ジコ</t>
    </rPh>
    <rPh sb="8" eb="10">
      <t>ジョウキョウ</t>
    </rPh>
    <rPh sb="10" eb="11">
      <t>オヨ</t>
    </rPh>
    <rPh sb="12" eb="14">
      <t>ジコ</t>
    </rPh>
    <rPh sb="15" eb="16">
      <t>サイ</t>
    </rPh>
    <rPh sb="18" eb="19">
      <t>ト</t>
    </rPh>
    <rPh sb="21" eb="23">
      <t>ショチ</t>
    </rPh>
    <rPh sb="28" eb="30">
      <t>キロク</t>
    </rPh>
    <phoneticPr fontId="1"/>
  </si>
  <si>
    <t>取引データ作成</t>
    <rPh sb="0" eb="2">
      <t>トリヒキ</t>
    </rPh>
    <rPh sb="5" eb="7">
      <t>サクセイ</t>
    </rPh>
    <phoneticPr fontId="1"/>
  </si>
  <si>
    <t>職　名</t>
    <rPh sb="0" eb="1">
      <t>ショク</t>
    </rPh>
    <rPh sb="2" eb="3">
      <t>ナ</t>
    </rPh>
    <phoneticPr fontId="1"/>
  </si>
  <si>
    <t>○上記「有」の場合、その内容</t>
    <rPh sb="1" eb="3">
      <t>ジョウキ</t>
    </rPh>
    <rPh sb="4" eb="5">
      <t>ア</t>
    </rPh>
    <rPh sb="7" eb="9">
      <t>バアイ</t>
    </rPh>
    <rPh sb="12" eb="14">
      <t>ナイヨウ</t>
    </rPh>
    <phoneticPr fontId="1"/>
  </si>
  <si>
    <t>□職員、設備及び会計に関する諸記録を整備しているか。</t>
    <rPh sb="1" eb="3">
      <t>ショクイン</t>
    </rPh>
    <rPh sb="4" eb="6">
      <t>セツビ</t>
    </rPh>
    <rPh sb="6" eb="7">
      <t>オヨ</t>
    </rPh>
    <rPh sb="8" eb="10">
      <t>カイケイ</t>
    </rPh>
    <rPh sb="11" eb="12">
      <t>カン</t>
    </rPh>
    <rPh sb="14" eb="15">
      <t>ショ</t>
    </rPh>
    <rPh sb="15" eb="17">
      <t>キロク</t>
    </rPh>
    <rPh sb="18" eb="20">
      <t>セイビ</t>
    </rPh>
    <phoneticPr fontId="1"/>
  </si>
  <si>
    <t>・保育の提供の記録</t>
    <rPh sb="1" eb="3">
      <t>ホイク</t>
    </rPh>
    <rPh sb="4" eb="6">
      <t>テイキョウ</t>
    </rPh>
    <rPh sb="7" eb="9">
      <t>キロク</t>
    </rPh>
    <phoneticPr fontId="1"/>
  </si>
  <si>
    <t>・受け付けた苦情の内容等の記録</t>
    <rPh sb="1" eb="2">
      <t>ウ</t>
    </rPh>
    <rPh sb="3" eb="4">
      <t>ツ</t>
    </rPh>
    <rPh sb="6" eb="8">
      <t>クジョウ</t>
    </rPh>
    <rPh sb="9" eb="11">
      <t>ナイヨウ</t>
    </rPh>
    <rPh sb="11" eb="12">
      <t>トウ</t>
    </rPh>
    <rPh sb="13" eb="15">
      <t>キロク</t>
    </rPh>
    <phoneticPr fontId="1"/>
  </si>
  <si>
    <t>（４）労働</t>
  </si>
  <si>
    <r>
      <t>〇法令遵守責任者を選任し、市町村長等</t>
    </r>
    <r>
      <rPr>
        <sz val="11"/>
        <color auto="1"/>
        <rFont val="游ゴシック"/>
      </rPr>
      <t>に届け出ているか　</t>
    </r>
    <rPh sb="14" eb="16">
      <t>チョウソン</t>
    </rPh>
    <rPh sb="17" eb="18">
      <t>トウ</t>
    </rPh>
    <phoneticPr fontId="1"/>
  </si>
  <si>
    <r>
      <t>（７） 休所等の状況（令和</t>
    </r>
    <r>
      <rPr>
        <sz val="11"/>
        <color theme="1"/>
        <rFont val="游ゴシック"/>
      </rPr>
      <t>６年度の状況）★確認資料：事務日誌、保育所だより等</t>
    </r>
    <rPh sb="11" eb="13">
      <t>レイワ</t>
    </rPh>
    <phoneticPr fontId="1"/>
  </si>
  <si>
    <r>
      <t>・計画に基づく避難訓練を実施し</t>
    </r>
    <r>
      <rPr>
        <sz val="11"/>
        <color theme="1"/>
        <rFont val="游ゴシック"/>
      </rPr>
      <t>、結果を市に報告しているか</t>
    </r>
    <rPh sb="1" eb="3">
      <t>ケイカク</t>
    </rPh>
    <rPh sb="4" eb="5">
      <t>モト</t>
    </rPh>
    <rPh sb="7" eb="9">
      <t>ヒナン</t>
    </rPh>
    <rPh sb="9" eb="11">
      <t>クンレン</t>
    </rPh>
    <rPh sb="12" eb="14">
      <t>ジッシ</t>
    </rPh>
    <rPh sb="16" eb="18">
      <t>ケッカ</t>
    </rPh>
    <rPh sb="19" eb="20">
      <t>シ</t>
    </rPh>
    <rPh sb="21" eb="23">
      <t>ホウコク</t>
    </rPh>
    <phoneticPr fontId="1"/>
  </si>
  <si>
    <r>
      <t>・</t>
    </r>
    <r>
      <rPr>
        <sz val="11"/>
        <color theme="1"/>
        <rFont val="游ゴシック"/>
      </rPr>
      <t>教育・保育給付認定保護者に関する市への通知に係る記録</t>
    </r>
    <rPh sb="1" eb="3">
      <t>キョウイク</t>
    </rPh>
    <rPh sb="4" eb="6">
      <t>ホイク</t>
    </rPh>
    <rPh sb="6" eb="8">
      <t>キュウフ</t>
    </rPh>
    <rPh sb="8" eb="10">
      <t>ニンテイ</t>
    </rPh>
    <rPh sb="10" eb="13">
      <t>ホゴシャ</t>
    </rPh>
    <rPh sb="14" eb="15">
      <t>カン</t>
    </rPh>
    <rPh sb="17" eb="18">
      <t>シ</t>
    </rPh>
    <rPh sb="20" eb="22">
      <t>ツウチ</t>
    </rPh>
    <rPh sb="23" eb="24">
      <t>カカ</t>
    </rPh>
    <rPh sb="25" eb="27">
      <t>キロク</t>
    </rPh>
    <phoneticPr fontId="1"/>
  </si>
  <si>
    <r>
      <t>○保護者との連携</t>
    </r>
    <r>
      <rPr>
        <sz val="11"/>
        <color theme="1"/>
        <rFont val="游ゴシック"/>
      </rPr>
      <t>（連絡帳、保育所便り、保育参観等）により理解協力を得るよう努めているか</t>
    </r>
    <rPh sb="9" eb="12">
      <t>レンラクチョウ</t>
    </rPh>
    <rPh sb="13" eb="16">
      <t>ホイクショ</t>
    </rPh>
    <rPh sb="16" eb="17">
      <t>ダヨ</t>
    </rPh>
    <rPh sb="19" eb="21">
      <t>ホイク</t>
    </rPh>
    <rPh sb="21" eb="23">
      <t>サンカン</t>
    </rPh>
    <rPh sb="23" eb="24">
      <t>トウ</t>
    </rPh>
    <rPh sb="28" eb="30">
      <t>リカイ</t>
    </rPh>
    <rPh sb="30" eb="32">
      <t>キョウリョク</t>
    </rPh>
    <rPh sb="33" eb="34">
      <t>エ</t>
    </rPh>
    <rPh sb="37" eb="38">
      <t>ツト</t>
    </rPh>
    <phoneticPr fontId="1"/>
  </si>
  <si>
    <r>
      <t>（１） 児童の健康診断の実施状況（令和</t>
    </r>
    <r>
      <rPr>
        <sz val="11"/>
        <color theme="1"/>
        <rFont val="游ゴシック"/>
      </rPr>
      <t>６年度の状況）    ★確認資料：児童簿、健康診断書</t>
    </r>
    <rPh sb="17" eb="19">
      <t>レイワ</t>
    </rPh>
    <phoneticPr fontId="1"/>
  </si>
  <si>
    <r>
      <t>（１） 給食打合せ会議（令和</t>
    </r>
    <r>
      <rPr>
        <sz val="11"/>
        <color theme="1"/>
        <rFont val="游ゴシック"/>
      </rPr>
      <t>６年度の状況）      ★確認資料：会議録</t>
    </r>
    <rPh sb="12" eb="14">
      <t>レイワ</t>
    </rPh>
    <phoneticPr fontId="1"/>
  </si>
  <si>
    <r>
      <t>（１１） 検便の実施状況（令和</t>
    </r>
    <r>
      <rPr>
        <sz val="11"/>
        <color theme="1"/>
        <rFont val="游ゴシック"/>
      </rPr>
      <t>６年度の状況）　　※休業中の職員は除く</t>
    </r>
    <rPh sb="13" eb="15">
      <t>レイワ</t>
    </rPh>
    <phoneticPr fontId="1"/>
  </si>
  <si>
    <r>
      <t>（６） 防災対策　避難訓練等の状況（令和</t>
    </r>
    <r>
      <rPr>
        <sz val="11"/>
        <color theme="1"/>
        <rFont val="游ゴシック"/>
      </rPr>
      <t>６年度の状況）    ★確認資料：避難訓練記録、消防計画</t>
    </r>
    <rPh sb="4" eb="6">
      <t>ボウサイ</t>
    </rPh>
    <rPh sb="6" eb="8">
      <t>タイサク</t>
    </rPh>
    <rPh sb="18" eb="19">
      <t>レイ</t>
    </rPh>
    <rPh sb="19" eb="20">
      <t>ワ</t>
    </rPh>
    <rPh sb="21" eb="23">
      <t>ネンド</t>
    </rPh>
    <phoneticPr fontId="1"/>
  </si>
  <si>
    <r>
      <t>（４）職員の充足状況（令和</t>
    </r>
    <r>
      <rPr>
        <sz val="11"/>
        <color theme="1"/>
        <rFont val="游ゴシック"/>
      </rPr>
      <t>７年度の状況）</t>
    </r>
    <rPh sb="11" eb="13">
      <t>レイワ</t>
    </rPh>
    <phoneticPr fontId="1"/>
  </si>
  <si>
    <r>
      <t xml:space="preserve">４歳以上児
</t>
    </r>
    <r>
      <rPr>
        <sz val="9"/>
        <color theme="1"/>
        <rFont val="游ゴシック"/>
      </rPr>
      <t>（注３）</t>
    </r>
    <rPh sb="7" eb="8">
      <t>チュウ</t>
    </rPh>
    <phoneticPr fontId="1"/>
  </si>
  <si>
    <r>
      <t>(表1)の保育士定数</t>
    </r>
    <r>
      <rPr>
        <sz val="11"/>
        <color theme="1"/>
        <rFont val="游ゴシック"/>
      </rPr>
      <t>小計と比較する職員数
①②③に係る(A2)＋(E)＋(G)　　　  （I）</t>
    </r>
    <rPh sb="10" eb="12">
      <t>ショウケイ</t>
    </rPh>
    <rPh sb="25" eb="26">
      <t>カカ</t>
    </rPh>
    <phoneticPr fontId="1"/>
  </si>
  <si>
    <r>
      <t>(表1)の保育士定数</t>
    </r>
    <r>
      <rPr>
        <sz val="11"/>
        <color theme="1"/>
        <rFont val="游ゴシック"/>
      </rPr>
      <t>計と比較する職員数
①②③④に係る(A2)＋(E)＋(H)　　    (J)</t>
    </r>
    <rPh sb="10" eb="11">
      <t>ケイ</t>
    </rPh>
    <phoneticPr fontId="1"/>
  </si>
  <si>
    <r>
      <t>（注）令和</t>
    </r>
    <r>
      <rPr>
        <sz val="10"/>
        <color theme="1"/>
        <rFont val="游ゴシック"/>
      </rPr>
      <t>６年度については参加人数を記入し、令和７年度については参加予定のものに○印を記入</t>
    </r>
    <rPh sb="1" eb="2">
      <t>チュウ</t>
    </rPh>
    <rPh sb="3" eb="4">
      <t>レイ</t>
    </rPh>
    <rPh sb="4" eb="5">
      <t>ワ</t>
    </rPh>
    <rPh sb="6" eb="8">
      <t>ネンド</t>
    </rPh>
    <rPh sb="13" eb="15">
      <t>サンカ</t>
    </rPh>
    <rPh sb="15" eb="17">
      <t>ニンズウ</t>
    </rPh>
    <rPh sb="18" eb="20">
      <t>キニュウ</t>
    </rPh>
    <rPh sb="22" eb="23">
      <t>レイ</t>
    </rPh>
    <rPh sb="23" eb="24">
      <t>ワ</t>
    </rPh>
    <rPh sb="25" eb="27">
      <t>ネンド</t>
    </rPh>
    <rPh sb="32" eb="34">
      <t>サンカ</t>
    </rPh>
    <rPh sb="34" eb="36">
      <t>ヨテイ</t>
    </rPh>
    <rPh sb="41" eb="42">
      <t>シルシ</t>
    </rPh>
    <rPh sb="43" eb="45">
      <t>キニュウ</t>
    </rPh>
    <phoneticPr fontId="1"/>
  </si>
  <si>
    <r>
      <t>令和</t>
    </r>
    <r>
      <rPr>
        <sz val="11"/>
        <color theme="1"/>
        <rFont val="游ゴシック"/>
      </rPr>
      <t>6年　　　4月</t>
    </r>
    <rPh sb="0" eb="1">
      <t>レイ</t>
    </rPh>
    <rPh sb="1" eb="2">
      <t>ワ</t>
    </rPh>
    <rPh sb="3" eb="4">
      <t>ネン</t>
    </rPh>
    <rPh sb="8" eb="9">
      <t>ガツ</t>
    </rPh>
    <phoneticPr fontId="1"/>
  </si>
  <si>
    <r>
      <t>令和</t>
    </r>
    <r>
      <rPr>
        <sz val="11"/>
        <color theme="1"/>
        <rFont val="游ゴシック"/>
      </rPr>
      <t>7年　　　1月</t>
    </r>
    <rPh sb="0" eb="1">
      <t>レイ</t>
    </rPh>
    <rPh sb="1" eb="2">
      <t>ワ</t>
    </rPh>
    <rPh sb="3" eb="4">
      <t>ネン</t>
    </rPh>
    <rPh sb="8" eb="9">
      <t>ガツ</t>
    </rPh>
    <phoneticPr fontId="1"/>
  </si>
  <si>
    <r>
      <t>令和</t>
    </r>
    <r>
      <rPr>
        <sz val="11"/>
        <color theme="1"/>
        <rFont val="游ゴシック"/>
      </rPr>
      <t>７年度</t>
    </r>
    <rPh sb="0" eb="1">
      <t>レイ</t>
    </rPh>
    <rPh sb="1" eb="2">
      <t>ワ</t>
    </rPh>
    <rPh sb="3" eb="4">
      <t>トシ</t>
    </rPh>
    <rPh sb="4" eb="5">
      <t>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</si>
</sst>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人&quot;"/>
    <numFmt numFmtId="177" formatCode="0.0_ "/>
    <numFmt numFmtId="178" formatCode="#,##0.00_ "/>
  </numFmts>
  <fonts count="37">
    <font>
      <sz val="11"/>
      <color theme="1"/>
      <name val="游ゴシック"/>
      <family val="3"/>
      <scheme val="minor"/>
    </font>
    <font>
      <sz val="6"/>
      <color auto="1"/>
      <name val="游ゴシック"/>
      <family val="3"/>
    </font>
    <font>
      <sz val="11"/>
      <color auto="1"/>
      <name val="游ゴシック"/>
      <family val="3"/>
      <scheme val="minor"/>
    </font>
    <font>
      <sz val="28"/>
      <color theme="1"/>
      <name val="游ゴシック"/>
      <family val="3"/>
      <scheme val="minor"/>
    </font>
    <font>
      <sz val="28"/>
      <color auto="1"/>
      <name val="游ゴシック"/>
      <family val="3"/>
      <scheme val="minor"/>
    </font>
    <font>
      <sz val="16"/>
      <color auto="1"/>
      <name val="游ゴシック"/>
      <family val="3"/>
      <scheme val="minor"/>
    </font>
    <font>
      <b/>
      <sz val="14"/>
      <color auto="1"/>
      <name val="游ゴシック"/>
      <family val="3"/>
      <scheme val="minor"/>
    </font>
    <font>
      <sz val="14"/>
      <color auto="1"/>
      <name val="游ゴシック"/>
      <family val="3"/>
      <scheme val="minor"/>
    </font>
    <font>
      <sz val="13"/>
      <color auto="1"/>
      <name val="游ゴシック"/>
      <family val="3"/>
    </font>
    <font>
      <b/>
      <sz val="16"/>
      <color theme="1"/>
      <name val="游ゴシック"/>
      <family val="3"/>
      <scheme val="minor"/>
    </font>
    <font>
      <b/>
      <sz val="28"/>
      <color theme="1"/>
      <name val="游ゴシック"/>
      <family val="3"/>
      <scheme val="minor"/>
    </font>
    <font>
      <sz val="16"/>
      <color theme="1"/>
      <name val="游ゴシック"/>
      <family val="2"/>
      <scheme val="minor"/>
    </font>
    <font>
      <sz val="14"/>
      <color theme="1"/>
      <name val="游ゴシック"/>
      <family val="3"/>
      <scheme val="minor"/>
    </font>
    <font>
      <b/>
      <sz val="18"/>
      <color theme="1"/>
      <name val="游ゴシック"/>
      <family val="3"/>
      <scheme val="minor"/>
    </font>
    <font>
      <sz val="9"/>
      <color theme="1"/>
      <name val="游ゴシック"/>
      <family val="3"/>
      <scheme val="minor"/>
    </font>
    <font>
      <b/>
      <sz val="12"/>
      <color auto="1"/>
      <name val="游ゴシック"/>
      <family val="3"/>
      <scheme val="minor"/>
    </font>
    <font>
      <b/>
      <sz val="12"/>
      <color auto="1"/>
      <name val="ＭＳ ゴシック"/>
      <family val="3"/>
    </font>
    <font>
      <u val="double"/>
      <sz val="11"/>
      <color auto="1"/>
      <name val="游ゴシック"/>
      <family val="3"/>
    </font>
    <font>
      <b/>
      <sz val="11"/>
      <color auto="1"/>
      <name val="游ゴシック"/>
      <family val="3"/>
      <scheme val="minor"/>
    </font>
    <font>
      <sz val="10.5"/>
      <color auto="1"/>
      <name val="游ゴシック"/>
      <family val="3"/>
    </font>
    <font>
      <sz val="10"/>
      <color auto="1"/>
      <name val="游ゴシック"/>
      <family val="3"/>
      <scheme val="minor"/>
    </font>
    <font>
      <sz val="11"/>
      <color auto="1"/>
      <name val="ＭＳ ゴシック"/>
      <family val="3"/>
    </font>
    <font>
      <sz val="11"/>
      <color auto="1"/>
      <name val="BIZ UDゴシック"/>
      <family val="3"/>
    </font>
    <font>
      <sz val="12"/>
      <color auto="1"/>
      <name val="游ゴシック"/>
      <family val="3"/>
      <scheme val="minor"/>
    </font>
    <font>
      <strike/>
      <sz val="11"/>
      <color rgb="FFFF0000"/>
      <name val="游ゴシック"/>
      <family val="3"/>
      <scheme val="minor"/>
    </font>
    <font>
      <sz val="14"/>
      <color auto="1"/>
      <name val="ＭＳ 明朝"/>
      <family val="1"/>
    </font>
    <font>
      <sz val="8"/>
      <color auto="1"/>
      <name val="游ゴシック"/>
      <family val="3"/>
    </font>
    <font>
      <sz val="10.5"/>
      <color auto="1"/>
      <name val="ＭＳ 明朝"/>
      <family val="1"/>
    </font>
    <font>
      <sz val="10.5"/>
      <color auto="1"/>
      <name val="Century"/>
      <family val="1"/>
    </font>
    <font>
      <sz val="9"/>
      <color auto="1"/>
      <name val="ＭＳ 明朝"/>
      <family val="1"/>
    </font>
    <font>
      <sz val="10.5"/>
      <color auto="1"/>
      <name val="Times New Roman"/>
      <family val="1"/>
    </font>
    <font>
      <i/>
      <sz val="10.5"/>
      <color auto="1"/>
      <name val="ＭＳ 明朝"/>
      <family val="1"/>
    </font>
    <font>
      <sz val="18"/>
      <color theme="1"/>
      <name val="游ゴシック"/>
      <family val="2"/>
      <scheme val="minor"/>
    </font>
    <font>
      <sz val="10"/>
      <color theme="1"/>
      <name val="游ゴシック"/>
      <family val="3"/>
      <scheme val="minor"/>
    </font>
    <font>
      <sz val="8"/>
      <color theme="1"/>
      <name val="游ゴシック"/>
      <family val="3"/>
      <scheme val="minor"/>
    </font>
    <font>
      <b/>
      <sz val="9"/>
      <color auto="1"/>
      <name val="游ゴシック"/>
      <family val="3"/>
      <scheme val="minor"/>
    </font>
    <font>
      <sz val="12"/>
      <color theme="1"/>
      <name val="ＭＳ ゴシック"/>
      <family val="3"/>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35"/>
        <bgColor indexed="64"/>
      </patternFill>
    </fill>
    <fill>
      <patternFill patternType="solid">
        <fgColor rgb="FFA6A6A6"/>
        <bgColor indexed="64"/>
      </patternFill>
    </fill>
    <fill>
      <patternFill patternType="solid">
        <fgColor rgb="FFFFFF00"/>
        <bgColor indexed="64"/>
      </patternFill>
    </fill>
  </fills>
  <borders count="2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rgb="FFFF0000"/>
      </left>
      <right/>
      <top style="thick">
        <color rgb="FFFF0000"/>
      </top>
      <bottom style="thin">
        <color rgb="FFFF0000"/>
      </bottom>
      <diagonal/>
    </border>
    <border>
      <left style="thick">
        <color rgb="FFFF0000"/>
      </left>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indexed="64"/>
      </top>
      <bottom/>
      <diagonal/>
    </border>
    <border>
      <left/>
      <right/>
      <top/>
      <bottom style="thin">
        <color indexed="64"/>
      </bottom>
      <diagonal/>
    </border>
    <border>
      <left/>
      <right/>
      <top style="thick">
        <color rgb="FFFF0000"/>
      </top>
      <bottom style="thin">
        <color rgb="FFFF0000"/>
      </bottom>
      <diagonal/>
    </border>
    <border>
      <left/>
      <right/>
      <top style="thin">
        <color rgb="FFFF0000"/>
      </top>
      <bottom style="thin">
        <color rgb="FFFF0000"/>
      </bottom>
      <diagonal/>
    </border>
    <border>
      <left/>
      <right/>
      <top style="thin">
        <color rgb="FFFF0000"/>
      </top>
      <bottom style="thick">
        <color rgb="FFFF0000"/>
      </bottom>
      <diagonal/>
    </border>
    <border>
      <left/>
      <right style="thick">
        <color rgb="FFFF0000"/>
      </right>
      <top style="thick">
        <color rgb="FFFF0000"/>
      </top>
      <bottom style="thin">
        <color rgb="FFFF0000"/>
      </bottom>
      <diagonal/>
    </border>
    <border>
      <left/>
      <right style="thick">
        <color rgb="FFFF0000"/>
      </right>
      <top style="thin">
        <color rgb="FFFF0000"/>
      </top>
      <bottom style="thin">
        <color rgb="FFFF0000"/>
      </bottom>
      <diagonal/>
    </border>
    <border>
      <left/>
      <right style="thick">
        <color rgb="FFFF0000"/>
      </right>
      <top style="thin">
        <color rgb="FFFF0000"/>
      </top>
      <bottom style="thick">
        <color rgb="FFFF0000"/>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right style="thick">
        <color rgb="FFFF0000"/>
      </right>
      <top/>
      <bottom/>
      <diagonal/>
    </border>
    <border>
      <left/>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top style="thick">
        <color rgb="FFFF0000"/>
      </top>
      <bottom/>
      <diagonal/>
    </border>
    <border>
      <left style="thick">
        <color rgb="FFFF0000"/>
      </left>
      <right/>
      <top style="thick">
        <color rgb="FFFF0000"/>
      </top>
      <bottom style="thick">
        <color rgb="FFFF0000"/>
      </bottom>
      <diagonal/>
    </border>
    <border>
      <left style="thin">
        <color indexed="64"/>
      </left>
      <right/>
      <top/>
      <bottom/>
      <diagonal/>
    </border>
    <border>
      <left/>
      <right/>
      <top style="thick">
        <color rgb="FFFF0000"/>
      </top>
      <bottom style="thick">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ck">
        <color rgb="FFFF0000"/>
      </right>
      <top style="thick">
        <color rgb="FFFF0000"/>
      </top>
      <bottom style="thick">
        <color rgb="FFFF0000"/>
      </bottom>
      <diagonal/>
    </border>
    <border>
      <left/>
      <right style="thin">
        <color indexed="64"/>
      </right>
      <top/>
      <bottom/>
      <diagonal/>
    </border>
    <border>
      <left style="thick">
        <color rgb="FFFF0000"/>
      </left>
      <right style="thick">
        <color rgb="FFFF0000"/>
      </right>
      <top style="thin">
        <color rgb="FFFF0000"/>
      </top>
      <bottom/>
      <diagonal/>
    </border>
    <border>
      <left style="thick">
        <color rgb="FFFF0000"/>
      </left>
      <right style="thick">
        <color rgb="FFFF0000"/>
      </right>
      <top/>
      <bottom style="thin">
        <color rgb="FFFF0000"/>
      </bottom>
      <diagonal/>
    </border>
    <border>
      <left style="thin">
        <color indexed="64"/>
      </left>
      <right/>
      <top style="thin">
        <color indexed="64"/>
      </top>
      <bottom style="thick">
        <color rgb="FFFF0000"/>
      </bottom>
      <diagonal/>
    </border>
    <border>
      <left style="thick">
        <color rgb="FFFF0000"/>
      </left>
      <right style="thin">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style="thick">
        <color rgb="FFFF0000"/>
      </left>
      <right/>
      <top style="thin">
        <color indexed="64"/>
      </top>
      <bottom style="thin">
        <color indexed="64"/>
      </bottom>
      <diagonal/>
    </border>
    <border>
      <left style="thick">
        <color rgb="FFFF0000"/>
      </left>
      <right/>
      <top/>
      <bottom/>
      <diagonal/>
    </border>
    <border>
      <left style="thick">
        <color rgb="FFFF0000"/>
      </left>
      <right/>
      <top/>
      <bottom style="thin">
        <color indexed="64"/>
      </bottom>
      <diagonal/>
    </border>
    <border>
      <left/>
      <right/>
      <top style="thin">
        <color indexed="64"/>
      </top>
      <bottom style="thick">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n">
        <color rgb="FFFF0000"/>
      </right>
      <top style="thin">
        <color rgb="FFFF0000"/>
      </top>
      <bottom style="thick">
        <color rgb="FFFF0000"/>
      </bottom>
      <diagonal/>
    </border>
    <border>
      <left/>
      <right style="thick">
        <color rgb="FFFF0000"/>
      </right>
      <top style="thin">
        <color indexed="64"/>
      </top>
      <bottom style="thin">
        <color indexed="64"/>
      </bottom>
      <diagonal/>
    </border>
    <border>
      <left/>
      <right style="thick">
        <color rgb="FFFF0000"/>
      </right>
      <top/>
      <bottom style="thin">
        <color indexed="64"/>
      </bottom>
      <diagonal/>
    </border>
    <border>
      <left style="thick">
        <color rgb="FFFF0000"/>
      </left>
      <right style="thin">
        <color rgb="FFFF0000"/>
      </right>
      <top style="thin">
        <color rgb="FFFF0000"/>
      </top>
      <bottom style="thin">
        <color rgb="FFFF0000"/>
      </bottom>
      <diagonal/>
    </border>
    <border>
      <left style="thin">
        <color indexed="64"/>
      </left>
      <right style="thick">
        <color rgb="FFFF0000"/>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rgb="FFFF0000"/>
      </left>
      <right style="thin">
        <color rgb="FFFF0000"/>
      </right>
      <top style="thin">
        <color rgb="FFFF0000"/>
      </top>
      <bottom style="thin">
        <color rgb="FFFF0000"/>
      </bottom>
      <diagonal/>
    </border>
    <border>
      <left style="thick">
        <color rgb="FFFF0000"/>
      </left>
      <right style="thin">
        <color rgb="FFFF0000"/>
      </right>
      <top/>
      <bottom style="thin">
        <color rgb="FFFF0000"/>
      </bottom>
      <diagonal/>
    </border>
    <border>
      <left/>
      <right style="thin">
        <color indexed="64"/>
      </right>
      <top style="thick">
        <color rgb="FFFF0000"/>
      </top>
      <bottom/>
      <diagonal/>
    </border>
    <border>
      <left/>
      <right style="thin">
        <color indexed="64"/>
      </right>
      <top style="thick">
        <color rgb="FFFF0000"/>
      </top>
      <bottom style="thick">
        <color rgb="FFFF0000"/>
      </bottom>
      <diagonal/>
    </border>
    <border>
      <left/>
      <right style="thin">
        <color indexed="64"/>
      </right>
      <top/>
      <bottom style="thick">
        <color rgb="FFFF0000"/>
      </bottom>
      <diagonal/>
    </border>
    <border>
      <left/>
      <right style="thin">
        <color indexed="64"/>
      </right>
      <top style="thin">
        <color indexed="64"/>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style="thin">
        <color rgb="FFFF0000"/>
      </top>
      <bottom style="thick">
        <color rgb="FFFF0000"/>
      </bottom>
      <diagonal/>
    </border>
    <border>
      <left style="thick">
        <color rgb="FFFF0000"/>
      </left>
      <right/>
      <top/>
      <bottom style="thin">
        <color theme="1"/>
      </bottom>
      <diagonal/>
    </border>
    <border>
      <left style="thin">
        <color rgb="FFFF0000"/>
      </left>
      <right style="thin">
        <color rgb="FFFF0000"/>
      </right>
      <top/>
      <bottom style="thin">
        <color rgb="FFFF0000"/>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bottom style="thick">
        <color rgb="FFFF0000"/>
      </bottom>
      <diagonal/>
    </border>
    <border>
      <left style="thin">
        <color indexed="64"/>
      </left>
      <right style="thin">
        <color indexed="64"/>
      </right>
      <top style="thin">
        <color rgb="FFFF0000"/>
      </top>
      <bottom style="thick">
        <color rgb="FFFF0000"/>
      </bottom>
      <diagonal/>
    </border>
    <border>
      <left style="thick">
        <color rgb="FFFF0000"/>
      </left>
      <right style="thin">
        <color indexed="64"/>
      </right>
      <top style="thick">
        <color rgb="FFFF0000"/>
      </top>
      <bottom style="thick">
        <color rgb="FFFF0000"/>
      </bottom>
      <diagonal/>
    </border>
    <border>
      <left/>
      <right/>
      <top/>
      <bottom style="thin">
        <color theme="1"/>
      </bottom>
      <diagonal/>
    </border>
    <border>
      <left style="thick">
        <color rgb="FFFF0000"/>
      </left>
      <right style="thick">
        <color rgb="FFFF0000"/>
      </right>
      <top style="thick">
        <color rgb="FFFF0000"/>
      </top>
      <bottom/>
      <diagonal/>
    </border>
    <border>
      <left/>
      <right style="thick">
        <color rgb="FFFF0000"/>
      </right>
      <top/>
      <bottom style="thin">
        <color theme="1"/>
      </bottom>
      <diagonal/>
    </border>
    <border>
      <left/>
      <right style="thick">
        <color rgb="FFFF0000"/>
      </right>
      <top style="thick">
        <color rgb="FFFF0000"/>
      </top>
      <bottom/>
      <diagonal/>
    </border>
    <border>
      <left style="medium">
        <color rgb="FFFF0000"/>
      </left>
      <right/>
      <top style="medium">
        <color rgb="FFFF0000"/>
      </top>
      <bottom style="medium">
        <color rgb="FFFF0000"/>
      </bottom>
      <diagonal/>
    </border>
    <border>
      <left style="thin">
        <color indexed="64"/>
      </left>
      <right style="thick">
        <color rgb="FFFF0000"/>
      </right>
      <top style="thick">
        <color rgb="FFFF0000"/>
      </top>
      <bottom/>
      <diagonal/>
    </border>
    <border>
      <left style="thin">
        <color indexed="64"/>
      </left>
      <right style="thick">
        <color rgb="FFFF0000"/>
      </right>
      <top style="thin">
        <color rgb="FFFF0000"/>
      </top>
      <bottom style="thick">
        <color rgb="FFFF0000"/>
      </bottom>
      <diagonal/>
    </border>
    <border>
      <left style="thick">
        <color rgb="FFFF0000"/>
      </left>
      <right/>
      <top style="thin">
        <color indexed="64"/>
      </top>
      <bottom/>
      <diagonal/>
    </border>
    <border>
      <left/>
      <right/>
      <top style="medium">
        <color rgb="FFFF0000"/>
      </top>
      <bottom style="medium">
        <color rgb="FFFF0000"/>
      </bottom>
      <diagonal/>
    </border>
    <border>
      <left/>
      <right style="thin">
        <color rgb="FFFF0000"/>
      </right>
      <top style="thick">
        <color rgb="FFFF0000"/>
      </top>
      <bottom style="thin">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bottom style="thick">
        <color rgb="FFFF0000"/>
      </bottom>
      <diagonal/>
    </border>
    <border>
      <left/>
      <right style="thick">
        <color rgb="FFFF0000"/>
      </right>
      <top style="thin">
        <color indexed="64"/>
      </top>
      <bottom/>
      <diagonal/>
    </border>
    <border>
      <left style="thin">
        <color rgb="FFFF0000"/>
      </left>
      <right/>
      <top style="thick">
        <color rgb="FFFF0000"/>
      </top>
      <bottom style="thin">
        <color rgb="FFFF0000"/>
      </bottom>
      <diagonal/>
    </border>
    <border>
      <left style="thick">
        <color rgb="FFFF0000"/>
      </left>
      <right/>
      <top style="thin">
        <color theme="1"/>
      </top>
      <bottom/>
      <diagonal/>
    </border>
    <border>
      <left/>
      <right/>
      <top style="thin">
        <color theme="1"/>
      </top>
      <bottom/>
      <diagonal/>
    </border>
    <border>
      <left style="thin">
        <color rgb="FFFF0000"/>
      </left>
      <right style="thick">
        <color rgb="FFFF0000"/>
      </right>
      <top style="thick">
        <color rgb="FFFF0000"/>
      </top>
      <bottom style="thin">
        <color rgb="FFFF0000"/>
      </bottom>
      <diagonal/>
    </border>
    <border>
      <left style="thin">
        <color rgb="FFFF0000"/>
      </left>
      <right style="thick">
        <color rgb="FFFF0000"/>
      </right>
      <top style="thin">
        <color rgb="FFFF0000"/>
      </top>
      <bottom style="thick">
        <color rgb="FFFF0000"/>
      </bottom>
      <diagonal/>
    </border>
    <border>
      <left/>
      <right style="thick">
        <color rgb="FFFF0000"/>
      </right>
      <top style="thin">
        <color theme="1"/>
      </top>
      <bottom/>
      <diagonal/>
    </border>
    <border>
      <left/>
      <right style="thin">
        <color rgb="FFFF0000"/>
      </right>
      <top style="thick">
        <color rgb="FFFF0000"/>
      </top>
      <bottom/>
      <diagonal/>
    </border>
    <border>
      <left/>
      <right style="thin">
        <color rgb="FFFF0000"/>
      </right>
      <top style="thin">
        <color rgb="FFFF0000"/>
      </top>
      <bottom style="thin">
        <color rgb="FFFF0000"/>
      </bottom>
      <diagonal/>
    </border>
    <border>
      <left/>
      <right style="thin">
        <color rgb="FFFF0000"/>
      </right>
      <top/>
      <bottom style="thick">
        <color rgb="FFFF0000"/>
      </bottom>
      <diagonal/>
    </border>
    <border diagonalUp="1">
      <left/>
      <right style="thin">
        <color indexed="64"/>
      </right>
      <top style="thick">
        <color rgb="FFFF0000"/>
      </top>
      <bottom/>
      <diagonal style="thin">
        <color indexed="64"/>
      </diagonal>
    </border>
    <border>
      <left style="thin">
        <color rgb="FFFF0000"/>
      </left>
      <right/>
      <top style="thin">
        <color rgb="FFFF0000"/>
      </top>
      <bottom style="thin">
        <color rgb="FFFF0000"/>
      </bottom>
      <diagonal/>
    </border>
    <border>
      <left style="thin">
        <color rgb="FFFF0000"/>
      </left>
      <right/>
      <top style="thin">
        <color rgb="FFFF0000"/>
      </top>
      <bottom style="thick">
        <color rgb="FFFF0000"/>
      </bottom>
      <diagonal/>
    </border>
    <border diagonalUp="1">
      <left style="thin">
        <color indexed="64"/>
      </left>
      <right style="thin">
        <color indexed="64"/>
      </right>
      <top style="thick">
        <color rgb="FFFF0000"/>
      </top>
      <bottom/>
      <diagonal style="thin">
        <color indexed="64"/>
      </diagonal>
    </border>
    <border diagonalUp="1">
      <left style="thin">
        <color indexed="64"/>
      </left>
      <right style="thick">
        <color rgb="FFFF0000"/>
      </right>
      <top style="thick">
        <color rgb="FFFF0000"/>
      </top>
      <bottom/>
      <diagonal style="thin">
        <color indexed="64"/>
      </diagonal>
    </border>
    <border>
      <left/>
      <right style="thick">
        <color rgb="FFFF0000"/>
      </right>
      <top/>
      <bottom style="thick">
        <color rgb="FFFF0000"/>
      </bottom>
      <diagonal/>
    </border>
    <border>
      <left style="thin">
        <color rgb="FFFF0000"/>
      </left>
      <right style="thick">
        <color rgb="FFFF0000"/>
      </right>
      <top/>
      <bottom style="thin">
        <color rgb="FFFF0000"/>
      </bottom>
      <diagonal/>
    </border>
    <border>
      <left style="thick">
        <color rgb="FFFF0000"/>
      </left>
      <right style="thin">
        <color indexed="64"/>
      </right>
      <top style="thick">
        <color rgb="FFFF0000"/>
      </top>
      <bottom style="thin">
        <color rgb="FFFF0000"/>
      </bottom>
      <diagonal/>
    </border>
    <border>
      <left style="thick">
        <color rgb="FFFF0000"/>
      </left>
      <right style="thin">
        <color indexed="64"/>
      </right>
      <top style="thin">
        <color rgb="FFFF0000"/>
      </top>
      <bottom style="thin">
        <color rgb="FFFF0000"/>
      </bottom>
      <diagonal/>
    </border>
    <border>
      <left style="thick">
        <color rgb="FFFF0000"/>
      </left>
      <right/>
      <top style="thin">
        <color rgb="FFFF0000"/>
      </top>
      <bottom/>
      <diagonal/>
    </border>
    <border>
      <left style="thick">
        <color rgb="FFFF0000"/>
      </left>
      <right style="thin">
        <color indexed="64"/>
      </right>
      <top/>
      <bottom/>
      <diagonal/>
    </border>
    <border>
      <left style="thick">
        <color rgb="FFFF0000"/>
      </left>
      <right style="thin">
        <color indexed="64"/>
      </right>
      <top/>
      <bottom style="medium">
        <color rgb="FFFF0000"/>
      </bottom>
      <diagonal/>
    </border>
    <border>
      <left style="medium">
        <color rgb="FFFF0000"/>
      </left>
      <right style="thin">
        <color indexed="64"/>
      </right>
      <top style="medium">
        <color rgb="FFFF0000"/>
      </top>
      <bottom style="medium">
        <color rgb="FFFF0000"/>
      </bottom>
      <diagonal/>
    </border>
    <border>
      <left style="thick">
        <color rgb="FFFF0000"/>
      </left>
      <right style="thin">
        <color indexed="64"/>
      </right>
      <top/>
      <bottom style="thick">
        <color rgb="FFFF0000"/>
      </bottom>
      <diagonal/>
    </border>
    <border>
      <left/>
      <right/>
      <top/>
      <bottom style="thin">
        <color rgb="FFFF0000"/>
      </bottom>
      <diagonal/>
    </border>
    <border>
      <left/>
      <right/>
      <top style="thin">
        <color rgb="FFFF0000"/>
      </top>
      <bottom/>
      <diagonal/>
    </border>
    <border>
      <left style="thick">
        <color rgb="FFFF0000"/>
      </left>
      <right style="thin">
        <color indexed="64"/>
      </right>
      <top/>
      <bottom style="thin">
        <color rgb="FFFF0000"/>
      </bottom>
      <diagonal/>
    </border>
    <border>
      <left style="thick">
        <color rgb="FFFF0000"/>
      </left>
      <right/>
      <top/>
      <bottom style="thin">
        <color rgb="FFFF0000"/>
      </bottom>
      <diagonal/>
    </border>
    <border>
      <left/>
      <right style="thin">
        <color indexed="64"/>
      </right>
      <top style="thick">
        <color rgb="FFFF0000"/>
      </top>
      <bottom style="thin">
        <color rgb="FFFF0000"/>
      </bottom>
      <diagonal/>
    </border>
    <border>
      <left style="thick">
        <color rgb="FFFF0000"/>
      </left>
      <right style="thin">
        <color indexed="64"/>
      </right>
      <top style="thin">
        <color rgb="FFFF0000"/>
      </top>
      <bottom/>
      <diagonal/>
    </border>
    <border>
      <left/>
      <right/>
      <top style="medium">
        <color rgb="FFFF0000"/>
      </top>
      <bottom/>
      <diagonal/>
    </border>
    <border>
      <left style="medium">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ck">
        <color rgb="FFFF0000"/>
      </left>
      <right style="thin">
        <color indexed="64"/>
      </right>
      <top style="thin">
        <color rgb="FFFF0000"/>
      </top>
      <bottom style="medium">
        <color rgb="FFFF0000"/>
      </bottom>
      <diagonal/>
    </border>
    <border>
      <left/>
      <right style="thin">
        <color indexed="64"/>
      </right>
      <top/>
      <bottom style="thin">
        <color rgb="FFFF0000"/>
      </bottom>
      <diagonal/>
    </border>
    <border>
      <left/>
      <right style="thin">
        <color indexed="64"/>
      </right>
      <top style="thin">
        <color rgb="FFFF0000"/>
      </top>
      <bottom style="thin">
        <color rgb="FFFF0000"/>
      </bottom>
      <diagonal/>
    </border>
    <border>
      <left/>
      <right style="thin">
        <color indexed="64"/>
      </right>
      <top style="thin">
        <color rgb="FFFF0000"/>
      </top>
      <bottom/>
      <diagonal/>
    </border>
    <border>
      <left style="thin">
        <color indexed="64"/>
      </left>
      <right style="thin">
        <color indexed="64"/>
      </right>
      <top style="thick">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bottom/>
      <diagonal/>
    </border>
    <border>
      <left style="thin">
        <color indexed="64"/>
      </left>
      <right style="thin">
        <color indexed="64"/>
      </right>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style="thin">
        <color rgb="FFFF0000"/>
      </left>
      <right style="thick">
        <color rgb="FFFF0000"/>
      </right>
      <top style="thin">
        <color rgb="FFFF0000"/>
      </top>
      <bottom style="thin">
        <color rgb="FFFF0000"/>
      </bottom>
      <diagonal/>
    </border>
    <border>
      <left style="thin">
        <color indexed="64"/>
      </left>
      <right style="thin">
        <color indexed="64"/>
      </right>
      <top style="thin">
        <color indexed="64"/>
      </top>
      <bottom style="thick">
        <color rgb="FFFF0000"/>
      </bottom>
      <diagonal/>
    </border>
    <border diagonalUp="1">
      <left style="thin">
        <color indexed="64"/>
      </left>
      <right style="thick">
        <color rgb="FFFF0000"/>
      </right>
      <top/>
      <bottom/>
      <diagonal style="thin">
        <color indexed="64"/>
      </diagonal>
    </border>
    <border>
      <left style="thin">
        <color indexed="64"/>
      </left>
      <right/>
      <top/>
      <bottom style="thick">
        <color rgb="FFFF0000"/>
      </bottom>
      <diagonal/>
    </border>
    <border>
      <left style="thin">
        <color indexed="64"/>
      </left>
      <right/>
      <top style="thick">
        <color rgb="FFFF0000"/>
      </top>
      <bottom/>
      <diagonal/>
    </border>
    <border>
      <left style="thin">
        <color indexed="64"/>
      </left>
      <right style="thick">
        <color rgb="FFFF0000"/>
      </right>
      <top style="thick">
        <color rgb="FFFF0000"/>
      </top>
      <bottom style="thin">
        <color rgb="FFFF0000"/>
      </bottom>
      <diagonal/>
    </border>
    <border>
      <left style="thin">
        <color indexed="64"/>
      </left>
      <right style="thick">
        <color rgb="FFFF0000"/>
      </right>
      <top style="thin">
        <color rgb="FFFF0000"/>
      </top>
      <bottom style="thin">
        <color rgb="FFFF0000"/>
      </bottom>
      <diagonal/>
    </border>
    <border>
      <left/>
      <right style="thick">
        <color rgb="FFFF0000"/>
      </right>
      <top style="thin">
        <color rgb="FFFF0000"/>
      </top>
      <bottom/>
      <diagonal/>
    </border>
    <border>
      <left style="thin">
        <color indexed="64"/>
      </left>
      <right style="thick">
        <color rgb="FFFF0000"/>
      </right>
      <top/>
      <bottom/>
      <diagonal/>
    </border>
    <border>
      <left style="thin">
        <color indexed="64"/>
      </left>
      <right style="thick">
        <color rgb="FFFF0000"/>
      </right>
      <top/>
      <bottom style="medium">
        <color rgb="FFFF0000"/>
      </bottom>
      <diagonal/>
    </border>
    <border>
      <left style="thin">
        <color indexed="64"/>
      </left>
      <right style="medium">
        <color rgb="FFFF0000"/>
      </right>
      <top style="medium">
        <color rgb="FFFF0000"/>
      </top>
      <bottom style="medium">
        <color rgb="FFFF0000"/>
      </bottom>
      <diagonal/>
    </border>
    <border>
      <left/>
      <right style="thick">
        <color rgb="FFFF0000"/>
      </right>
      <top/>
      <bottom style="thin">
        <color rgb="FFFF0000"/>
      </bottom>
      <diagonal/>
    </border>
    <border>
      <left style="thin">
        <color indexed="64"/>
      </left>
      <right style="thick">
        <color rgb="FFFF0000"/>
      </right>
      <top/>
      <bottom style="thin">
        <color rgb="FFFF0000"/>
      </bottom>
      <diagonal/>
    </border>
    <border>
      <left style="thin">
        <color indexed="64"/>
      </left>
      <right style="thick">
        <color rgb="FFFF0000"/>
      </right>
      <top style="thin">
        <color rgb="FFFF0000"/>
      </top>
      <bottom/>
      <diagonal/>
    </border>
    <border>
      <left style="thin">
        <color rgb="FFFF0000"/>
      </left>
      <right style="medium">
        <color rgb="FFFF0000"/>
      </right>
      <top style="medium">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medium">
        <color rgb="FFFF0000"/>
      </right>
      <top style="thin">
        <color rgb="FFFF0000"/>
      </top>
      <bottom style="medium">
        <color rgb="FFFF0000"/>
      </bottom>
      <diagonal/>
    </border>
    <border>
      <left style="thin">
        <color indexed="64"/>
      </left>
      <right style="thick">
        <color rgb="FFFF0000"/>
      </right>
      <top style="thin">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ck">
        <color rgb="FFFF0000"/>
      </left>
      <right style="thin">
        <color rgb="FFFF0000"/>
      </right>
      <top style="thin">
        <color rgb="FFFF0000"/>
      </top>
      <bottom/>
      <diagonal/>
    </border>
    <border>
      <left style="thin">
        <color auto="1"/>
      </left>
      <right style="thin">
        <color auto="1"/>
      </right>
      <top style="thick">
        <color rgb="FFFF0000"/>
      </top>
      <bottom style="medium">
        <color auto="1"/>
      </bottom>
      <diagonal/>
    </border>
    <border>
      <left style="thin">
        <color indexed="64"/>
      </left>
      <right style="thin">
        <color indexed="64"/>
      </right>
      <top/>
      <bottom style="thin">
        <color indexed="64"/>
      </bottom>
      <diagonal/>
    </border>
    <border>
      <left style="thin">
        <color rgb="FFFF0000"/>
      </left>
      <right style="thin">
        <color rgb="FFFF0000"/>
      </right>
      <top style="thin">
        <color rgb="FFFF0000"/>
      </top>
      <bottom/>
      <diagonal/>
    </border>
    <border>
      <left style="thin">
        <color auto="1"/>
      </left>
      <right/>
      <top style="thin">
        <color auto="1"/>
      </top>
      <bottom style="medium">
        <color indexed="64"/>
      </bottom>
      <diagonal/>
    </border>
    <border>
      <left style="thin">
        <color indexed="64"/>
      </left>
      <right style="thin">
        <color indexed="64"/>
      </right>
      <top/>
      <bottom style="medium">
        <color indexed="64"/>
      </bottom>
      <diagonal/>
    </border>
    <border>
      <left style="thin">
        <color rgb="FFFF0000"/>
      </left>
      <right style="thick">
        <color rgb="FFFF0000"/>
      </right>
      <top style="thin">
        <color rgb="FFFF0000"/>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ck">
        <color rgb="FFFF0000"/>
      </bottom>
      <diagonal/>
    </border>
    <border>
      <left style="thin">
        <color indexed="64"/>
      </left>
      <right/>
      <top style="thick">
        <color rgb="FFFF0000"/>
      </top>
      <bottom style="thick">
        <color rgb="FFFF0000"/>
      </bottom>
      <diagonal/>
    </border>
    <border>
      <left style="thin">
        <color indexed="64"/>
      </left>
      <right/>
      <top style="thick">
        <color rgb="FFFF0000"/>
      </top>
      <bottom style="medium">
        <color indexed="64"/>
      </bottom>
      <diagonal/>
    </border>
    <border>
      <left/>
      <right style="thin">
        <color indexed="64"/>
      </right>
      <top style="thick">
        <color rgb="FFFF0000"/>
      </top>
      <bottom style="medium">
        <color indexed="64"/>
      </bottom>
      <diagonal/>
    </border>
    <border>
      <left/>
      <right style="thin">
        <color indexed="64"/>
      </right>
      <top style="thin">
        <color indexed="64"/>
      </top>
      <bottom style="medium">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auto="1"/>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ck">
        <color rgb="FFFF0000"/>
      </top>
      <bottom style="medium">
        <color indexed="64"/>
      </bottom>
      <diagonal/>
    </border>
    <border>
      <left style="thin">
        <color indexed="64"/>
      </left>
      <right style="medium">
        <color indexed="64"/>
      </right>
      <top/>
      <bottom style="medium">
        <color indexed="64"/>
      </bottom>
      <diagonal/>
    </border>
    <border>
      <left style="medium">
        <color auto="1"/>
      </left>
      <right/>
      <top style="medium">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medium">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top style="thin">
        <color rgb="FF000000"/>
      </top>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ck">
        <color rgb="FFFF0000"/>
      </left>
      <right style="thin">
        <color rgb="FFFF0000"/>
      </right>
      <top style="thin">
        <color rgb="FFFF0000"/>
      </top>
      <bottom style="medium">
        <color rgb="FFFF0000"/>
      </bottom>
      <diagonal/>
    </border>
    <border>
      <left style="medium">
        <color rgb="FF000000"/>
      </left>
      <right style="thin">
        <color rgb="FF000000"/>
      </right>
      <top/>
      <bottom/>
      <diagonal/>
    </border>
    <border>
      <left style="thick">
        <color rgb="FFFF0000"/>
      </left>
      <right style="thin">
        <color rgb="FFFF0000"/>
      </right>
      <top style="thick">
        <color rgb="FFFF0000"/>
      </top>
      <bottom style="medium">
        <color rgb="FFFF0000"/>
      </bottom>
      <diagonal/>
    </border>
    <border>
      <left style="thick">
        <color rgb="FFFF0000"/>
      </left>
      <right style="thin">
        <color rgb="FFFF0000"/>
      </right>
      <top style="medium">
        <color rgb="FFFF0000"/>
      </top>
      <bottom style="thick">
        <color rgb="FFFF0000"/>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rgb="FFFF0000"/>
      </left>
      <right style="thin">
        <color rgb="FFFF0000"/>
      </right>
      <top style="thick">
        <color rgb="FFFF0000"/>
      </top>
      <bottom style="medium">
        <color rgb="FFFF0000"/>
      </bottom>
      <diagonal/>
    </border>
    <border>
      <left style="thin">
        <color rgb="FFFF0000"/>
      </left>
      <right style="thin">
        <color rgb="FFFF0000"/>
      </right>
      <top style="medium">
        <color rgb="FFFF0000"/>
      </top>
      <bottom style="thick">
        <color rgb="FFFF0000"/>
      </bottom>
      <diagonal/>
    </border>
    <border>
      <left style="thin">
        <color rgb="FFFF0000"/>
      </left>
      <right style="thick">
        <color rgb="FFFF0000"/>
      </right>
      <top style="medium">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FF0000"/>
      </left>
      <right style="thick">
        <color rgb="FFFF0000"/>
      </right>
      <top style="thin">
        <color rgb="FFFF0000"/>
      </top>
      <bottom style="medium">
        <color rgb="FFFF0000"/>
      </bottom>
      <diagonal/>
    </border>
    <border>
      <left style="thin">
        <color rgb="FF000000"/>
      </left>
      <right style="medium">
        <color rgb="FF000000"/>
      </right>
      <top/>
      <bottom/>
      <diagonal/>
    </border>
    <border>
      <left style="thin">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bottom style="medium">
        <color indexed="64"/>
      </bottom>
      <diagonal/>
    </border>
    <border>
      <left/>
      <right style="thin">
        <color rgb="FF000000"/>
      </right>
      <top style="medium">
        <color auto="1"/>
      </top>
      <bottom/>
      <diagonal/>
    </border>
    <border>
      <left/>
      <right style="thin">
        <color auto="1"/>
      </right>
      <top style="medium">
        <color auto="1"/>
      </top>
      <bottom/>
      <diagonal/>
    </border>
    <border>
      <left style="thin">
        <color rgb="FF000000"/>
      </left>
      <right/>
      <top style="medium">
        <color indexed="64"/>
      </top>
      <bottom/>
      <diagonal/>
    </border>
    <border>
      <left/>
      <right/>
      <top style="thin">
        <color indexed="64"/>
      </top>
      <bottom style="medium">
        <color indexed="64"/>
      </bottom>
      <diagonal/>
    </border>
    <border>
      <left/>
      <right style="thin">
        <color indexed="64"/>
      </right>
      <top/>
      <bottom style="medium">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ck">
        <color rgb="FFFF0000"/>
      </left>
      <right style="thin">
        <color rgb="FFFF0000"/>
      </right>
      <top style="thick">
        <color rgb="FFFF0000"/>
      </top>
      <bottom style="thick">
        <color rgb="FFFF0000"/>
      </bottom>
      <diagonal/>
    </border>
    <border>
      <left style="thin">
        <color rgb="FFFF0000"/>
      </left>
      <right/>
      <top style="thick">
        <color rgb="FFFF0000"/>
      </top>
      <bottom style="thick">
        <color rgb="FFFF0000"/>
      </bottom>
      <diagonal/>
    </border>
    <border>
      <left style="thin">
        <color indexed="64"/>
      </left>
      <right/>
      <top/>
      <bottom style="hair">
        <color indexed="64"/>
      </bottom>
      <diagonal/>
    </border>
    <border>
      <left/>
      <right style="thin">
        <color rgb="FFFF0000"/>
      </right>
      <top style="thick">
        <color rgb="FFFF0000"/>
      </top>
      <bottom style="thick">
        <color rgb="FFFF0000"/>
      </bottom>
      <diagonal/>
    </border>
    <border>
      <left/>
      <right/>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ck">
        <color rgb="FFFF0000"/>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ck">
        <color rgb="FFFF0000"/>
      </bottom>
      <diagonal/>
    </border>
    <border>
      <left style="thin">
        <color rgb="FFFF0000"/>
      </left>
      <right style="hair">
        <color rgb="FFFF0000"/>
      </right>
      <top style="thick">
        <color rgb="FFFF0000"/>
      </top>
      <bottom style="thin">
        <color rgb="FFFF0000"/>
      </bottom>
      <diagonal/>
    </border>
    <border>
      <left style="thin">
        <color rgb="FFFF0000"/>
      </left>
      <right style="hair">
        <color rgb="FFFF0000"/>
      </right>
      <top style="thin">
        <color rgb="FFFF0000"/>
      </top>
      <bottom style="thin">
        <color rgb="FFFF0000"/>
      </bottom>
      <diagonal/>
    </border>
    <border>
      <left style="thin">
        <color rgb="FFFF0000"/>
      </left>
      <right style="hair">
        <color rgb="FFFF0000"/>
      </right>
      <top style="thin">
        <color rgb="FFFF0000"/>
      </top>
      <bottom style="thick">
        <color rgb="FFFF0000"/>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ck">
        <color rgb="FFFF0000"/>
      </bottom>
      <diagonal/>
    </border>
    <border>
      <left style="hair">
        <color rgb="FFFF0000"/>
      </left>
      <right style="thin">
        <color rgb="FFFF0000"/>
      </right>
      <top style="thick">
        <color rgb="FFFF0000"/>
      </top>
      <bottom style="thin">
        <color rgb="FFFF0000"/>
      </bottom>
      <diagonal/>
    </border>
    <border>
      <left style="hair">
        <color rgb="FFFF0000"/>
      </left>
      <right style="thin">
        <color rgb="FFFF0000"/>
      </right>
      <top style="thin">
        <color rgb="FFFF0000"/>
      </top>
      <bottom style="thin">
        <color rgb="FFFF0000"/>
      </bottom>
      <diagonal/>
    </border>
    <border>
      <left style="hair">
        <color rgb="FFFF0000"/>
      </left>
      <right style="thin">
        <color rgb="FFFF0000"/>
      </right>
      <top style="thin">
        <color rgb="FFFF0000"/>
      </top>
      <bottom style="thick">
        <color rgb="FFFF0000"/>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rgb="FFFF0000"/>
      </right>
      <top style="thin">
        <color auto="1"/>
      </top>
      <bottom style="medium">
        <color indexed="64"/>
      </bottom>
      <diagonal/>
    </border>
    <border>
      <left style="medium">
        <color auto="1"/>
      </left>
      <right style="medium">
        <color rgb="FFFF0000"/>
      </right>
      <top style="medium">
        <color indexed="64"/>
      </top>
      <bottom style="thin">
        <color indexed="64"/>
      </bottom>
      <diagonal/>
    </border>
    <border>
      <left style="medium">
        <color auto="1"/>
      </left>
      <right style="medium">
        <color rgb="FFFF0000"/>
      </right>
      <top style="thin">
        <color auto="1"/>
      </top>
      <bottom style="thin">
        <color indexed="64"/>
      </bottom>
      <diagonal/>
    </border>
    <border>
      <left style="medium">
        <color auto="1"/>
      </left>
      <right style="medium">
        <color rgb="FFFF0000"/>
      </right>
      <top style="medium">
        <color indexed="64"/>
      </top>
      <bottom style="medium">
        <color indexed="64"/>
      </bottom>
      <diagonal/>
    </border>
    <border>
      <left style="medium">
        <color indexed="64"/>
      </left>
      <right style="thin">
        <color indexed="64"/>
      </right>
      <top style="thin">
        <color indexed="64"/>
      </top>
      <bottom style="medium">
        <color rgb="FFFF0000"/>
      </bottom>
      <diagonal/>
    </border>
    <border>
      <left/>
      <right style="thin">
        <color rgb="FFFF0000"/>
      </right>
      <top/>
      <bottom style="medium">
        <color rgb="FFFF0000"/>
      </bottom>
      <diagonal/>
    </border>
    <border>
      <left/>
      <right style="thin">
        <color rgb="FFFF0000"/>
      </right>
      <top/>
      <bottom style="thin">
        <color rgb="FFFF0000"/>
      </bottom>
      <diagonal/>
    </border>
    <border>
      <left style="medium">
        <color rgb="FFFF0000"/>
      </left>
      <right style="thin">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style="thin">
        <color rgb="FFFF0000"/>
      </left>
      <right style="thin">
        <color rgb="FFFF0000"/>
      </right>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thin">
        <color rgb="FFFF0000"/>
      </left>
      <right style="medium">
        <color rgb="FFFF0000"/>
      </right>
      <top/>
      <bottom style="thin">
        <color rgb="FFFF0000"/>
      </bottom>
      <diagonal/>
    </border>
  </borders>
  <cellStyleXfs count="1">
    <xf numFmtId="0" fontId="0" fillId="0" borderId="0">
      <alignment vertical="center"/>
    </xf>
  </cellStyleXfs>
  <cellXfs count="88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shrinkToFit="1"/>
    </xf>
    <xf numFmtId="0" fontId="8"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3" xfId="0" applyFont="1" applyBorder="1" applyAlignment="1">
      <alignment horizontal="left" vertical="center"/>
    </xf>
    <xf numFmtId="0" fontId="7" fillId="0" borderId="3" xfId="0" applyFont="1" applyBorder="1" applyAlignment="1">
      <alignment horizontal="left" vertical="center"/>
    </xf>
    <xf numFmtId="0" fontId="6" fillId="0" borderId="4" xfId="0" applyFont="1" applyBorder="1" applyAlignment="1">
      <alignment horizontal="left" vertical="center"/>
    </xf>
    <xf numFmtId="0" fontId="7" fillId="0" borderId="4" xfId="0" applyFont="1" applyBorder="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9" fillId="0" borderId="0" xfId="0" applyFont="1" applyAlignment="1">
      <alignment horizontal="right" vertical="center"/>
    </xf>
    <xf numFmtId="0" fontId="10" fillId="0" borderId="0" xfId="0" applyFont="1" applyAlignment="1">
      <alignment horizontal="center" vertical="center"/>
    </xf>
    <xf numFmtId="0" fontId="11" fillId="0" borderId="2" xfId="0" applyFont="1" applyBorder="1">
      <alignment vertical="center"/>
    </xf>
    <xf numFmtId="0" fontId="12" fillId="0" borderId="2" xfId="0" applyFont="1" applyBorder="1">
      <alignment vertical="center"/>
    </xf>
    <xf numFmtId="0" fontId="12" fillId="0" borderId="0" xfId="0" applyFont="1">
      <alignment vertical="center"/>
    </xf>
    <xf numFmtId="0" fontId="6" fillId="0" borderId="2" xfId="0" applyFont="1" applyBorder="1">
      <alignment vertical="center"/>
    </xf>
    <xf numFmtId="0" fontId="0" fillId="0" borderId="2" xfId="0" applyBorder="1" applyAlignment="1">
      <alignment horizontal="lef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13" fillId="0" borderId="0" xfId="0" applyFont="1" applyAlignment="1" applyProtection="1">
      <alignment horizontal="center" vertical="center"/>
      <protection locked="0"/>
    </xf>
    <xf numFmtId="0" fontId="12" fillId="2" borderId="7" xfId="0" applyFont="1" applyFill="1" applyBorder="1" applyProtection="1">
      <alignment vertical="center"/>
      <protection locked="0"/>
    </xf>
    <xf numFmtId="0" fontId="12" fillId="2" borderId="8" xfId="0" applyFont="1" applyFill="1" applyBorder="1" applyProtection="1">
      <alignment vertical="center"/>
      <protection locked="0"/>
    </xf>
    <xf numFmtId="0" fontId="12" fillId="2" borderId="9" xfId="0" applyFont="1" applyFill="1" applyBorder="1" applyProtection="1">
      <alignment vertical="center"/>
      <protection locked="0"/>
    </xf>
    <xf numFmtId="0" fontId="0" fillId="0" borderId="3" xfId="0" applyBorder="1">
      <alignment vertical="center"/>
    </xf>
    <xf numFmtId="0" fontId="0" fillId="0" borderId="10" xfId="0" applyBorder="1">
      <alignment vertical="center"/>
    </xf>
    <xf numFmtId="0" fontId="0" fillId="0" borderId="11" xfId="0" applyBorder="1">
      <alignment vertical="center"/>
    </xf>
    <xf numFmtId="0" fontId="9" fillId="0" borderId="0" xfId="0" applyFont="1" applyAlignment="1">
      <alignment horizontal="left" vertical="center"/>
    </xf>
    <xf numFmtId="0" fontId="12" fillId="2" borderId="12" xfId="0" applyFont="1" applyFill="1" applyBorder="1" applyProtection="1">
      <alignment vertical="center"/>
      <protection locked="0"/>
    </xf>
    <xf numFmtId="0" fontId="12" fillId="2" borderId="13" xfId="0" applyFont="1" applyFill="1" applyBorder="1" applyProtection="1">
      <alignment vertical="center"/>
      <protection locked="0"/>
    </xf>
    <xf numFmtId="0" fontId="12" fillId="2" borderId="14" xfId="0" applyFont="1" applyFill="1" applyBorder="1" applyProtection="1">
      <alignment vertical="center"/>
      <protection locked="0"/>
    </xf>
    <xf numFmtId="0" fontId="0" fillId="0" borderId="4" xfId="0" applyBorder="1">
      <alignment vertical="center"/>
    </xf>
    <xf numFmtId="0" fontId="12" fillId="2" borderId="15" xfId="0" applyFont="1" applyFill="1" applyBorder="1" applyProtection="1">
      <alignment vertical="center"/>
      <protection locked="0"/>
    </xf>
    <xf numFmtId="0" fontId="12" fillId="2" borderId="16" xfId="0" applyFont="1" applyFill="1" applyBorder="1" applyProtection="1">
      <alignment vertical="center"/>
      <protection locked="0"/>
    </xf>
    <xf numFmtId="0" fontId="12" fillId="2" borderId="17" xfId="0" applyFont="1" applyFill="1" applyBorder="1" applyProtection="1">
      <alignment vertical="center"/>
      <protection locked="0"/>
    </xf>
    <xf numFmtId="0" fontId="14" fillId="0" borderId="18" xfId="0" applyFont="1" applyBorder="1" applyAlignment="1">
      <alignment horizontal="center" vertical="center" wrapText="1" shrinkToFit="1"/>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2" fillId="3" borderId="0" xfId="0" applyFont="1" applyFill="1">
      <alignment vertical="center"/>
    </xf>
    <xf numFmtId="0" fontId="15" fillId="0" borderId="0" xfId="0" applyFont="1">
      <alignment vertical="center"/>
    </xf>
    <xf numFmtId="0" fontId="2" fillId="0" borderId="22" xfId="0" applyFont="1" applyBorder="1">
      <alignment vertical="center"/>
    </xf>
    <xf numFmtId="0" fontId="16" fillId="0" borderId="0" xfId="0" applyFont="1">
      <alignment vertical="center"/>
    </xf>
    <xf numFmtId="0" fontId="17" fillId="0" borderId="0" xfId="0" applyFont="1">
      <alignment vertical="center"/>
    </xf>
    <xf numFmtId="0" fontId="0" fillId="0" borderId="0" xfId="0" applyFont="1" applyAlignment="1">
      <alignment horizontal="left" vertical="center"/>
    </xf>
    <xf numFmtId="0" fontId="0" fillId="0" borderId="0" xfId="0" applyFont="1">
      <alignment vertical="center"/>
    </xf>
    <xf numFmtId="0" fontId="2" fillId="0" borderId="0" xfId="0" applyFont="1" applyAlignment="1">
      <alignment horizontal="left" vertical="center"/>
    </xf>
    <xf numFmtId="0" fontId="18"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top" wrapText="1"/>
    </xf>
    <xf numFmtId="0" fontId="2" fillId="0" borderId="23" xfId="0" applyFont="1" applyBorder="1">
      <alignment vertical="center"/>
    </xf>
    <xf numFmtId="0" fontId="2" fillId="2" borderId="24"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3" borderId="0" xfId="0" applyFont="1" applyFill="1" applyAlignment="1" applyProtection="1">
      <alignment vertical="center" wrapText="1"/>
      <protection locked="0"/>
    </xf>
    <xf numFmtId="0" fontId="2" fillId="2" borderId="26"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0" fillId="3" borderId="0" xfId="0" applyFont="1" applyFill="1" applyBorder="1" applyAlignment="1" applyProtection="1">
      <alignment horizontal="left" vertical="center" wrapText="1"/>
      <protection locked="0"/>
    </xf>
    <xf numFmtId="0" fontId="2" fillId="0" borderId="0" xfId="0" applyFont="1" applyBorder="1">
      <alignment vertical="center"/>
    </xf>
    <xf numFmtId="0" fontId="2" fillId="0" borderId="0" xfId="0" applyFont="1" applyAlignment="1">
      <alignment horizontal="center" vertical="center"/>
    </xf>
    <xf numFmtId="0" fontId="19" fillId="0" borderId="1" xfId="0" applyFont="1" applyBorder="1" applyAlignment="1">
      <alignment horizontal="center" vertical="center"/>
    </xf>
    <xf numFmtId="0" fontId="2" fillId="2" borderId="24" xfId="0" applyFont="1" applyFill="1" applyBorder="1" applyAlignment="1" applyProtection="1">
      <alignment vertical="center" wrapText="1"/>
      <protection locked="0"/>
    </xf>
    <xf numFmtId="0" fontId="2" fillId="2" borderId="25" xfId="0" applyFont="1" applyFill="1" applyBorder="1" applyProtection="1">
      <alignment vertical="center"/>
      <protection locked="0"/>
    </xf>
    <xf numFmtId="0" fontId="19" fillId="0" borderId="0" xfId="0" applyFont="1">
      <alignment vertical="center"/>
    </xf>
    <xf numFmtId="0" fontId="20" fillId="0" borderId="0" xfId="0" applyFont="1">
      <alignment vertical="center"/>
    </xf>
    <xf numFmtId="0" fontId="2" fillId="3" borderId="23" xfId="0" applyFont="1" applyFill="1" applyBorder="1" applyAlignment="1" applyProtection="1">
      <alignment horizontal="left" vertical="center"/>
      <protection locked="0"/>
    </xf>
    <xf numFmtId="0" fontId="2" fillId="3" borderId="0" xfId="0" applyFont="1" applyFill="1" applyProtection="1">
      <alignment vertical="center"/>
      <protection locked="0"/>
    </xf>
    <xf numFmtId="0" fontId="2" fillId="2" borderId="27" xfId="0" applyFont="1" applyFill="1" applyBorder="1" applyAlignment="1">
      <alignment horizontal="left" vertical="center"/>
    </xf>
    <xf numFmtId="0" fontId="0" fillId="0" borderId="0" xfId="0" applyFont="1" applyAlignment="1">
      <alignmen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2" fillId="0" borderId="26" xfId="0" applyFont="1" applyBorder="1" applyAlignment="1" applyProtection="1">
      <alignment horizontal="left" vertical="center" wrapText="1"/>
      <protection locked="0"/>
    </xf>
    <xf numFmtId="0" fontId="2" fillId="0" borderId="11" xfId="0" applyFont="1" applyBorder="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vertical="center" shrinkToFit="1"/>
    </xf>
    <xf numFmtId="0" fontId="0" fillId="0" borderId="0" xfId="0" applyFont="1" applyAlignment="1">
      <alignment horizontal="left" vertical="center" wrapText="1"/>
    </xf>
    <xf numFmtId="0" fontId="2" fillId="0" borderId="0" xfId="0" applyFont="1" applyAlignment="1">
      <alignment horizontal="left" vertical="center" shrinkToFit="1"/>
    </xf>
    <xf numFmtId="0" fontId="2" fillId="3" borderId="0" xfId="0" applyFont="1" applyFill="1" applyAlignment="1">
      <alignment horizontal="left" vertical="center"/>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6" xfId="0" applyFont="1" applyBorder="1" applyAlignment="1">
      <alignment horizontal="left" vertical="center" wrapText="1"/>
    </xf>
    <xf numFmtId="0" fontId="20" fillId="0" borderId="5" xfId="0" applyFont="1" applyBorder="1" applyAlignment="1">
      <alignment horizontal="left" vertical="center" wrapText="1"/>
    </xf>
    <xf numFmtId="0" fontId="20" fillId="0" borderId="28" xfId="0" applyFont="1" applyBorder="1" applyAlignment="1">
      <alignment horizontal="left" vertical="center" wrapText="1"/>
    </xf>
    <xf numFmtId="0" fontId="20" fillId="0" borderId="6" xfId="0" applyFont="1" applyBorder="1" applyAlignment="1">
      <alignment horizontal="left" vertical="center" wrapText="1"/>
    </xf>
    <xf numFmtId="0" fontId="2" fillId="0" borderId="0" xfId="0" applyFont="1" applyAlignment="1">
      <alignment horizontal="center" vertical="center" wrapText="1"/>
    </xf>
    <xf numFmtId="0" fontId="2" fillId="2" borderId="27"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left" vertical="center"/>
    </xf>
    <xf numFmtId="0" fontId="0" fillId="0" borderId="0" xfId="0" applyFont="1" applyBorder="1" applyAlignment="1">
      <alignment vertical="center" wrapText="1"/>
    </xf>
    <xf numFmtId="0" fontId="2" fillId="3" borderId="0" xfId="0" applyFont="1" applyFill="1" applyAlignment="1">
      <alignment horizontal="left" vertical="center" wrapText="1"/>
    </xf>
    <xf numFmtId="0" fontId="2" fillId="2" borderId="23" xfId="0" applyFont="1" applyFill="1" applyBorder="1" applyAlignment="1" applyProtection="1">
      <alignment horizontal="left" vertical="center" wrapText="1"/>
      <protection locked="0"/>
    </xf>
    <xf numFmtId="0" fontId="2" fillId="2" borderId="26" xfId="0" applyFont="1" applyFill="1" applyBorder="1" applyProtection="1">
      <alignment vertical="center"/>
      <protection locked="0"/>
    </xf>
    <xf numFmtId="0" fontId="2" fillId="2" borderId="23" xfId="0" applyFont="1" applyFill="1" applyBorder="1" applyProtection="1">
      <alignment vertical="center"/>
      <protection locked="0"/>
    </xf>
    <xf numFmtId="0" fontId="2" fillId="2" borderId="29" xfId="0" applyFont="1" applyFill="1" applyBorder="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11" xfId="0" applyFont="1" applyBorder="1" applyAlignment="1">
      <alignment horizontal="left" vertical="center" wrapText="1"/>
    </xf>
    <xf numFmtId="0" fontId="2" fillId="2" borderId="29"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7" xfId="0" applyFont="1" applyFill="1" applyBorder="1" applyAlignment="1" applyProtection="1">
      <alignment horizontal="center" vertical="center"/>
      <protection locked="0"/>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2" borderId="29"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2" xfId="0" applyFont="1" applyBorder="1" applyAlignment="1">
      <alignment horizontal="right" vertical="center"/>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2" fillId="2" borderId="32" xfId="0" applyFont="1" applyFill="1" applyBorder="1" applyAlignment="1" applyProtection="1">
      <alignment horizontal="center"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vertical="center" wrapText="1"/>
    </xf>
    <xf numFmtId="0" fontId="2" fillId="2" borderId="27" xfId="0" applyFont="1" applyFill="1" applyBorder="1" applyAlignment="1" applyProtection="1">
      <alignment horizontal="left" vertical="center"/>
      <protection locked="0"/>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9" xfId="0" applyFont="1" applyFill="1" applyBorder="1" applyAlignment="1" applyProtection="1">
      <alignment horizontal="left" vertical="center"/>
      <protection locked="0"/>
    </xf>
    <xf numFmtId="0" fontId="2" fillId="2" borderId="34"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2" fillId="0" borderId="0" xfId="0" applyFont="1" applyAlignment="1">
      <alignment horizontal="left" vertical="center" wrapText="1"/>
    </xf>
    <xf numFmtId="0" fontId="22" fillId="0" borderId="0" xfId="0" applyFont="1" applyAlignment="1">
      <alignment vertical="center" wrapText="1"/>
    </xf>
    <xf numFmtId="0" fontId="2" fillId="2" borderId="29" xfId="0" applyFont="1" applyFill="1" applyBorder="1" applyAlignment="1" applyProtection="1">
      <alignment horizontal="left" vertical="center"/>
      <protection locked="0"/>
    </xf>
    <xf numFmtId="0" fontId="23" fillId="0" borderId="18"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4" fillId="0" borderId="0" xfId="0" applyFont="1" applyAlignment="1">
      <alignment horizontal="left" vertical="center"/>
    </xf>
    <xf numFmtId="57" fontId="0" fillId="0" borderId="36" xfId="0" applyNumberFormat="1" applyFont="1" applyBorder="1" applyAlignment="1">
      <alignment horizontal="center" vertical="center"/>
    </xf>
    <xf numFmtId="176" fontId="2" fillId="2" borderId="37" xfId="0" applyNumberFormat="1" applyFont="1" applyFill="1" applyBorder="1" applyProtection="1">
      <alignment vertical="center"/>
      <protection locked="0"/>
    </xf>
    <xf numFmtId="176" fontId="2" fillId="2" borderId="38" xfId="0" applyNumberFormat="1" applyFont="1" applyFill="1" applyBorder="1" applyProtection="1">
      <alignment vertical="center"/>
      <protection locked="0"/>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57" fontId="0" fillId="0" borderId="42" xfId="0" applyNumberFormat="1" applyFont="1" applyBorder="1" applyAlignment="1">
      <alignment horizontal="center" vertical="center"/>
    </xf>
    <xf numFmtId="176" fontId="2" fillId="2" borderId="43" xfId="0" applyNumberFormat="1" applyFont="1" applyFill="1" applyBorder="1" applyProtection="1">
      <alignment vertical="center"/>
      <protection locked="0"/>
    </xf>
    <xf numFmtId="176" fontId="2" fillId="2" borderId="44" xfId="0" applyNumberFormat="1" applyFont="1" applyFill="1" applyBorder="1" applyProtection="1">
      <alignment vertical="center"/>
      <protection locked="0"/>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0" xfId="0" applyFont="1" applyBorder="1">
      <alignment vertical="center"/>
    </xf>
    <xf numFmtId="0" fontId="2" fillId="2" borderId="15"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2" borderId="37"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38"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45" xfId="0" applyFont="1" applyBorder="1" applyAlignment="1">
      <alignment horizontal="left" vertical="center" wrapText="1"/>
    </xf>
    <xf numFmtId="0" fontId="0" fillId="0" borderId="48" xfId="0" applyFont="1" applyBorder="1" applyAlignment="1">
      <alignment horizontal="left" vertical="center" wrapText="1"/>
    </xf>
    <xf numFmtId="0" fontId="2" fillId="2" borderId="27" xfId="0" applyFont="1" applyFill="1" applyBorder="1" applyAlignment="1" applyProtection="1">
      <alignment horizontal="right" vertical="center"/>
      <protection locked="0"/>
    </xf>
    <xf numFmtId="0" fontId="2" fillId="2" borderId="49"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0" fontId="2" fillId="2" borderId="43"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0" fillId="0" borderId="5" xfId="0" applyFont="1" applyBorder="1" applyAlignment="1">
      <alignment horizontal="center" vertical="center" wrapText="1"/>
    </xf>
    <xf numFmtId="0" fontId="0" fillId="2" borderId="7" xfId="0" applyFont="1" applyFill="1" applyBorder="1" applyAlignment="1">
      <alignment horizontal="center" vertical="center" wrapText="1"/>
    </xf>
    <xf numFmtId="0" fontId="0" fillId="2" borderId="51"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2" borderId="52" xfId="0" applyFont="1" applyFill="1" applyBorder="1" applyAlignment="1">
      <alignment horizontal="center" vertical="center" wrapText="1"/>
    </xf>
    <xf numFmtId="0" fontId="0" fillId="2" borderId="53" xfId="0" applyFont="1" applyFill="1" applyBorder="1" applyAlignment="1">
      <alignment horizontal="center" vertical="center" wrapText="1"/>
    </xf>
    <xf numFmtId="0" fontId="0" fillId="2" borderId="54" xfId="0" applyFont="1" applyFill="1" applyBorder="1" applyAlignment="1">
      <alignment horizontal="center" vertical="center" wrapText="1"/>
    </xf>
    <xf numFmtId="57" fontId="0" fillId="0" borderId="55" xfId="0" applyNumberFormat="1" applyFont="1" applyBorder="1" applyAlignment="1">
      <alignment horizontal="center" vertical="center"/>
    </xf>
    <xf numFmtId="0" fontId="0" fillId="2" borderId="56" xfId="0" applyFont="1" applyFill="1" applyBorder="1" applyAlignment="1" applyProtection="1">
      <alignment horizontal="center" vertical="center"/>
      <protection locked="0"/>
    </xf>
    <xf numFmtId="0" fontId="0" fillId="2" borderId="57" xfId="0" applyFont="1" applyFill="1" applyBorder="1" applyAlignment="1" applyProtection="1">
      <alignment horizontal="center" vertical="center"/>
      <protection locked="0"/>
    </xf>
    <xf numFmtId="0" fontId="2" fillId="2" borderId="32" xfId="0" applyFont="1" applyFill="1" applyBorder="1" applyAlignment="1" applyProtection="1">
      <alignment horizontal="right" vertical="center"/>
      <protection locked="0"/>
    </xf>
    <xf numFmtId="0" fontId="2" fillId="0" borderId="58" xfId="0" applyFont="1" applyBorder="1" applyAlignment="1">
      <alignment horizontal="left" vertical="center"/>
    </xf>
    <xf numFmtId="0" fontId="2" fillId="2" borderId="26" xfId="0" applyFont="1" applyFill="1" applyBorder="1" applyAlignment="1" applyProtection="1">
      <alignment horizontal="left" vertical="center"/>
      <protection locked="0"/>
    </xf>
    <xf numFmtId="177" fontId="2" fillId="2" borderId="27" xfId="0" applyNumberFormat="1" applyFont="1" applyFill="1" applyBorder="1" applyAlignment="1" applyProtection="1">
      <alignment horizontal="center" vertical="center"/>
      <protection locked="0"/>
    </xf>
    <xf numFmtId="0" fontId="0" fillId="0" borderId="10" xfId="0" applyFont="1" applyBorder="1" applyAlignment="1">
      <alignment horizontal="center" vertical="center" wrapText="1"/>
    </xf>
    <xf numFmtId="0" fontId="0" fillId="2" borderId="12"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2" fillId="2" borderId="27" xfId="0" applyFont="1" applyFill="1" applyBorder="1" applyProtection="1">
      <alignment vertical="center"/>
      <protection locked="0"/>
    </xf>
    <xf numFmtId="0" fontId="2" fillId="0" borderId="22" xfId="0" applyFont="1" applyBorder="1" applyAlignment="1">
      <alignment horizontal="left" vertical="center"/>
    </xf>
    <xf numFmtId="0" fontId="0" fillId="2" borderId="60" xfId="0" applyFont="1" applyFill="1" applyBorder="1" applyAlignment="1" applyProtection="1">
      <alignment horizontal="center" vertical="center"/>
      <protection locked="0"/>
    </xf>
    <xf numFmtId="0" fontId="0" fillId="2" borderId="63" xfId="0" applyFont="1" applyFill="1" applyBorder="1" applyAlignment="1" applyProtection="1">
      <alignment horizontal="center" vertical="center"/>
      <protection locked="0"/>
    </xf>
    <xf numFmtId="0" fontId="2" fillId="0" borderId="24" xfId="0" applyFont="1" applyBorder="1">
      <alignment vertical="center"/>
    </xf>
    <xf numFmtId="0" fontId="2" fillId="0" borderId="8" xfId="0" applyFont="1" applyBorder="1">
      <alignment vertical="center"/>
    </xf>
    <xf numFmtId="0" fontId="2" fillId="0" borderId="25" xfId="0" applyFont="1" applyBorder="1">
      <alignment vertical="center"/>
    </xf>
    <xf numFmtId="0" fontId="2" fillId="2" borderId="7"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177" fontId="2" fillId="2" borderId="29" xfId="0" applyNumberFormat="1" applyFont="1" applyFill="1" applyBorder="1" applyAlignment="1" applyProtection="1">
      <alignment horizontal="center" vertical="center"/>
      <protection locked="0"/>
    </xf>
    <xf numFmtId="0" fontId="2" fillId="2" borderId="29" xfId="0" applyFont="1" applyFill="1" applyBorder="1" applyProtection="1">
      <alignment vertical="center"/>
      <protection locked="0"/>
    </xf>
    <xf numFmtId="0" fontId="2" fillId="2" borderId="64" xfId="0" applyFont="1" applyFill="1" applyBorder="1" applyAlignment="1" applyProtection="1">
      <alignment horizontal="center" vertical="center"/>
      <protection locked="0"/>
    </xf>
    <xf numFmtId="0" fontId="2" fillId="0" borderId="65" xfId="0" applyFont="1" applyBorder="1" applyAlignment="1">
      <alignment horizontal="left" vertical="center"/>
    </xf>
    <xf numFmtId="0" fontId="2" fillId="0" borderId="26" xfId="0" applyFont="1" applyBorder="1">
      <alignment vertical="center"/>
    </xf>
    <xf numFmtId="0" fontId="2" fillId="0" borderId="13" xfId="0" applyFont="1" applyBorder="1">
      <alignment vertical="center"/>
    </xf>
    <xf numFmtId="0" fontId="2" fillId="2" borderId="12"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2" fillId="2" borderId="66" xfId="0" applyFont="1" applyFill="1" applyBorder="1" applyAlignment="1" applyProtection="1">
      <alignment horizontal="left" vertical="center"/>
      <protection locked="0"/>
    </xf>
    <xf numFmtId="0" fontId="2" fillId="0" borderId="40" xfId="0" applyFont="1" applyBorder="1" applyAlignment="1">
      <alignment horizontal="right" vertical="center"/>
    </xf>
    <xf numFmtId="177" fontId="2" fillId="2" borderId="53" xfId="0" applyNumberFormat="1" applyFont="1" applyFill="1" applyBorder="1" applyAlignment="1" applyProtection="1">
      <alignment horizontal="center" vertical="center"/>
      <protection locked="0"/>
    </xf>
    <xf numFmtId="0" fontId="2" fillId="0" borderId="36" xfId="0" applyFont="1" applyBorder="1" applyAlignment="1">
      <alignment horizontal="center"/>
    </xf>
    <xf numFmtId="0" fontId="2" fillId="2" borderId="37"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0" borderId="2" xfId="0" applyFont="1" applyBorder="1" applyAlignment="1"/>
    <xf numFmtId="0" fontId="2" fillId="0" borderId="6" xfId="0" applyFont="1" applyBorder="1" applyAlignment="1">
      <alignment horizontal="center"/>
    </xf>
    <xf numFmtId="0" fontId="2" fillId="2" borderId="61" xfId="0" applyFont="1" applyFill="1" applyBorder="1" applyAlignment="1" applyProtection="1">
      <alignment horizontal="center" vertical="center"/>
      <protection locked="0"/>
    </xf>
    <xf numFmtId="0" fontId="0" fillId="2" borderId="27" xfId="0" applyFont="1" applyFill="1" applyBorder="1" applyAlignment="1" applyProtection="1">
      <alignment horizontal="left" vertical="center"/>
      <protection locked="0"/>
    </xf>
    <xf numFmtId="0" fontId="2" fillId="0" borderId="67" xfId="0" applyFont="1" applyBorder="1" applyAlignment="1">
      <alignment horizontal="left"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2" fillId="0" borderId="68" xfId="0" applyFont="1" applyBorder="1" applyAlignment="1">
      <alignment horizontal="center" vertical="center"/>
    </xf>
    <xf numFmtId="0" fontId="2" fillId="0" borderId="22" xfId="0" applyFont="1" applyBorder="1" applyAlignment="1">
      <alignment horizontal="center" vertical="center"/>
    </xf>
    <xf numFmtId="0" fontId="2" fillId="0" borderId="55" xfId="0" applyFont="1" applyBorder="1" applyAlignment="1">
      <alignment horizontal="center"/>
    </xf>
    <xf numFmtId="0" fontId="2" fillId="2" borderId="43"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0" borderId="4" xfId="0" applyFont="1" applyBorder="1" applyAlignment="1"/>
    <xf numFmtId="0" fontId="2" fillId="0" borderId="31" xfId="0" applyFont="1" applyBorder="1" applyAlignment="1">
      <alignment horizontal="center"/>
    </xf>
    <xf numFmtId="0" fontId="0" fillId="2" borderId="69" xfId="0" applyFont="1" applyFill="1" applyBorder="1" applyAlignment="1" applyProtection="1">
      <alignment horizontal="center" vertical="center"/>
      <protection locked="0"/>
    </xf>
    <xf numFmtId="0" fontId="0" fillId="2" borderId="70" xfId="0" applyFont="1" applyFill="1" applyBorder="1" applyAlignment="1" applyProtection="1">
      <alignment horizontal="center" vertical="center"/>
      <protection locked="0"/>
    </xf>
    <xf numFmtId="0" fontId="0" fillId="2" borderId="71" xfId="0" applyFont="1" applyFill="1" applyBorder="1" applyAlignment="1" applyProtection="1">
      <alignment horizontal="center" vertical="center"/>
      <protection locked="0"/>
    </xf>
    <xf numFmtId="0" fontId="0" fillId="2" borderId="29" xfId="0" applyFont="1" applyFill="1" applyBorder="1" applyAlignment="1" applyProtection="1">
      <alignment horizontal="left" vertical="center"/>
      <protection locked="0"/>
    </xf>
    <xf numFmtId="0" fontId="2" fillId="0" borderId="72" xfId="0" applyFont="1" applyBorder="1" applyAlignment="1">
      <alignment horizontal="left" vertical="center"/>
    </xf>
    <xf numFmtId="0" fontId="2" fillId="0" borderId="2" xfId="0" applyFont="1" applyBorder="1" applyAlignment="1">
      <alignment horizontal="center"/>
    </xf>
    <xf numFmtId="0" fontId="0" fillId="2" borderId="73" xfId="0" applyFont="1" applyFill="1" applyBorder="1" applyAlignment="1" applyProtection="1">
      <alignment horizontal="center" vertical="center"/>
      <protection locked="0"/>
    </xf>
    <xf numFmtId="0" fontId="2" fillId="2" borderId="2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3"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2" fillId="0" borderId="4" xfId="0" applyFont="1" applyBorder="1" applyAlignment="1">
      <alignment horizontal="center"/>
    </xf>
    <xf numFmtId="0" fontId="0" fillId="0" borderId="30" xfId="0" applyFont="1" applyBorder="1" applyAlignment="1">
      <alignment horizontal="center" vertical="center" wrapText="1"/>
    </xf>
    <xf numFmtId="0" fontId="0" fillId="2" borderId="74" xfId="0" applyFont="1" applyFill="1" applyBorder="1" applyAlignment="1">
      <alignment horizontal="center" vertical="center" wrapText="1"/>
    </xf>
    <xf numFmtId="0" fontId="0" fillId="2" borderId="70" xfId="0" applyFont="1" applyFill="1" applyBorder="1" applyAlignment="1">
      <alignment horizontal="center" vertical="center" wrapText="1"/>
    </xf>
    <xf numFmtId="0" fontId="0" fillId="2" borderId="75" xfId="0" applyFont="1" applyFill="1" applyBorder="1" applyAlignment="1">
      <alignment horizontal="center" vertical="center" wrapText="1"/>
    </xf>
    <xf numFmtId="0" fontId="0" fillId="2" borderId="76" xfId="0" applyFont="1" applyFill="1" applyBorder="1" applyAlignment="1">
      <alignment horizontal="center" vertical="center" wrapText="1"/>
    </xf>
    <xf numFmtId="57" fontId="0" fillId="0" borderId="18" xfId="0" applyNumberFormat="1" applyFont="1" applyBorder="1" applyAlignment="1">
      <alignment horizontal="center" vertical="center"/>
    </xf>
    <xf numFmtId="0" fontId="2" fillId="2" borderId="75"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2" fillId="2" borderId="25" xfId="0" applyFont="1" applyFill="1" applyBorder="1" applyAlignment="1" applyProtection="1">
      <alignment horizontal="left" vertical="center"/>
      <protection locked="0"/>
    </xf>
    <xf numFmtId="0" fontId="2" fillId="0" borderId="77" xfId="0" applyFont="1" applyBorder="1" applyAlignment="1">
      <alignment horizontal="left" vertical="center"/>
    </xf>
    <xf numFmtId="0" fontId="2" fillId="0" borderId="1" xfId="0" applyFont="1" applyBorder="1" applyAlignment="1"/>
    <xf numFmtId="0" fontId="2" fillId="0" borderId="1" xfId="0" applyFont="1" applyBorder="1" applyAlignment="1">
      <alignment horizontal="center"/>
    </xf>
    <xf numFmtId="0" fontId="0" fillId="2" borderId="78" xfId="0" applyFont="1" applyFill="1" applyBorder="1" applyAlignment="1">
      <alignment horizontal="center" vertical="center" wrapText="1"/>
    </xf>
    <xf numFmtId="0" fontId="2" fillId="2" borderId="13" xfId="0" applyFont="1" applyFill="1" applyBorder="1" applyAlignment="1" applyProtection="1">
      <alignment horizontal="left" vertical="center"/>
      <protection locked="0"/>
    </xf>
    <xf numFmtId="0" fontId="2" fillId="2" borderId="13" xfId="0" applyFont="1" applyFill="1" applyBorder="1" applyAlignment="1" applyProtection="1">
      <alignment horizontal="center" vertical="center"/>
      <protection locked="0"/>
    </xf>
    <xf numFmtId="0" fontId="2" fillId="2" borderId="23" xfId="0" applyFont="1" applyFill="1" applyBorder="1" applyAlignment="1" applyProtection="1">
      <alignment horizontal="left" vertical="center"/>
      <protection locked="0"/>
    </xf>
    <xf numFmtId="0" fontId="2" fillId="2" borderId="32" xfId="0" applyFont="1" applyFill="1" applyBorder="1" applyAlignment="1">
      <alignment horizontal="left" vertical="center"/>
    </xf>
    <xf numFmtId="0" fontId="0" fillId="3" borderId="0" xfId="0" applyFont="1" applyFill="1" applyAlignment="1">
      <alignment horizontal="center" vertical="center" wrapText="1"/>
    </xf>
    <xf numFmtId="0" fontId="2" fillId="0" borderId="79" xfId="0" applyFont="1" applyBorder="1" applyAlignment="1">
      <alignment horizontal="left" vertical="center"/>
    </xf>
    <xf numFmtId="0" fontId="2" fillId="2" borderId="16" xfId="0" applyFont="1" applyFill="1" applyBorder="1" applyAlignment="1" applyProtection="1">
      <alignment horizontal="center" vertical="center"/>
      <protection locked="0"/>
    </xf>
    <xf numFmtId="0" fontId="2" fillId="0" borderId="80" xfId="0" applyFont="1" applyBorder="1" applyAlignment="1">
      <alignment horizontal="left" vertical="center"/>
    </xf>
    <xf numFmtId="176" fontId="2" fillId="2" borderId="81" xfId="0" applyNumberFormat="1" applyFont="1" applyFill="1" applyBorder="1" applyProtection="1">
      <alignment vertical="center"/>
      <protection locked="0"/>
    </xf>
    <xf numFmtId="176" fontId="2" fillId="2" borderId="82" xfId="0" applyNumberFormat="1" applyFont="1" applyFill="1" applyBorder="1" applyProtection="1">
      <alignment vertical="center"/>
      <protection locked="0"/>
    </xf>
    <xf numFmtId="0" fontId="2" fillId="0" borderId="83" xfId="0" applyFont="1" applyBorder="1" applyAlignment="1">
      <alignment horizontal="left" vertical="center"/>
    </xf>
    <xf numFmtId="0" fontId="2" fillId="3" borderId="0" xfId="0" applyFont="1" applyFill="1" applyAlignment="1">
      <alignment horizontal="right" vertical="center"/>
    </xf>
    <xf numFmtId="0" fontId="2" fillId="0" borderId="36" xfId="0" applyFont="1" applyBorder="1" applyAlignment="1">
      <alignment horizontal="center" vertical="top"/>
    </xf>
    <xf numFmtId="0" fontId="2" fillId="0" borderId="1" xfId="0" applyFont="1" applyBorder="1" applyAlignment="1">
      <alignment vertical="top"/>
    </xf>
    <xf numFmtId="0" fontId="0" fillId="2" borderId="32" xfId="0" applyFont="1" applyFill="1" applyBorder="1" applyAlignment="1" applyProtection="1">
      <alignment horizontal="left" vertical="center"/>
      <protection locked="0"/>
    </xf>
    <xf numFmtId="0" fontId="2" fillId="2" borderId="68" xfId="0" applyFont="1" applyFill="1" applyBorder="1" applyAlignment="1" applyProtection="1">
      <alignment horizontal="left" vertical="center"/>
      <protection locked="0"/>
    </xf>
    <xf numFmtId="0" fontId="2" fillId="0" borderId="55" xfId="0" applyFont="1" applyBorder="1" applyAlignment="1">
      <alignment horizontal="center" vertical="top"/>
    </xf>
    <xf numFmtId="0" fontId="2" fillId="0" borderId="10" xfId="0" applyFont="1" applyBorder="1">
      <alignment vertical="center"/>
    </xf>
    <xf numFmtId="0" fontId="0" fillId="3" borderId="0" xfId="0" applyFont="1" applyFill="1" applyBorder="1" applyAlignment="1" applyProtection="1">
      <alignment horizontal="left" vertical="center"/>
      <protection locked="0"/>
    </xf>
    <xf numFmtId="0" fontId="20" fillId="0" borderId="79" xfId="0" applyFont="1" applyBorder="1" applyAlignment="1">
      <alignment horizontal="left" vertical="center"/>
    </xf>
    <xf numFmtId="0" fontId="2" fillId="0" borderId="84" xfId="0" applyFont="1" applyBorder="1">
      <alignment vertical="center"/>
    </xf>
    <xf numFmtId="0" fontId="2" fillId="0" borderId="85" xfId="0" applyFont="1" applyBorder="1">
      <alignment vertical="center"/>
    </xf>
    <xf numFmtId="0" fontId="2" fillId="0" borderId="86" xfId="0" applyFont="1" applyBorder="1">
      <alignment vertical="center"/>
    </xf>
    <xf numFmtId="0" fontId="20" fillId="0" borderId="80" xfId="0" applyFont="1" applyBorder="1" applyAlignment="1">
      <alignment horizontal="left" vertical="center"/>
    </xf>
    <xf numFmtId="177" fontId="2" fillId="2" borderId="32" xfId="0" applyNumberFormat="1" applyFont="1" applyFill="1" applyBorder="1" applyAlignment="1" applyProtection="1">
      <alignment horizontal="center" vertical="center"/>
      <protection locked="0"/>
    </xf>
    <xf numFmtId="0" fontId="0" fillId="2" borderId="87" xfId="0" applyFont="1" applyFill="1" applyBorder="1" applyAlignment="1">
      <alignment horizontal="center" vertical="center" wrapText="1"/>
    </xf>
    <xf numFmtId="0" fontId="2" fillId="2" borderId="32" xfId="0" applyFont="1" applyFill="1" applyBorder="1" applyAlignment="1" applyProtection="1">
      <alignment horizontal="left" vertical="center"/>
      <protection locked="0"/>
    </xf>
    <xf numFmtId="0" fontId="2" fillId="2" borderId="78"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89" xfId="0" applyFont="1" applyFill="1" applyBorder="1" applyAlignment="1">
      <alignment horizontal="center" vertical="center"/>
    </xf>
    <xf numFmtId="0" fontId="0" fillId="2" borderId="90"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3" xfId="0" applyFont="1" applyFill="1" applyBorder="1" applyAlignment="1">
      <alignment horizontal="left" vertical="center"/>
    </xf>
    <xf numFmtId="0" fontId="2" fillId="2" borderId="50" xfId="0" applyFont="1" applyFill="1" applyBorder="1" applyAlignment="1">
      <alignment horizontal="left" vertical="center"/>
    </xf>
    <xf numFmtId="0" fontId="2" fillId="2" borderId="44" xfId="0" applyFont="1" applyFill="1" applyBorder="1" applyAlignment="1">
      <alignment horizontal="left" vertical="center"/>
    </xf>
    <xf numFmtId="0" fontId="2" fillId="0" borderId="23" xfId="0" applyFont="1" applyBorder="1" applyAlignment="1">
      <alignment horizontal="right" vertical="center"/>
    </xf>
    <xf numFmtId="0" fontId="0" fillId="2" borderId="91" xfId="0" applyFont="1" applyFill="1" applyBorder="1" applyAlignment="1">
      <alignment horizontal="center" vertical="center" wrapText="1"/>
    </xf>
    <xf numFmtId="0" fontId="2" fillId="0" borderId="36" xfId="0" applyFont="1" applyBorder="1" applyAlignment="1">
      <alignment horizontal="center" vertical="center"/>
    </xf>
    <xf numFmtId="0" fontId="2" fillId="0" borderId="1" xfId="0" applyFont="1" applyBorder="1">
      <alignment vertical="center"/>
    </xf>
    <xf numFmtId="0" fontId="2" fillId="0" borderId="26" xfId="0" applyFont="1" applyBorder="1" applyAlignment="1" applyProtection="1">
      <alignment vertical="center" wrapText="1"/>
      <protection locked="0"/>
    </xf>
    <xf numFmtId="0" fontId="2" fillId="0" borderId="55" xfId="0" applyFont="1" applyBorder="1" applyAlignment="1">
      <alignment horizontal="center" vertical="center"/>
    </xf>
    <xf numFmtId="0" fontId="2" fillId="2" borderId="68" xfId="0" applyFont="1" applyFill="1" applyBorder="1" applyAlignment="1" applyProtection="1">
      <alignment horizontal="left" vertical="center" wrapText="1"/>
      <protection locked="0"/>
    </xf>
    <xf numFmtId="0" fontId="2" fillId="2" borderId="92"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68" xfId="0" applyFont="1" applyFill="1" applyBorder="1" applyProtection="1">
      <alignment vertical="center"/>
      <protection locked="0"/>
    </xf>
    <xf numFmtId="0" fontId="2" fillId="2" borderId="92" xfId="0" applyFont="1" applyFill="1" applyBorder="1" applyProtection="1">
      <alignment vertical="center"/>
      <protection locked="0"/>
    </xf>
    <xf numFmtId="0" fontId="2" fillId="2" borderId="15"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4" fillId="0" borderId="0" xfId="0" applyFont="1">
      <alignment vertical="center"/>
    </xf>
    <xf numFmtId="0" fontId="2" fillId="0" borderId="92" xfId="0" applyFont="1" applyBorder="1" applyAlignment="1">
      <alignment horizontal="right" vertical="center"/>
    </xf>
    <xf numFmtId="0" fontId="2" fillId="3" borderId="26" xfId="0" applyFont="1" applyFill="1" applyBorder="1" applyProtection="1">
      <alignment vertical="center"/>
      <protection locked="0"/>
    </xf>
    <xf numFmtId="0" fontId="0" fillId="2" borderId="15" xfId="0" applyFont="1" applyFill="1" applyBorder="1" applyAlignment="1">
      <alignment horizontal="center" vertical="center" wrapText="1"/>
    </xf>
    <xf numFmtId="0" fontId="0" fillId="2" borderId="93"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2" fillId="0" borderId="54" xfId="0" applyFont="1" applyBorder="1" applyAlignment="1">
      <alignment horizontal="center" vertical="center" shrinkToFit="1"/>
    </xf>
    <xf numFmtId="0" fontId="2" fillId="0" borderId="0" xfId="0" applyFont="1" applyAlignment="1">
      <alignment horizontal="center" vertical="center" shrinkToFit="1"/>
    </xf>
    <xf numFmtId="0" fontId="2" fillId="2" borderId="56"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0" borderId="52" xfId="0" applyFont="1" applyBorder="1" applyAlignment="1">
      <alignment horizontal="center" vertical="center" shrinkToFit="1"/>
    </xf>
    <xf numFmtId="0" fontId="2" fillId="2" borderId="94" xfId="0" applyFont="1" applyFill="1" applyBorder="1" applyAlignment="1" applyProtection="1">
      <alignment horizontal="center" vertical="center"/>
      <protection locked="0"/>
    </xf>
    <xf numFmtId="0" fontId="2" fillId="0" borderId="29" xfId="0" applyFont="1" applyBorder="1" applyAlignment="1">
      <alignment horizontal="center" vertical="center" shrinkToFit="1"/>
    </xf>
    <xf numFmtId="0" fontId="2" fillId="2" borderId="95"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protection locked="0"/>
    </xf>
    <xf numFmtId="0" fontId="2" fillId="0" borderId="29" xfId="0" applyFont="1" applyBorder="1">
      <alignment vertical="center"/>
    </xf>
    <xf numFmtId="0" fontId="2" fillId="0" borderId="29" xfId="0" applyFont="1" applyBorder="1" applyAlignment="1">
      <alignment horizontal="center" vertical="center"/>
    </xf>
    <xf numFmtId="0" fontId="2" fillId="2" borderId="97" xfId="0" applyFont="1" applyFill="1" applyBorder="1" applyAlignment="1" applyProtection="1">
      <alignment horizontal="center" vertical="center"/>
      <protection locked="0"/>
    </xf>
    <xf numFmtId="0" fontId="2" fillId="2" borderId="98"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4" fillId="0" borderId="0" xfId="0" applyFont="1" applyFill="1" applyBorder="1" applyAlignment="1">
      <alignment horizontal="right" vertical="center"/>
    </xf>
    <xf numFmtId="0" fontId="2" fillId="2" borderId="99" xfId="0" applyFont="1" applyFill="1" applyBorder="1" applyAlignment="1" applyProtection="1">
      <alignment horizontal="center" vertical="center"/>
      <protection locked="0"/>
    </xf>
    <xf numFmtId="0" fontId="2" fillId="2" borderId="0" xfId="0" applyFont="1" applyFill="1" applyProtection="1">
      <alignment vertical="center"/>
      <protection locked="0"/>
    </xf>
    <xf numFmtId="0" fontId="2" fillId="2" borderId="100"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2" borderId="101" xfId="0" applyFont="1" applyFill="1" applyBorder="1" applyAlignment="1" applyProtection="1">
      <alignment horizontal="left" vertical="center"/>
      <protection locked="0"/>
    </xf>
    <xf numFmtId="0" fontId="2" fillId="2" borderId="102" xfId="0" applyFont="1" applyFill="1" applyBorder="1" applyAlignment="1" applyProtection="1">
      <alignment horizontal="left" vertical="center"/>
      <protection locked="0"/>
    </xf>
    <xf numFmtId="0" fontId="2" fillId="2" borderId="64" xfId="0" applyFont="1" applyFill="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2" borderId="24"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94"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103" xfId="0" applyFont="1" applyFill="1" applyBorder="1" applyAlignment="1" applyProtection="1">
      <alignment horizontal="center" vertical="center"/>
      <protection locked="0"/>
    </xf>
    <xf numFmtId="0" fontId="2" fillId="2" borderId="102" xfId="0" applyFont="1" applyFill="1" applyBorder="1" applyAlignment="1" applyProtection="1">
      <alignment horizontal="center" vertical="center"/>
      <protection locked="0"/>
    </xf>
    <xf numFmtId="0" fontId="2" fillId="3" borderId="23" xfId="0" applyFont="1" applyFill="1" applyBorder="1" applyProtection="1">
      <alignment vertical="center"/>
      <protection locked="0"/>
    </xf>
    <xf numFmtId="0" fontId="2" fillId="2" borderId="104" xfId="0" applyFont="1" applyFill="1" applyBorder="1" applyAlignment="1" applyProtection="1">
      <alignment horizontal="center" vertical="center"/>
      <protection locked="0"/>
    </xf>
    <xf numFmtId="0" fontId="2" fillId="2" borderId="105"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2" borderId="106"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shrinkToFit="1"/>
      <protection locked="0"/>
    </xf>
    <xf numFmtId="0" fontId="2" fillId="0" borderId="107" xfId="0" applyFont="1" applyBorder="1" applyAlignment="1" applyProtection="1">
      <alignment horizontal="center" vertical="center"/>
      <protection locked="0"/>
    </xf>
    <xf numFmtId="0" fontId="2" fillId="2" borderId="108" xfId="0" applyFont="1" applyFill="1" applyBorder="1" applyAlignment="1" applyProtection="1">
      <alignment horizontal="center" vertical="center"/>
      <protection locked="0"/>
    </xf>
    <xf numFmtId="0" fontId="2" fillId="2" borderId="109" xfId="0" applyFont="1" applyFill="1" applyBorder="1" applyAlignment="1" applyProtection="1">
      <alignment horizontal="center" vertical="center"/>
      <protection locked="0"/>
    </xf>
    <xf numFmtId="0" fontId="2" fillId="2" borderId="110" xfId="0" applyFont="1" applyFill="1" applyBorder="1" applyAlignment="1" applyProtection="1">
      <alignment horizontal="center" vertical="center"/>
      <protection locked="0"/>
    </xf>
    <xf numFmtId="0" fontId="2" fillId="2" borderId="111"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2" fillId="2" borderId="8" xfId="0"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0" fontId="2" fillId="2" borderId="112" xfId="0" applyFont="1" applyFill="1" applyBorder="1" applyAlignment="1" applyProtection="1">
      <alignment horizontal="center" vertical="center"/>
      <protection locked="0"/>
    </xf>
    <xf numFmtId="0" fontId="2" fillId="2" borderId="113" xfId="0" applyFont="1" applyFill="1" applyBorder="1" applyAlignment="1" applyProtection="1">
      <alignment horizontal="center" vertical="center"/>
      <protection locked="0"/>
    </xf>
    <xf numFmtId="0" fontId="2" fillId="2" borderId="114" xfId="0" applyFont="1" applyFill="1" applyBorder="1" applyAlignment="1" applyProtection="1">
      <alignment horizontal="center" vertical="center"/>
      <protection locked="0"/>
    </xf>
    <xf numFmtId="0" fontId="2" fillId="2" borderId="101" xfId="0" applyFont="1" applyFill="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2" borderId="69" xfId="0" applyFont="1" applyFill="1" applyBorder="1" applyAlignment="1" applyProtection="1">
      <alignment horizontal="center" vertical="center"/>
      <protection locked="0"/>
    </xf>
    <xf numFmtId="0" fontId="2" fillId="2" borderId="26" xfId="0" applyFont="1" applyFill="1" applyBorder="1" applyAlignment="1">
      <alignment horizontal="left" vertical="center"/>
    </xf>
    <xf numFmtId="0" fontId="0" fillId="2" borderId="64" xfId="0" applyFont="1" applyFill="1" applyBorder="1" applyAlignment="1" applyProtection="1">
      <alignment horizontal="center" vertical="center"/>
      <protection locked="0"/>
    </xf>
    <xf numFmtId="0" fontId="0" fillId="2" borderId="94" xfId="0" applyFont="1" applyFill="1" applyBorder="1" applyAlignment="1" applyProtection="1">
      <alignment horizontal="center" vertical="center"/>
      <protection locked="0"/>
    </xf>
    <xf numFmtId="0" fontId="2" fillId="0" borderId="62" xfId="0" applyFont="1" applyBorder="1" applyAlignment="1">
      <alignment horizontal="center" vertical="center" shrinkToFit="1"/>
    </xf>
    <xf numFmtId="0" fontId="2" fillId="2" borderId="60" xfId="0" applyFont="1" applyFill="1" applyBorder="1" applyAlignment="1" applyProtection="1">
      <alignment horizontal="center" vertical="center"/>
      <protection locked="0"/>
    </xf>
    <xf numFmtId="0" fontId="2" fillId="2" borderId="63" xfId="0" applyFont="1" applyFill="1" applyBorder="1" applyAlignment="1" applyProtection="1">
      <alignment horizontal="center" vertical="center"/>
      <protection locked="0"/>
    </xf>
    <xf numFmtId="0" fontId="2" fillId="0" borderId="60" xfId="0" applyFont="1" applyBorder="1" applyAlignment="1">
      <alignment horizontal="center" vertical="center" shrinkToFit="1"/>
    </xf>
    <xf numFmtId="0" fontId="2" fillId="2" borderId="115" xfId="0" applyFont="1" applyFill="1" applyBorder="1" applyAlignment="1" applyProtection="1">
      <alignment horizontal="center" vertical="center"/>
      <protection locked="0"/>
    </xf>
    <xf numFmtId="0" fontId="2" fillId="2" borderId="116" xfId="0" applyFont="1" applyFill="1" applyBorder="1" applyAlignment="1" applyProtection="1">
      <alignment horizontal="center" vertical="center"/>
      <protection locked="0"/>
    </xf>
    <xf numFmtId="0" fontId="2" fillId="2" borderId="117" xfId="0" applyFont="1" applyFill="1" applyBorder="1" applyAlignment="1" applyProtection="1">
      <alignment horizontal="center" vertical="center"/>
      <protection locked="0"/>
    </xf>
    <xf numFmtId="0" fontId="2" fillId="2" borderId="118"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119"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protection locked="0"/>
    </xf>
    <xf numFmtId="0" fontId="2" fillId="2" borderId="115" xfId="0" applyFont="1" applyFill="1" applyBorder="1" applyAlignment="1" applyProtection="1">
      <alignment horizontal="center" vertical="center" shrinkToFit="1"/>
      <protection locked="0"/>
    </xf>
    <xf numFmtId="0" fontId="2" fillId="2" borderId="63" xfId="0" applyFont="1" applyFill="1" applyBorder="1" applyAlignment="1" applyProtection="1">
      <alignment horizontal="center" vertical="center" shrinkToFit="1"/>
      <protection locked="0"/>
    </xf>
    <xf numFmtId="0" fontId="2" fillId="2" borderId="120" xfId="0" applyFont="1" applyFill="1" applyBorder="1" applyAlignment="1" applyProtection="1">
      <alignment horizontal="center" vertical="center"/>
      <protection locked="0"/>
    </xf>
    <xf numFmtId="0" fontId="2" fillId="2" borderId="121" xfId="0" applyFont="1" applyFill="1" applyBorder="1" applyAlignment="1" applyProtection="1">
      <alignment horizontal="center" vertical="center"/>
      <protection locked="0"/>
    </xf>
    <xf numFmtId="0" fontId="2" fillId="2" borderId="102" xfId="0" applyFont="1" applyFill="1" applyBorder="1" applyAlignment="1" applyProtection="1">
      <alignment horizontal="center" vertical="center" shrinkToFit="1"/>
      <protection locked="0"/>
    </xf>
    <xf numFmtId="0" fontId="2" fillId="2" borderId="122" xfId="0" applyFont="1" applyFill="1" applyBorder="1" applyAlignment="1" applyProtection="1">
      <alignment horizontal="center" vertical="center"/>
      <protection locked="0"/>
    </xf>
    <xf numFmtId="0" fontId="2" fillId="2" borderId="123" xfId="0" applyFont="1" applyFill="1" applyBorder="1" applyAlignment="1" applyProtection="1">
      <alignment horizontal="center" vertical="center"/>
      <protection locked="0"/>
    </xf>
    <xf numFmtId="0" fontId="2" fillId="2" borderId="124" xfId="0" applyFont="1" applyFill="1" applyBorder="1" applyAlignment="1" applyProtection="1">
      <alignment horizontal="center" vertical="center"/>
      <protection locked="0"/>
    </xf>
    <xf numFmtId="0" fontId="2" fillId="2" borderId="13" xfId="0" applyFont="1" applyFill="1" applyBorder="1" applyAlignment="1" applyProtection="1">
      <alignment horizontal="right" vertical="center"/>
      <protection locked="0"/>
    </xf>
    <xf numFmtId="0" fontId="2" fillId="2" borderId="73"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2" fillId="2" borderId="125"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0" fillId="2" borderId="61" xfId="0" applyFont="1" applyFill="1" applyBorder="1" applyAlignment="1" applyProtection="1">
      <alignment horizontal="center" vertical="center"/>
      <protection locked="0"/>
    </xf>
    <xf numFmtId="0" fontId="0" fillId="0" borderId="126" xfId="0" applyFont="1" applyBorder="1" applyAlignment="1">
      <alignment horizontal="center" vertical="center" wrapText="1"/>
    </xf>
    <xf numFmtId="0" fontId="0" fillId="2" borderId="115" xfId="0" applyFont="1" applyFill="1" applyBorder="1" applyAlignment="1" applyProtection="1">
      <alignment horizontal="center" vertical="center"/>
      <protection locked="0"/>
    </xf>
    <xf numFmtId="0" fontId="0" fillId="2" borderId="127" xfId="0" applyFont="1" applyFill="1" applyBorder="1" applyAlignment="1">
      <alignment horizontal="center" vertical="center" wrapText="1"/>
    </xf>
    <xf numFmtId="0" fontId="0" fillId="0" borderId="0" xfId="0" applyFont="1" applyBorder="1" applyAlignment="1">
      <alignment horizontal="center" vertical="center" wrapText="1"/>
    </xf>
    <xf numFmtId="0" fontId="2" fillId="0" borderId="128" xfId="0" applyFont="1" applyBorder="1" applyAlignment="1">
      <alignment horizontal="center" vertical="center" shrinkToFit="1"/>
    </xf>
    <xf numFmtId="0" fontId="2" fillId="2" borderId="70"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protection locked="0"/>
    </xf>
    <xf numFmtId="0" fontId="2" fillId="0" borderId="129" xfId="0" applyFont="1" applyBorder="1" applyAlignment="1">
      <alignment horizontal="center" vertical="center" shrinkToFit="1"/>
    </xf>
    <xf numFmtId="0" fontId="2" fillId="2" borderId="130" xfId="0" applyFont="1" applyFill="1" applyBorder="1" applyAlignment="1" applyProtection="1">
      <alignment horizontal="center" vertical="center"/>
      <protection locked="0"/>
    </xf>
    <xf numFmtId="0" fontId="2" fillId="2" borderId="131" xfId="0" applyFont="1" applyFill="1" applyBorder="1" applyAlignment="1" applyProtection="1">
      <alignment horizontal="center" vertical="center"/>
      <protection locked="0"/>
    </xf>
    <xf numFmtId="0" fontId="2" fillId="2" borderId="132" xfId="0" applyFont="1" applyFill="1" applyBorder="1" applyAlignment="1" applyProtection="1">
      <alignment horizontal="center" vertical="center"/>
      <protection locked="0"/>
    </xf>
    <xf numFmtId="0" fontId="2" fillId="2" borderId="133" xfId="0" applyFont="1" applyFill="1" applyBorder="1" applyAlignment="1" applyProtection="1">
      <alignment horizontal="center" vertical="center"/>
      <protection locked="0"/>
    </xf>
    <xf numFmtId="0" fontId="2" fillId="2" borderId="134" xfId="0" applyFont="1" applyFill="1" applyBorder="1" applyAlignment="1" applyProtection="1">
      <alignment horizontal="center" vertical="center"/>
      <protection locked="0"/>
    </xf>
    <xf numFmtId="0" fontId="2" fillId="2" borderId="92" xfId="0" applyFont="1" applyFill="1" applyBorder="1" applyAlignment="1" applyProtection="1">
      <alignment horizontal="center" vertical="center"/>
      <protection locked="0"/>
    </xf>
    <xf numFmtId="0" fontId="24" fillId="0" borderId="0" xfId="0" applyFont="1" applyFill="1" applyBorder="1">
      <alignment vertical="center"/>
    </xf>
    <xf numFmtId="0" fontId="2" fillId="2" borderId="135" xfId="0" applyFont="1" applyFill="1" applyBorder="1" applyAlignment="1" applyProtection="1">
      <alignment horizontal="center" vertical="center"/>
      <protection locked="0"/>
    </xf>
    <xf numFmtId="0" fontId="2" fillId="2" borderId="22" xfId="0" applyFont="1" applyFill="1" applyBorder="1" applyProtection="1">
      <alignment vertical="center"/>
      <protection locked="0"/>
    </xf>
    <xf numFmtId="0" fontId="2" fillId="2" borderId="76" xfId="0" applyFont="1" applyFill="1" applyBorder="1" applyAlignment="1" applyProtection="1">
      <alignment horizontal="center" vertical="center"/>
      <protection locked="0"/>
    </xf>
    <xf numFmtId="0" fontId="2" fillId="2" borderId="136"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132" xfId="0" applyFont="1" applyFill="1" applyBorder="1" applyAlignment="1" applyProtection="1">
      <alignment horizontal="left" vertical="center"/>
      <protection locked="0"/>
    </xf>
    <xf numFmtId="0" fontId="2" fillId="2" borderId="75" xfId="0" applyFont="1" applyFill="1" applyBorder="1" applyAlignment="1" applyProtection="1">
      <alignment horizontal="center" vertical="center" shrinkToFit="1"/>
      <protection locked="0"/>
    </xf>
    <xf numFmtId="0" fontId="2" fillId="2" borderId="68" xfId="0" applyFont="1" applyFill="1" applyBorder="1" applyAlignment="1" applyProtection="1">
      <alignment horizontal="center" vertical="center"/>
      <protection locked="0"/>
    </xf>
    <xf numFmtId="0" fontId="2" fillId="2" borderId="130" xfId="0" applyFont="1" applyFill="1" applyBorder="1" applyAlignment="1" applyProtection="1">
      <alignment horizontal="center" vertical="center" shrinkToFit="1"/>
      <protection locked="0"/>
    </xf>
    <xf numFmtId="0" fontId="2" fillId="2" borderId="71" xfId="0" applyFont="1" applyFill="1" applyBorder="1" applyAlignment="1" applyProtection="1">
      <alignment horizontal="center" vertical="center" shrinkToFit="1"/>
      <protection locked="0"/>
    </xf>
    <xf numFmtId="0" fontId="2" fillId="0" borderId="30" xfId="0" applyFont="1" applyBorder="1" applyAlignment="1">
      <alignment horizontal="left" vertical="center"/>
    </xf>
    <xf numFmtId="0" fontId="2" fillId="0" borderId="31" xfId="0" applyFont="1" applyBorder="1">
      <alignment vertical="center"/>
    </xf>
    <xf numFmtId="0" fontId="2" fillId="0" borderId="31" xfId="0" applyFont="1" applyBorder="1" applyAlignment="1">
      <alignment horizontal="left" vertical="center"/>
    </xf>
    <xf numFmtId="0" fontId="2" fillId="2" borderId="81" xfId="0" applyFont="1" applyFill="1" applyBorder="1" applyAlignment="1">
      <alignment horizontal="left" vertical="center"/>
    </xf>
    <xf numFmtId="0" fontId="2" fillId="2" borderId="125" xfId="0" applyFont="1" applyFill="1" applyBorder="1" applyAlignment="1">
      <alignment horizontal="left" vertical="center"/>
    </xf>
    <xf numFmtId="0" fontId="2" fillId="2" borderId="82" xfId="0" applyFont="1" applyFill="1" applyBorder="1" applyAlignment="1">
      <alignment horizontal="left" vertical="center"/>
    </xf>
    <xf numFmtId="0" fontId="2" fillId="2" borderId="137" xfId="0" applyFont="1" applyFill="1" applyBorder="1" applyAlignment="1" applyProtection="1">
      <alignment horizontal="center" vertical="center"/>
      <protection locked="0"/>
    </xf>
    <xf numFmtId="0" fontId="2" fillId="2" borderId="92" xfId="0" applyFont="1" applyFill="1" applyBorder="1" applyAlignment="1" applyProtection="1">
      <alignment horizontal="left" vertical="center"/>
      <protection locked="0"/>
    </xf>
    <xf numFmtId="0" fontId="2" fillId="3" borderId="29" xfId="0" applyFont="1" applyFill="1" applyBorder="1" applyProtection="1">
      <alignment vertical="center"/>
      <protection locked="0"/>
    </xf>
    <xf numFmtId="0" fontId="2" fillId="2" borderId="138" xfId="0" applyFont="1" applyFill="1" applyBorder="1" applyAlignment="1" applyProtection="1">
      <alignment horizontal="center" vertical="center"/>
      <protection locked="0"/>
    </xf>
    <xf numFmtId="0" fontId="2" fillId="2" borderId="132" xfId="0" applyFont="1" applyFill="1" applyBorder="1" applyAlignment="1" applyProtection="1">
      <alignment horizontal="center" vertical="center" shrinkToFit="1"/>
      <protection locked="0"/>
    </xf>
    <xf numFmtId="0" fontId="2" fillId="2" borderId="139" xfId="0" applyFont="1" applyFill="1" applyBorder="1" applyAlignment="1" applyProtection="1">
      <alignment horizontal="center" vertical="center"/>
      <protection locked="0"/>
    </xf>
    <xf numFmtId="0" fontId="2" fillId="2" borderId="140" xfId="0" applyFont="1" applyFill="1" applyBorder="1" applyAlignment="1" applyProtection="1">
      <alignment horizontal="center" vertical="center"/>
      <protection locked="0"/>
    </xf>
    <xf numFmtId="0" fontId="2" fillId="2" borderId="141" xfId="0" applyFont="1" applyFill="1" applyBorder="1" applyAlignment="1" applyProtection="1">
      <alignment horizontal="center" vertical="center"/>
      <protection locked="0"/>
    </xf>
    <xf numFmtId="0" fontId="2" fillId="2" borderId="142" xfId="0" applyFont="1" applyFill="1" applyBorder="1" applyAlignment="1" applyProtection="1">
      <alignment horizontal="center" vertical="center"/>
      <protection locked="0"/>
    </xf>
    <xf numFmtId="0" fontId="2" fillId="2" borderId="16" xfId="0" applyFont="1" applyFill="1" applyBorder="1" applyProtection="1">
      <alignment vertical="center"/>
      <protection locked="0"/>
    </xf>
    <xf numFmtId="0" fontId="2" fillId="2" borderId="22" xfId="0" applyFont="1" applyFill="1" applyBorder="1" applyAlignment="1" applyProtection="1">
      <alignment horizontal="left" vertical="center"/>
      <protection locked="0"/>
    </xf>
    <xf numFmtId="0" fontId="2" fillId="2" borderId="136" xfId="0" applyFont="1" applyFill="1" applyBorder="1" applyAlignment="1" applyProtection="1">
      <alignment horizontal="center" vertical="center"/>
      <protection locked="0"/>
    </xf>
    <xf numFmtId="0" fontId="2" fillId="0" borderId="68" xfId="0" applyFont="1" applyBorder="1">
      <alignment vertical="center"/>
    </xf>
    <xf numFmtId="0" fontId="2" fillId="2" borderId="143" xfId="0" applyFont="1" applyFill="1" applyBorder="1" applyAlignment="1" applyProtection="1">
      <alignment horizontal="center" vertical="center"/>
      <protection locked="0"/>
    </xf>
    <xf numFmtId="0" fontId="2" fillId="2" borderId="68" xfId="0" applyFont="1" applyFill="1" applyBorder="1" applyAlignment="1">
      <alignment horizontal="left" vertical="center"/>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32" xfId="0" applyFont="1" applyFill="1" applyBorder="1" applyAlignment="1">
      <alignment horizontal="left" vertical="center" wrapText="1"/>
    </xf>
    <xf numFmtId="0" fontId="0" fillId="2" borderId="75" xfId="0" applyFont="1" applyFill="1" applyBorder="1" applyAlignment="1" applyProtection="1">
      <alignment horizontal="center" vertical="center"/>
      <protection locked="0"/>
    </xf>
    <xf numFmtId="0" fontId="0" fillId="2" borderId="130" xfId="0" applyFont="1" applyFill="1" applyBorder="1" applyAlignment="1" applyProtection="1">
      <alignment horizontal="center" vertical="center"/>
      <protection locked="0"/>
    </xf>
    <xf numFmtId="0" fontId="0" fillId="2" borderId="143" xfId="0" applyFont="1" applyFill="1" applyBorder="1" applyAlignment="1" applyProtection="1">
      <alignment horizontal="center" vertical="center"/>
      <protection locked="0"/>
    </xf>
    <xf numFmtId="0" fontId="23" fillId="0" borderId="0" xfId="0" applyFont="1">
      <alignment vertical="center"/>
    </xf>
    <xf numFmtId="0" fontId="25" fillId="0" borderId="0" xfId="0" applyFont="1">
      <alignment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144" xfId="0" applyFont="1" applyBorder="1" applyAlignment="1">
      <alignment horizontal="center" vertical="center" wrapText="1"/>
    </xf>
    <xf numFmtId="0" fontId="2" fillId="0" borderId="145" xfId="0" applyFont="1" applyBorder="1" applyAlignment="1">
      <alignment horizontal="center" vertical="center" wrapText="1"/>
    </xf>
    <xf numFmtId="0" fontId="0" fillId="0" borderId="145" xfId="0" applyFont="1" applyBorder="1" applyAlignment="1">
      <alignment horizontal="center" vertical="center" wrapText="1"/>
    </xf>
    <xf numFmtId="0" fontId="2" fillId="0" borderId="147" xfId="0" applyFont="1" applyBorder="1" applyAlignment="1">
      <alignment horizontal="center" vertical="center"/>
    </xf>
    <xf numFmtId="0" fontId="2" fillId="0" borderId="145" xfId="0" applyFont="1" applyBorder="1" applyAlignment="1">
      <alignment horizontal="center" vertical="center" textRotation="255"/>
    </xf>
    <xf numFmtId="0" fontId="2" fillId="0" borderId="146" xfId="0" applyFont="1" applyBorder="1" applyAlignment="1">
      <alignment horizontal="center" vertical="center" textRotation="255"/>
    </xf>
    <xf numFmtId="0" fontId="2" fillId="0" borderId="148" xfId="0" applyFont="1" applyBorder="1" applyAlignment="1">
      <alignment horizontal="center" vertical="center"/>
    </xf>
    <xf numFmtId="0" fontId="2" fillId="0" borderId="146" xfId="0" applyFont="1" applyBorder="1" applyAlignment="1">
      <alignment horizontal="center" vertical="center" wrapText="1"/>
    </xf>
    <xf numFmtId="0" fontId="2" fillId="0" borderId="144" xfId="0" applyFont="1" applyBorder="1" applyAlignment="1">
      <alignment horizontal="left" vertical="center" wrapText="1"/>
    </xf>
    <xf numFmtId="0" fontId="2" fillId="0" borderId="145" xfId="0" applyFont="1" applyBorder="1" applyAlignment="1">
      <alignment horizontal="left" vertical="center" wrapText="1"/>
    </xf>
    <xf numFmtId="0" fontId="2" fillId="0" borderId="145" xfId="0" applyFont="1" applyBorder="1" applyAlignment="1">
      <alignment vertical="center" wrapText="1"/>
    </xf>
    <xf numFmtId="0" fontId="2" fillId="0" borderId="146" xfId="0" applyFont="1" applyBorder="1" applyAlignment="1">
      <alignment vertical="center" wrapText="1"/>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4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50" xfId="0" applyFont="1" applyBorder="1" applyAlignment="1">
      <alignment horizontal="left" vertical="center" wrapText="1"/>
    </xf>
    <xf numFmtId="0" fontId="2" fillId="0" borderId="151" xfId="0" applyFont="1" applyBorder="1" applyAlignment="1">
      <alignment horizontal="center" vertical="center"/>
    </xf>
    <xf numFmtId="0" fontId="2" fillId="0" borderId="150" xfId="0" applyFont="1" applyBorder="1" applyAlignment="1">
      <alignment horizontal="center" vertical="center" wrapText="1"/>
    </xf>
    <xf numFmtId="0" fontId="2" fillId="0" borderId="149" xfId="0" applyFont="1" applyBorder="1" applyAlignment="1">
      <alignment horizontal="left" vertical="center" wrapText="1"/>
    </xf>
    <xf numFmtId="0" fontId="2" fillId="0" borderId="1" xfId="0" applyFont="1" applyBorder="1" applyAlignment="1">
      <alignment vertical="center" wrapText="1"/>
    </xf>
    <xf numFmtId="0" fontId="2" fillId="0" borderId="150" xfId="0" applyFont="1" applyBorder="1" applyAlignment="1">
      <alignment vertical="center" wrapText="1"/>
    </xf>
    <xf numFmtId="0" fontId="2" fillId="0" borderId="0" xfId="0" applyFont="1" applyAlignment="1">
      <alignment horizontal="justify" vertical="center"/>
    </xf>
    <xf numFmtId="49" fontId="2" fillId="0" borderId="15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0" fillId="0" borderId="149" xfId="0" applyFont="1" applyBorder="1" applyAlignment="1">
      <alignment horizontal="center" vertical="center" wrapText="1"/>
    </xf>
    <xf numFmtId="0" fontId="2" fillId="0" borderId="18" xfId="0" applyFont="1" applyBorder="1" applyAlignment="1">
      <alignment horizontal="center" wrapText="1"/>
    </xf>
    <xf numFmtId="0" fontId="2" fillId="2" borderId="3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153" xfId="0" applyFont="1" applyFill="1" applyBorder="1" applyAlignment="1" applyProtection="1">
      <alignment horizontal="center" vertical="center" wrapText="1"/>
      <protection locked="0"/>
    </xf>
    <xf numFmtId="0" fontId="2" fillId="0" borderId="154" xfId="0" applyFont="1" applyBorder="1" applyAlignment="1">
      <alignment horizontal="center" vertical="center" wrapText="1"/>
    </xf>
    <xf numFmtId="0" fontId="2" fillId="0" borderId="155" xfId="0" applyFont="1" applyBorder="1" applyAlignment="1">
      <alignment horizontal="center" vertical="center" wrapText="1"/>
    </xf>
    <xf numFmtId="0" fontId="2" fillId="2" borderId="43" xfId="0" applyFont="1" applyFill="1" applyBorder="1" applyAlignment="1" applyProtection="1">
      <alignment horizontal="center" vertical="center" wrapText="1"/>
      <protection locked="0"/>
    </xf>
    <xf numFmtId="0" fontId="2" fillId="2" borderId="50" xfId="0" applyFont="1" applyFill="1" applyBorder="1" applyAlignment="1" applyProtection="1">
      <alignment horizontal="center" vertical="center" wrapText="1"/>
      <protection locked="0"/>
    </xf>
    <xf numFmtId="0" fontId="2" fillId="2" borderId="156" xfId="0" applyFont="1" applyFill="1" applyBorder="1" applyAlignment="1" applyProtection="1">
      <alignment horizontal="center" vertical="center" wrapText="1"/>
      <protection locked="0"/>
    </xf>
    <xf numFmtId="0" fontId="2" fillId="0" borderId="15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157" xfId="0" applyFont="1" applyBorder="1" applyAlignment="1">
      <alignment vertical="center" wrapText="1"/>
    </xf>
    <xf numFmtId="0" fontId="2" fillId="0" borderId="18" xfId="0" applyFont="1" applyBorder="1" applyAlignment="1">
      <alignment horizontal="center" vertical="center" wrapText="1"/>
    </xf>
    <xf numFmtId="0" fontId="2" fillId="2" borderId="38" xfId="0" applyFont="1" applyFill="1" applyBorder="1" applyAlignment="1" applyProtection="1">
      <alignment horizontal="center" vertical="center" wrapText="1"/>
      <protection locked="0"/>
    </xf>
    <xf numFmtId="0" fontId="2" fillId="0" borderId="158" xfId="0" applyFont="1" applyBorder="1" applyAlignment="1">
      <alignment horizontal="center" vertical="center"/>
    </xf>
    <xf numFmtId="0" fontId="2" fillId="2" borderId="81" xfId="0" applyFont="1" applyFill="1" applyBorder="1" applyAlignment="1" applyProtection="1">
      <alignment horizontal="center" vertical="center" wrapText="1"/>
      <protection locked="0"/>
    </xf>
    <xf numFmtId="0" fontId="2" fillId="2" borderId="125" xfId="0" applyFont="1" applyFill="1" applyBorder="1" applyAlignment="1" applyProtection="1">
      <alignment horizontal="center" vertical="center" wrapText="1"/>
      <protection locked="0"/>
    </xf>
    <xf numFmtId="0" fontId="2" fillId="2" borderId="159" xfId="0" applyFont="1" applyFill="1" applyBorder="1" applyAlignment="1" applyProtection="1">
      <alignment horizontal="center" vertical="center" wrapText="1"/>
      <protection locked="0"/>
    </xf>
    <xf numFmtId="0" fontId="2" fillId="0" borderId="157" xfId="0" applyFont="1" applyBorder="1" applyAlignment="1">
      <alignment horizontal="left" vertical="center" wrapText="1"/>
    </xf>
    <xf numFmtId="0" fontId="2" fillId="2" borderId="44" xfId="0" applyFont="1" applyFill="1" applyBorder="1" applyAlignment="1" applyProtection="1">
      <alignment horizontal="center" vertical="center" wrapText="1"/>
      <protection locked="0"/>
    </xf>
    <xf numFmtId="0" fontId="2" fillId="0" borderId="160"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61" xfId="0" applyFont="1" applyBorder="1" applyAlignment="1">
      <alignment horizontal="center" vertical="center" wrapText="1"/>
    </xf>
    <xf numFmtId="0" fontId="2" fillId="2" borderId="24" xfId="0" applyFont="1" applyFill="1" applyBorder="1" applyAlignment="1" applyProtection="1">
      <alignment horizontal="center" vertical="center" wrapText="1"/>
      <protection locked="0"/>
    </xf>
    <xf numFmtId="0" fontId="26" fillId="0" borderId="162" xfId="0" applyFont="1" applyBorder="1" applyAlignment="1">
      <alignment horizontal="center" vertical="center"/>
    </xf>
    <xf numFmtId="0" fontId="2" fillId="2" borderId="9" xfId="0" applyFont="1" applyFill="1" applyBorder="1" applyAlignment="1" applyProtection="1">
      <alignment horizontal="center" vertical="center" wrapText="1"/>
      <protection locked="0"/>
    </xf>
    <xf numFmtId="0" fontId="2" fillId="0" borderId="163" xfId="0" applyFont="1" applyBorder="1" applyAlignment="1">
      <alignment horizontal="center" vertical="center" wrapText="1"/>
    </xf>
    <xf numFmtId="0" fontId="2" fillId="0" borderId="152"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46" xfId="0" applyFont="1" applyBorder="1" applyAlignment="1">
      <alignment horizontal="center" vertical="center" wrapText="1"/>
    </xf>
    <xf numFmtId="0" fontId="2" fillId="2" borderId="68" xfId="0" applyFont="1" applyFill="1" applyBorder="1" applyAlignment="1" applyProtection="1">
      <alignment horizontal="center" vertical="center" wrapText="1"/>
      <protection locked="0"/>
    </xf>
    <xf numFmtId="0" fontId="26" fillId="0" borderId="53" xfId="0" applyFont="1" applyBorder="1" applyAlignment="1">
      <alignment horizontal="center" vertical="center"/>
    </xf>
    <xf numFmtId="0" fontId="2" fillId="0" borderId="81" xfId="0" applyFont="1" applyBorder="1" applyAlignment="1" applyProtection="1">
      <alignment vertical="center" wrapText="1"/>
      <protection locked="0"/>
    </xf>
    <xf numFmtId="0" fontId="2" fillId="2" borderId="17" xfId="0" applyFont="1" applyFill="1" applyBorder="1" applyAlignment="1" applyProtection="1">
      <alignment horizontal="center" vertical="center" wrapText="1"/>
      <protection locked="0"/>
    </xf>
    <xf numFmtId="0" fontId="2" fillId="0" borderId="164" xfId="0" applyFont="1" applyBorder="1" applyAlignment="1">
      <alignment horizontal="center" vertical="center" wrapText="1"/>
    </xf>
    <xf numFmtId="0" fontId="2" fillId="0" borderId="152" xfId="0" applyFont="1" applyBorder="1" applyAlignment="1">
      <alignment horizontal="right" vertical="center" wrapText="1"/>
    </xf>
    <xf numFmtId="0" fontId="2" fillId="0" borderId="36" xfId="0" applyFont="1" applyBorder="1" applyAlignment="1">
      <alignment horizontal="center" wrapText="1"/>
    </xf>
    <xf numFmtId="0" fontId="2" fillId="4" borderId="31" xfId="0" applyFont="1" applyFill="1" applyBorder="1" applyAlignment="1">
      <alignment horizontal="center" vertical="center" textRotation="255" wrapText="1"/>
    </xf>
    <xf numFmtId="0" fontId="2" fillId="4" borderId="4" xfId="0" applyFont="1" applyFill="1" applyBorder="1" applyAlignment="1">
      <alignment horizontal="center" vertical="center" textRotation="255" wrapText="1"/>
    </xf>
    <xf numFmtId="0" fontId="2" fillId="4" borderId="4" xfId="0" applyFont="1" applyFill="1" applyBorder="1" applyAlignment="1">
      <alignment horizontal="center" vertical="top" wrapText="1"/>
    </xf>
    <xf numFmtId="0" fontId="2" fillId="4" borderId="165" xfId="0" applyFont="1" applyFill="1" applyBorder="1" applyAlignment="1">
      <alignment horizontal="center" vertical="center" wrapText="1"/>
    </xf>
    <xf numFmtId="0" fontId="2" fillId="4" borderId="151" xfId="0" applyFont="1" applyFill="1" applyBorder="1" applyAlignment="1">
      <alignment horizontal="center" vertical="center" wrapText="1"/>
    </xf>
    <xf numFmtId="0" fontId="2" fillId="0" borderId="166" xfId="0" applyFont="1" applyBorder="1" applyAlignment="1">
      <alignment horizontal="right" vertical="center" wrapText="1"/>
    </xf>
    <xf numFmtId="0" fontId="2" fillId="0" borderId="55" xfId="0" applyFont="1" applyBorder="1" applyAlignment="1">
      <alignment horizontal="center" wrapText="1"/>
    </xf>
    <xf numFmtId="0" fontId="2" fillId="4" borderId="155" xfId="0" applyFont="1" applyFill="1" applyBorder="1" applyAlignment="1">
      <alignment horizontal="center" vertical="center" textRotation="255" wrapText="1"/>
    </xf>
    <xf numFmtId="0" fontId="2" fillId="4" borderId="1" xfId="0" applyFont="1" applyFill="1" applyBorder="1" applyAlignment="1">
      <alignment horizontal="center" vertical="center" textRotation="255" wrapText="1"/>
    </xf>
    <xf numFmtId="0" fontId="2" fillId="4" borderId="1" xfId="0" applyFont="1" applyFill="1" applyBorder="1" applyAlignment="1">
      <alignment horizontal="center" vertical="top" wrapText="1"/>
    </xf>
    <xf numFmtId="0" fontId="2" fillId="4" borderId="150" xfId="0" applyFont="1" applyFill="1" applyBorder="1" applyAlignment="1">
      <alignment horizontal="center" vertical="center" wrapText="1"/>
    </xf>
    <xf numFmtId="0" fontId="2" fillId="2" borderId="49" xfId="0" applyFont="1" applyFill="1" applyBorder="1" applyAlignment="1" applyProtection="1">
      <alignment horizontal="center" vertical="center" wrapText="1"/>
      <protection locked="0"/>
    </xf>
    <xf numFmtId="0" fontId="2" fillId="0" borderId="166" xfId="0" applyFont="1" applyBorder="1" applyAlignment="1">
      <alignment horizontal="left" vertical="center" wrapText="1"/>
    </xf>
    <xf numFmtId="0" fontId="2" fillId="4" borderId="6" xfId="0" applyFont="1" applyFill="1" applyBorder="1" applyAlignment="1">
      <alignment horizontal="center" vertical="center" textRotation="255" wrapText="1"/>
    </xf>
    <xf numFmtId="0" fontId="2" fillId="4" borderId="2" xfId="0" applyFont="1" applyFill="1" applyBorder="1" applyAlignment="1">
      <alignment horizontal="center" vertical="center" textRotation="255" wrapText="1"/>
    </xf>
    <xf numFmtId="0" fontId="2" fillId="4" borderId="2" xfId="0" applyFont="1" applyFill="1" applyBorder="1" applyAlignment="1">
      <alignment horizontal="center" vertical="top" wrapText="1"/>
    </xf>
    <xf numFmtId="0" fontId="2" fillId="4" borderId="157" xfId="0" applyFont="1" applyFill="1" applyBorder="1" applyAlignment="1">
      <alignment horizontal="center" vertical="center" wrapText="1"/>
    </xf>
    <xf numFmtId="0" fontId="2" fillId="2" borderId="24" xfId="0" applyFont="1" applyFill="1" applyBorder="1" applyAlignment="1" applyProtection="1">
      <alignment horizontal="center" vertical="center" textRotation="255" wrapText="1"/>
      <protection locked="0"/>
    </xf>
    <xf numFmtId="0" fontId="2" fillId="0" borderId="167" xfId="0" applyFont="1" applyBorder="1" applyAlignment="1">
      <alignment horizontal="left" vertical="center" wrapText="1"/>
    </xf>
    <xf numFmtId="0" fontId="2" fillId="0" borderId="168" xfId="0" applyFont="1" applyBorder="1" applyAlignment="1">
      <alignment horizontal="center" vertical="center" wrapText="1"/>
    </xf>
    <xf numFmtId="0" fontId="2" fillId="0" borderId="169" xfId="0" applyFont="1" applyBorder="1" applyAlignment="1">
      <alignment horizontal="center" vertical="center" wrapText="1"/>
    </xf>
    <xf numFmtId="0" fontId="2" fillId="0" borderId="170" xfId="0" applyFont="1" applyBorder="1" applyAlignment="1">
      <alignment horizontal="center" vertical="center" wrapText="1"/>
    </xf>
    <xf numFmtId="0" fontId="2" fillId="0" borderId="171" xfId="0" applyFont="1" applyBorder="1" applyAlignment="1">
      <alignment horizontal="center" vertical="center" wrapText="1"/>
    </xf>
    <xf numFmtId="0" fontId="2" fillId="0" borderId="172" xfId="0" applyFont="1" applyBorder="1" applyAlignment="1">
      <alignment horizontal="center" vertical="center" wrapText="1"/>
    </xf>
    <xf numFmtId="0" fontId="2" fillId="0" borderId="173" xfId="0" applyFont="1" applyBorder="1" applyAlignment="1">
      <alignment horizontal="center" vertical="center" wrapText="1"/>
    </xf>
    <xf numFmtId="0" fontId="2" fillId="2" borderId="68" xfId="0" applyFont="1" applyFill="1" applyBorder="1" applyAlignment="1" applyProtection="1">
      <alignment horizontal="center" vertical="center" textRotation="255" wrapText="1"/>
      <protection locked="0"/>
    </xf>
    <xf numFmtId="0" fontId="2" fillId="0" borderId="174" xfId="0" applyFont="1" applyBorder="1" applyAlignment="1">
      <alignment horizontal="center" vertical="center" wrapText="1"/>
    </xf>
    <xf numFmtId="0" fontId="2" fillId="0" borderId="170" xfId="0" applyFont="1" applyBorder="1" applyAlignment="1">
      <alignment horizontal="center" vertical="center"/>
    </xf>
    <xf numFmtId="0" fontId="2" fillId="0" borderId="173" xfId="0" applyFont="1" applyBorder="1" applyAlignment="1">
      <alignment horizontal="center" vertical="center"/>
    </xf>
    <xf numFmtId="0" fontId="2" fillId="2" borderId="82" xfId="0" applyFont="1" applyFill="1" applyBorder="1" applyAlignment="1" applyProtection="1">
      <alignment horizontal="center" vertical="center" wrapText="1"/>
      <protection locked="0"/>
    </xf>
    <xf numFmtId="0" fontId="2" fillId="0" borderId="175" xfId="0" applyFont="1" applyBorder="1" applyAlignment="1">
      <alignment horizontal="center" vertical="center"/>
    </xf>
    <xf numFmtId="0" fontId="27" fillId="0" borderId="176" xfId="0" applyFont="1" applyBorder="1" applyAlignment="1">
      <alignment horizontal="center" vertical="center"/>
    </xf>
    <xf numFmtId="0" fontId="27" fillId="0" borderId="177" xfId="0" applyFont="1" applyBorder="1" applyAlignment="1">
      <alignment horizontal="center" vertical="center"/>
    </xf>
    <xf numFmtId="0" fontId="27" fillId="0" borderId="178" xfId="0" applyFont="1" applyBorder="1" applyAlignment="1">
      <alignment horizontal="center" vertical="center"/>
    </xf>
    <xf numFmtId="0" fontId="2" fillId="0" borderId="179" xfId="0" applyFont="1" applyBorder="1" applyAlignment="1">
      <alignment horizontal="center" vertical="center" textRotation="255"/>
    </xf>
    <xf numFmtId="0" fontId="2" fillId="0" borderId="180" xfId="0" applyFont="1" applyBorder="1" applyAlignment="1">
      <alignment horizontal="center" vertical="center" textRotation="255"/>
    </xf>
    <xf numFmtId="0" fontId="2" fillId="0" borderId="181" xfId="0" applyFont="1" applyBorder="1" applyAlignment="1">
      <alignment horizontal="justify" vertical="center" wrapText="1"/>
    </xf>
    <xf numFmtId="0" fontId="2" fillId="0" borderId="182" xfId="0" applyFont="1" applyBorder="1" applyAlignment="1">
      <alignment horizontal="left" vertical="center" wrapText="1"/>
    </xf>
    <xf numFmtId="0" fontId="2" fillId="0" borderId="182" xfId="0" applyFont="1" applyBorder="1" applyAlignment="1">
      <alignment horizontal="justify" vertical="center" wrapText="1"/>
    </xf>
    <xf numFmtId="0" fontId="2" fillId="0" borderId="183" xfId="0" applyFont="1" applyBorder="1" applyAlignment="1">
      <alignment horizontal="justify" vertical="center" wrapText="1"/>
    </xf>
    <xf numFmtId="0" fontId="2" fillId="0" borderId="177" xfId="0" applyFont="1" applyBorder="1" applyAlignment="1">
      <alignment horizontal="justify" vertical="center" wrapText="1"/>
    </xf>
    <xf numFmtId="0" fontId="2" fillId="0" borderId="184" xfId="0" applyFont="1" applyBorder="1" applyAlignment="1">
      <alignment horizontal="justify" vertical="center" wrapText="1"/>
    </xf>
    <xf numFmtId="0" fontId="2" fillId="0" borderId="185" xfId="0" applyFont="1" applyBorder="1" applyAlignment="1">
      <alignment horizontal="center" vertical="center" textRotation="255" wrapText="1"/>
    </xf>
    <xf numFmtId="0" fontId="2" fillId="0" borderId="186" xfId="0" applyFont="1" applyBorder="1" applyAlignment="1">
      <alignment horizontal="center" vertical="center" textRotation="255" wrapText="1"/>
    </xf>
    <xf numFmtId="0" fontId="2" fillId="0" borderId="187" xfId="0" applyFont="1" applyBorder="1" applyAlignment="1">
      <alignment horizontal="center" vertical="center" textRotation="255" wrapText="1"/>
    </xf>
    <xf numFmtId="0" fontId="0" fillId="0" borderId="184" xfId="0" applyFont="1" applyBorder="1" applyAlignment="1">
      <alignment horizontal="justify" vertical="center" wrapText="1"/>
    </xf>
    <xf numFmtId="0" fontId="0" fillId="0" borderId="178" xfId="0" applyFont="1" applyBorder="1" applyAlignment="1">
      <alignment horizontal="justify" vertical="center" wrapText="1"/>
    </xf>
    <xf numFmtId="0" fontId="28" fillId="0" borderId="0" xfId="0" applyFont="1" applyAlignment="1">
      <alignment vertical="center" wrapText="1"/>
    </xf>
    <xf numFmtId="0" fontId="27" fillId="0" borderId="188" xfId="0" applyFont="1" applyBorder="1" applyAlignment="1">
      <alignment horizontal="center" vertical="center"/>
    </xf>
    <xf numFmtId="0" fontId="27" fillId="0" borderId="189" xfId="0" applyFont="1" applyBorder="1" applyAlignment="1">
      <alignment horizontal="center" vertical="center"/>
    </xf>
    <xf numFmtId="0" fontId="27" fillId="0" borderId="190" xfId="0" applyFont="1" applyBorder="1" applyAlignment="1">
      <alignment horizontal="center" vertical="center"/>
    </xf>
    <xf numFmtId="0" fontId="2" fillId="0" borderId="191" xfId="0" applyFont="1" applyBorder="1" applyAlignment="1">
      <alignment horizontal="left" vertical="center"/>
    </xf>
    <xf numFmtId="0" fontId="2" fillId="0" borderId="192" xfId="0" applyFont="1" applyBorder="1" applyAlignment="1">
      <alignment horizontal="justify" vertical="center" wrapText="1"/>
    </xf>
    <xf numFmtId="0" fontId="2" fillId="0" borderId="193" xfId="0" applyFont="1" applyBorder="1" applyAlignment="1">
      <alignment horizontal="left" vertical="center" wrapText="1"/>
    </xf>
    <xf numFmtId="0" fontId="2" fillId="0" borderId="193" xfId="0" applyFont="1" applyBorder="1" applyAlignment="1">
      <alignment horizontal="justify" vertical="center" wrapText="1"/>
    </xf>
    <xf numFmtId="0" fontId="2" fillId="0" borderId="194" xfId="0" applyFont="1" applyBorder="1" applyAlignment="1">
      <alignment horizontal="justify" vertical="center" wrapText="1"/>
    </xf>
    <xf numFmtId="0" fontId="2" fillId="0" borderId="0" xfId="0" applyFont="1" applyAlignment="1">
      <alignment horizontal="justify" vertical="center" wrapText="1"/>
    </xf>
    <xf numFmtId="0" fontId="2" fillId="0" borderId="195" xfId="0" applyFont="1" applyBorder="1" applyAlignment="1">
      <alignment horizontal="justify" vertical="center" wrapText="1"/>
    </xf>
    <xf numFmtId="0" fontId="2" fillId="0" borderId="196" xfId="0" applyFont="1" applyBorder="1" applyAlignment="1">
      <alignment horizontal="left" vertical="center" wrapText="1"/>
    </xf>
    <xf numFmtId="0" fontId="2" fillId="0" borderId="173" xfId="0" applyFont="1" applyBorder="1" applyAlignment="1">
      <alignment horizontal="left" vertical="center" wrapText="1"/>
    </xf>
    <xf numFmtId="0" fontId="2" fillId="0" borderId="197" xfId="0" applyFont="1" applyBorder="1" applyAlignment="1">
      <alignment horizontal="left" vertical="center" wrapText="1"/>
    </xf>
    <xf numFmtId="0" fontId="2" fillId="0" borderId="173" xfId="0" applyFont="1" applyBorder="1" applyAlignment="1">
      <alignment vertical="top" wrapText="1"/>
    </xf>
    <xf numFmtId="0" fontId="2" fillId="0" borderId="175" xfId="0" applyFont="1" applyBorder="1" applyAlignment="1">
      <alignment vertical="top" wrapText="1"/>
    </xf>
    <xf numFmtId="0" fontId="0" fillId="0" borderId="198" xfId="0" applyFont="1" applyBorder="1" applyAlignment="1">
      <alignment horizontal="justify" vertical="center" wrapText="1"/>
    </xf>
    <xf numFmtId="0" fontId="0" fillId="0" borderId="190" xfId="0" applyFont="1" applyBorder="1" applyAlignment="1">
      <alignment horizontal="justify" vertical="center" wrapText="1"/>
    </xf>
    <xf numFmtId="0" fontId="29" fillId="0" borderId="0" xfId="0" applyFont="1" applyAlignment="1">
      <alignment horizontal="center" vertical="center" wrapText="1"/>
    </xf>
    <xf numFmtId="0" fontId="2" fillId="0" borderId="196" xfId="0" applyFont="1" applyBorder="1" applyAlignment="1">
      <alignment horizontal="center" vertical="center" wrapText="1"/>
    </xf>
    <xf numFmtId="0" fontId="2" fillId="0" borderId="33" xfId="0" applyFont="1" applyBorder="1" applyAlignment="1">
      <alignment horizontal="right" vertical="center" wrapText="1"/>
    </xf>
    <xf numFmtId="0" fontId="8" fillId="2" borderId="37" xfId="0" applyFont="1" applyFill="1" applyBorder="1" applyAlignment="1" applyProtection="1">
      <alignment horizontal="center" vertical="center" wrapText="1"/>
      <protection locked="0"/>
    </xf>
    <xf numFmtId="0" fontId="8" fillId="2" borderId="199" xfId="0" applyFont="1" applyFill="1" applyBorder="1" applyAlignment="1" applyProtection="1">
      <alignment horizontal="center" vertical="center" wrapText="1"/>
      <protection locked="0"/>
    </xf>
    <xf numFmtId="0" fontId="8" fillId="2" borderId="51"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0" borderId="200" xfId="0" applyFont="1" applyBorder="1" applyAlignment="1">
      <alignment horizontal="center" vertical="center" wrapText="1"/>
    </xf>
    <xf numFmtId="0" fontId="8" fillId="2" borderId="201" xfId="0" applyFont="1" applyFill="1" applyBorder="1" applyAlignment="1" applyProtection="1">
      <alignment horizontal="center" vertical="center" wrapText="1"/>
      <protection locked="0"/>
    </xf>
    <xf numFmtId="0" fontId="8" fillId="2" borderId="202" xfId="0" applyFont="1" applyFill="1" applyBorder="1" applyAlignment="1" applyProtection="1">
      <alignment horizontal="center" vertical="center" wrapText="1"/>
      <protection locked="0"/>
    </xf>
    <xf numFmtId="0" fontId="2" fillId="0" borderId="186" xfId="0" applyFont="1" applyBorder="1" applyAlignment="1">
      <alignment horizontal="justify" vertical="center" wrapText="1"/>
    </xf>
    <xf numFmtId="0" fontId="8" fillId="0" borderId="203" xfId="0" applyFont="1" applyBorder="1" applyAlignment="1">
      <alignment horizontal="center" vertical="center" wrapText="1"/>
    </xf>
    <xf numFmtId="0" fontId="2" fillId="0" borderId="147" xfId="0" applyFont="1" applyBorder="1" applyAlignment="1">
      <alignment horizontal="justify" vertical="top" wrapText="1"/>
    </xf>
    <xf numFmtId="0" fontId="8" fillId="0" borderId="177" xfId="0" applyFont="1" applyBorder="1" applyAlignment="1">
      <alignment horizontal="center" vertical="center" wrapText="1"/>
    </xf>
    <xf numFmtId="0" fontId="8" fillId="0" borderId="148" xfId="0" applyFont="1" applyBorder="1" applyAlignment="1">
      <alignment horizontal="center" vertical="center" wrapText="1"/>
    </xf>
    <xf numFmtId="0" fontId="2" fillId="0" borderId="204" xfId="0" applyFont="1" applyBorder="1" applyAlignment="1">
      <alignment horizontal="left" vertical="center" wrapText="1"/>
    </xf>
    <xf numFmtId="0" fontId="2" fillId="0" borderId="117" xfId="0" applyFont="1" applyBorder="1" applyAlignment="1">
      <alignment horizontal="left" vertical="center" wrapText="1"/>
    </xf>
    <xf numFmtId="0" fontId="2" fillId="0" borderId="117" xfId="0" applyFont="1" applyBorder="1" applyAlignment="1">
      <alignment horizontal="right" vertical="center" wrapText="1"/>
    </xf>
    <xf numFmtId="0" fontId="8" fillId="2" borderId="43" xfId="0" applyFont="1" applyFill="1" applyBorder="1" applyAlignment="1" applyProtection="1">
      <alignment horizontal="center" vertical="center" wrapText="1"/>
      <protection locked="0"/>
    </xf>
    <xf numFmtId="0" fontId="8" fillId="2" borderId="123"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0" borderId="205" xfId="0" applyFont="1" applyBorder="1" applyAlignment="1">
      <alignment horizontal="center" vertical="center" wrapText="1"/>
    </xf>
    <xf numFmtId="0" fontId="8" fillId="2" borderId="206" xfId="0" applyFont="1" applyFill="1" applyBorder="1" applyAlignment="1" applyProtection="1">
      <alignment horizontal="center" vertical="center" wrapText="1"/>
      <protection locked="0"/>
    </xf>
    <xf numFmtId="0" fontId="8" fillId="2" borderId="207" xfId="0" applyFont="1" applyFill="1" applyBorder="1" applyAlignment="1" applyProtection="1">
      <alignment horizontal="center" vertical="center" wrapText="1"/>
      <protection locked="0"/>
    </xf>
    <xf numFmtId="0" fontId="2" fillId="0" borderId="117" xfId="0" applyFont="1" applyBorder="1" applyAlignment="1">
      <alignment horizontal="justify" vertical="center" wrapText="1"/>
    </xf>
    <xf numFmtId="0" fontId="8" fillId="0" borderId="11" xfId="0" applyFont="1" applyBorder="1" applyAlignment="1">
      <alignment horizontal="center" vertical="center" wrapText="1"/>
    </xf>
    <xf numFmtId="0" fontId="2" fillId="0" borderId="18" xfId="0" applyFont="1" applyBorder="1" applyAlignment="1">
      <alignment horizontal="justify" vertical="top" wrapText="1"/>
    </xf>
    <xf numFmtId="0" fontId="8" fillId="0" borderId="151" xfId="0" applyFont="1" applyBorder="1" applyAlignment="1">
      <alignment horizontal="center" vertical="center" wrapText="1"/>
    </xf>
    <xf numFmtId="0" fontId="8" fillId="0" borderId="0" xfId="0" applyFont="1" applyAlignment="1">
      <alignment horizontal="center" vertical="center" wrapText="1"/>
    </xf>
    <xf numFmtId="0" fontId="2" fillId="0" borderId="152" xfId="0" applyFont="1" applyBorder="1" applyAlignment="1">
      <alignment horizontal="center" vertical="center"/>
    </xf>
    <xf numFmtId="0" fontId="2" fillId="0" borderId="117" xfId="0" applyFont="1" applyBorder="1" applyAlignment="1">
      <alignment vertical="center" wrapText="1"/>
    </xf>
    <xf numFmtId="0" fontId="8" fillId="0" borderId="31" xfId="0" applyFont="1" applyBorder="1" applyAlignment="1">
      <alignment horizontal="center" vertical="center" wrapText="1"/>
    </xf>
    <xf numFmtId="0" fontId="2" fillId="0" borderId="160" xfId="0" applyFont="1" applyBorder="1" applyAlignment="1">
      <alignment horizontal="center" vertical="center"/>
    </xf>
    <xf numFmtId="0" fontId="8" fillId="2" borderId="208" xfId="0" applyFont="1" applyFill="1" applyBorder="1" applyAlignment="1" applyProtection="1">
      <alignment horizontal="center" vertical="center" wrapText="1"/>
      <protection locked="0"/>
    </xf>
    <xf numFmtId="0" fontId="2" fillId="5" borderId="117" xfId="0" applyFont="1" applyFill="1" applyBorder="1" applyAlignment="1">
      <alignment horizontal="center" vertical="top" wrapText="1"/>
    </xf>
    <xf numFmtId="0" fontId="2" fillId="5" borderId="155" xfId="0" applyFont="1" applyFill="1" applyBorder="1" applyAlignment="1">
      <alignment horizontal="center" vertical="top" wrapText="1"/>
    </xf>
    <xf numFmtId="0" fontId="8" fillId="0" borderId="33" xfId="0" applyFont="1" applyBorder="1" applyAlignment="1">
      <alignment horizontal="center" vertical="center" wrapText="1"/>
    </xf>
    <xf numFmtId="0" fontId="2" fillId="5" borderId="151" xfId="0" applyFont="1" applyFill="1" applyBorder="1" applyAlignment="1">
      <alignment horizontal="center" vertical="center" wrapText="1"/>
    </xf>
    <xf numFmtId="0" fontId="2" fillId="0" borderId="117" xfId="0" applyFont="1" applyBorder="1" applyAlignment="1">
      <alignment horizontal="left" vertical="center"/>
    </xf>
    <xf numFmtId="0" fontId="8" fillId="2" borderId="209" xfId="0" applyFont="1" applyFill="1" applyBorder="1" applyAlignment="1" applyProtection="1">
      <alignment horizontal="center" vertical="center" wrapText="1"/>
      <protection locked="0"/>
    </xf>
    <xf numFmtId="0" fontId="2" fillId="4" borderId="31" xfId="0" applyFont="1" applyFill="1" applyBorder="1" applyAlignment="1">
      <alignment horizontal="right" vertical="center" wrapText="1"/>
    </xf>
    <xf numFmtId="0" fontId="2" fillId="5" borderId="18" xfId="0" applyFont="1" applyFill="1" applyBorder="1" applyAlignment="1">
      <alignment horizontal="center" vertical="center" wrapText="1"/>
    </xf>
    <xf numFmtId="0" fontId="2" fillId="5" borderId="155" xfId="0" applyFont="1" applyFill="1" applyBorder="1" applyAlignment="1">
      <alignment horizontal="center" vertical="center" wrapText="1"/>
    </xf>
    <xf numFmtId="0" fontId="2" fillId="5" borderId="117" xfId="0" applyFont="1" applyFill="1" applyBorder="1" applyAlignment="1">
      <alignment horizontal="center" vertical="center" wrapText="1"/>
    </xf>
    <xf numFmtId="0" fontId="2" fillId="5" borderId="151" xfId="0" applyFont="1" applyFill="1" applyBorder="1" applyAlignment="1">
      <alignment horizontal="justify" vertical="center" wrapText="1"/>
    </xf>
    <xf numFmtId="0" fontId="2" fillId="0" borderId="210" xfId="0" applyFont="1" applyBorder="1" applyAlignment="1">
      <alignment horizontal="center" vertical="center" wrapText="1"/>
    </xf>
    <xf numFmtId="0" fontId="2" fillId="0" borderId="211" xfId="0" applyFont="1" applyBorder="1" applyAlignment="1">
      <alignment horizontal="center" vertical="center" wrapText="1"/>
    </xf>
    <xf numFmtId="0" fontId="2" fillId="0" borderId="211" xfId="0" applyFont="1" applyBorder="1" applyAlignment="1">
      <alignment horizontal="right" vertical="center" wrapText="1"/>
    </xf>
    <xf numFmtId="0" fontId="8" fillId="2" borderId="81" xfId="0" applyFont="1" applyFill="1" applyBorder="1" applyAlignment="1" applyProtection="1">
      <alignment horizontal="center" vertical="center" wrapText="1"/>
      <protection locked="0"/>
    </xf>
    <xf numFmtId="0" fontId="8" fillId="2" borderId="212"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25" xfId="0" applyFont="1" applyFill="1" applyBorder="1" applyAlignment="1" applyProtection="1">
      <alignment horizontal="center" vertical="center" wrapText="1"/>
      <protection locked="0"/>
    </xf>
    <xf numFmtId="0" fontId="8" fillId="2" borderId="82" xfId="0" applyFont="1" applyFill="1" applyBorder="1" applyAlignment="1" applyProtection="1">
      <alignment horizontal="center" vertical="center" wrapText="1"/>
      <protection locked="0"/>
    </xf>
    <xf numFmtId="0" fontId="8" fillId="0" borderId="213" xfId="0" applyFont="1" applyBorder="1" applyAlignment="1">
      <alignment horizontal="center" vertical="center" wrapText="1"/>
    </xf>
    <xf numFmtId="0" fontId="8" fillId="2" borderId="214" xfId="0" applyFont="1" applyFill="1" applyBorder="1" applyAlignment="1" applyProtection="1">
      <alignment horizontal="center" vertical="center" wrapText="1"/>
      <protection locked="0"/>
    </xf>
    <xf numFmtId="0" fontId="8" fillId="5" borderId="197" xfId="0" applyFont="1" applyFill="1" applyBorder="1" applyAlignment="1">
      <alignment horizontal="right" vertical="center" wrapText="1"/>
    </xf>
    <xf numFmtId="0" fontId="8" fillId="5" borderId="173" xfId="0" applyFont="1" applyFill="1" applyBorder="1" applyAlignment="1">
      <alignment horizontal="center" vertical="center" wrapText="1"/>
    </xf>
    <xf numFmtId="0" fontId="8" fillId="5" borderId="197" xfId="0" applyFont="1" applyFill="1" applyBorder="1" applyAlignment="1">
      <alignment horizontal="center" vertical="center" wrapText="1"/>
    </xf>
    <xf numFmtId="0" fontId="8" fillId="5" borderId="211" xfId="0" applyFont="1" applyFill="1" applyBorder="1" applyAlignment="1">
      <alignment horizontal="center" vertical="center" wrapText="1"/>
    </xf>
    <xf numFmtId="0" fontId="8" fillId="5" borderId="215" xfId="0" applyFont="1" applyFill="1" applyBorder="1" applyAlignment="1">
      <alignment horizontal="justify" vertical="center" wrapText="1"/>
    </xf>
    <xf numFmtId="0" fontId="2" fillId="0" borderId="216" xfId="0" applyFont="1" applyBorder="1" applyAlignment="1">
      <alignment horizontal="center" vertical="center" wrapText="1"/>
    </xf>
    <xf numFmtId="0" fontId="2" fillId="0" borderId="217" xfId="0" applyFont="1" applyBorder="1" applyAlignment="1">
      <alignment horizontal="center" vertical="center" wrapText="1"/>
    </xf>
    <xf numFmtId="0" fontId="2" fillId="0" borderId="218" xfId="0" applyFont="1" applyBorder="1" applyAlignment="1">
      <alignment horizontal="center" vertical="center" wrapText="1"/>
    </xf>
    <xf numFmtId="0" fontId="2" fillId="0" borderId="219" xfId="0" applyFont="1" applyBorder="1" applyAlignment="1">
      <alignment horizontal="center" vertical="center" wrapText="1"/>
    </xf>
    <xf numFmtId="0" fontId="2" fillId="0" borderId="178" xfId="0" applyFont="1" applyBorder="1" applyAlignment="1">
      <alignment horizontal="center" vertical="center" wrapText="1"/>
    </xf>
    <xf numFmtId="0" fontId="2" fillId="0" borderId="176" xfId="0" applyFont="1" applyBorder="1" applyAlignment="1">
      <alignment horizontal="center" vertical="center" wrapText="1"/>
    </xf>
    <xf numFmtId="0" fontId="2" fillId="0" borderId="177" xfId="0" applyFont="1" applyBorder="1" applyAlignment="1">
      <alignment horizontal="center" vertical="center" wrapText="1"/>
    </xf>
    <xf numFmtId="0" fontId="30" fillId="0" borderId="0" xfId="0" applyFont="1" applyAlignment="1">
      <alignment horizontal="justify" vertical="center"/>
    </xf>
    <xf numFmtId="0" fontId="31" fillId="0" borderId="0" xfId="0" applyFont="1" applyAlignment="1">
      <alignment horizontal="left" vertical="center"/>
    </xf>
    <xf numFmtId="0" fontId="2" fillId="0" borderId="220" xfId="0" applyFont="1" applyBorder="1" applyAlignment="1">
      <alignment horizontal="center" vertical="center" wrapText="1"/>
    </xf>
    <xf numFmtId="0" fontId="20"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96"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2" fillId="0" borderId="221" xfId="0" applyFont="1" applyBorder="1" applyAlignment="1">
      <alignment horizontal="center" vertical="center" wrapText="1"/>
    </xf>
    <xf numFmtId="0" fontId="2" fillId="0" borderId="222" xfId="0" applyFont="1" applyBorder="1" applyAlignment="1">
      <alignment horizontal="center" vertical="center" wrapText="1"/>
    </xf>
    <xf numFmtId="0" fontId="2" fillId="0" borderId="223" xfId="0" applyFont="1" applyBorder="1" applyAlignment="1">
      <alignment horizontal="center" vertical="center" wrapText="1"/>
    </xf>
    <xf numFmtId="0" fontId="20"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2" borderId="132"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2" fillId="0" borderId="224" xfId="0" applyFont="1" applyBorder="1" applyAlignment="1">
      <alignment horizontal="left" vertical="top" wrapText="1"/>
    </xf>
    <xf numFmtId="0" fontId="8" fillId="2" borderId="24"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2" fillId="0" borderId="188" xfId="0" applyFont="1" applyBorder="1" applyAlignment="1">
      <alignment horizontal="left" vertical="top" wrapText="1"/>
    </xf>
    <xf numFmtId="0" fontId="8" fillId="2" borderId="68"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92" xfId="0" applyFont="1" applyFill="1" applyBorder="1" applyAlignment="1" applyProtection="1">
      <alignment horizontal="center" vertical="center" wrapText="1"/>
      <protection locked="0"/>
    </xf>
    <xf numFmtId="0" fontId="2" fillId="0" borderId="166" xfId="0" applyFont="1" applyBorder="1" applyAlignment="1">
      <alignment horizontal="center" vertical="center" wrapText="1"/>
    </xf>
    <xf numFmtId="0" fontId="2" fillId="0" borderId="225" xfId="0" applyFont="1" applyBorder="1" applyAlignment="1">
      <alignment horizontal="center" vertical="center" wrapText="1"/>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2" fillId="0" borderId="189" xfId="0" applyFont="1" applyBorder="1" applyAlignment="1">
      <alignment horizontal="center" vertical="center" wrapText="1"/>
    </xf>
    <xf numFmtId="0" fontId="2" fillId="0" borderId="190" xfId="0" applyFont="1" applyBorder="1" applyAlignment="1">
      <alignment horizontal="center" vertical="center" wrapText="1"/>
    </xf>
    <xf numFmtId="0" fontId="2" fillId="0" borderId="226" xfId="0" applyFont="1" applyBorder="1" applyAlignment="1">
      <alignment horizontal="center" vertical="center" wrapText="1"/>
    </xf>
    <xf numFmtId="0" fontId="2" fillId="0" borderId="188" xfId="0" applyFont="1" applyBorder="1" applyAlignment="1">
      <alignment horizontal="center" vertical="center" wrapText="1"/>
    </xf>
    <xf numFmtId="0" fontId="2" fillId="0" borderId="3" xfId="0" applyFont="1" applyBorder="1" applyAlignment="1">
      <alignment vertical="center" wrapText="1"/>
    </xf>
    <xf numFmtId="0" fontId="2" fillId="0" borderId="10" xfId="0" applyFont="1" applyBorder="1" applyAlignment="1">
      <alignment vertical="center" wrapText="1"/>
    </xf>
    <xf numFmtId="0" fontId="2" fillId="0" borderId="184" xfId="0" applyFont="1" applyBorder="1" applyAlignment="1">
      <alignment vertical="center" wrapText="1"/>
    </xf>
    <xf numFmtId="0" fontId="2" fillId="0" borderId="166" xfId="0" applyFont="1" applyBorder="1" applyAlignment="1">
      <alignment vertical="center" wrapText="1"/>
    </xf>
    <xf numFmtId="0" fontId="2" fillId="0" borderId="225" xfId="0" applyFont="1" applyBorder="1" applyAlignment="1">
      <alignment vertical="center" wrapText="1"/>
    </xf>
    <xf numFmtId="0" fontId="2" fillId="0" borderId="184" xfId="0" applyFont="1" applyBorder="1" applyAlignment="1">
      <alignment horizontal="center" vertical="center" wrapText="1"/>
    </xf>
    <xf numFmtId="0" fontId="2" fillId="0" borderId="167" xfId="0" applyFont="1" applyBorder="1" applyAlignment="1">
      <alignment horizontal="center" vertical="center" wrapText="1"/>
    </xf>
    <xf numFmtId="0" fontId="8" fillId="0" borderId="227" xfId="0" applyFont="1" applyBorder="1" applyAlignment="1">
      <alignment horizontal="center" vertical="center" wrapText="1"/>
    </xf>
    <xf numFmtId="0" fontId="8" fillId="0" borderId="171" xfId="0" applyFont="1" applyBorder="1" applyAlignment="1">
      <alignment horizontal="center" vertical="center" wrapText="1"/>
    </xf>
    <xf numFmtId="0" fontId="8" fillId="0" borderId="198" xfId="0" applyFont="1" applyBorder="1" applyAlignment="1">
      <alignment horizontal="center" vertical="center" wrapText="1"/>
    </xf>
    <xf numFmtId="0" fontId="8" fillId="0" borderId="167" xfId="0" applyFont="1" applyBorder="1" applyAlignment="1">
      <alignment horizontal="center" vertical="center" wrapText="1"/>
    </xf>
    <xf numFmtId="0" fontId="8" fillId="0" borderId="228" xfId="0" applyFont="1" applyBorder="1" applyAlignment="1">
      <alignment horizontal="center" vertical="center" wrapText="1"/>
    </xf>
    <xf numFmtId="0" fontId="8" fillId="0" borderId="189" xfId="0" applyFont="1" applyBorder="1" applyAlignment="1">
      <alignment horizontal="center" vertical="center" wrapText="1"/>
    </xf>
    <xf numFmtId="0" fontId="2" fillId="0" borderId="28" xfId="0" applyFont="1" applyBorder="1" applyAlignment="1">
      <alignment horizontal="center" vertical="center"/>
    </xf>
    <xf numFmtId="0" fontId="2" fillId="2" borderId="229" xfId="0"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2" borderId="230" xfId="0" applyFont="1" applyFill="1" applyBorder="1" applyAlignment="1" applyProtection="1">
      <alignment horizontal="center" vertical="center"/>
      <protection locked="0"/>
    </xf>
    <xf numFmtId="0" fontId="2" fillId="0" borderId="231" xfId="0" applyFont="1" applyBorder="1" applyAlignment="1">
      <alignment horizontal="center" vertical="center"/>
    </xf>
    <xf numFmtId="0" fontId="2" fillId="2" borderId="232" xfId="0" applyFont="1" applyFill="1" applyBorder="1" applyAlignment="1" applyProtection="1">
      <alignment horizontal="center" vertical="center"/>
      <protection locked="0"/>
    </xf>
    <xf numFmtId="0" fontId="2" fillId="0" borderId="233" xfId="0" applyFont="1" applyBorder="1" applyAlignment="1">
      <alignment horizontal="center" vertical="center"/>
    </xf>
    <xf numFmtId="0" fontId="2" fillId="0" borderId="3" xfId="0" applyFont="1" applyBorder="1">
      <alignment vertical="center"/>
    </xf>
    <xf numFmtId="0" fontId="2" fillId="0" borderId="234" xfId="0" applyFont="1" applyBorder="1">
      <alignment vertical="center"/>
    </xf>
    <xf numFmtId="0" fontId="2" fillId="0" borderId="42" xfId="0" applyFont="1" applyBorder="1" applyAlignment="1">
      <alignment horizontal="center" vertical="center"/>
    </xf>
    <xf numFmtId="0" fontId="20" fillId="0" borderId="3" xfId="0" applyFont="1" applyBorder="1" applyAlignment="1">
      <alignment horizontal="center" vertical="center"/>
    </xf>
    <xf numFmtId="178" fontId="2" fillId="0" borderId="10" xfId="0" applyNumberFormat="1" applyFont="1" applyBorder="1" applyAlignment="1">
      <alignment horizontal="right" vertical="center"/>
    </xf>
    <xf numFmtId="178" fontId="2" fillId="0" borderId="233" xfId="0" applyNumberFormat="1" applyFont="1" applyBorder="1" applyAlignment="1">
      <alignment horizontal="right" vertical="center"/>
    </xf>
    <xf numFmtId="178" fontId="2" fillId="0" borderId="234" xfId="0" applyNumberFormat="1" applyFont="1" applyBorder="1" applyAlignment="1">
      <alignment horizontal="right" vertical="center"/>
    </xf>
    <xf numFmtId="178" fontId="2" fillId="0" borderId="3" xfId="0" applyNumberFormat="1" applyFont="1" applyBorder="1" applyAlignment="1">
      <alignment horizontal="right" vertical="center"/>
    </xf>
    <xf numFmtId="0" fontId="20" fillId="0" borderId="4" xfId="0" applyFont="1" applyBorder="1" applyAlignment="1">
      <alignment horizontal="center" vertical="center"/>
    </xf>
    <xf numFmtId="178" fontId="2" fillId="0" borderId="30" xfId="0" applyNumberFormat="1" applyFont="1" applyBorder="1" applyAlignment="1">
      <alignment horizontal="right" vertical="center"/>
    </xf>
    <xf numFmtId="178" fontId="2" fillId="0" borderId="235" xfId="0" applyNumberFormat="1" applyFont="1" applyBorder="1" applyAlignment="1">
      <alignment horizontal="right" vertical="center"/>
    </xf>
    <xf numFmtId="178" fontId="2" fillId="0" borderId="236" xfId="0" applyNumberFormat="1" applyFont="1" applyBorder="1" applyAlignment="1">
      <alignment horizontal="right" vertical="center"/>
    </xf>
    <xf numFmtId="178" fontId="2" fillId="0" borderId="4" xfId="0" applyNumberFormat="1" applyFont="1" applyBorder="1" applyAlignment="1">
      <alignment horizontal="right" vertical="center"/>
    </xf>
    <xf numFmtId="0" fontId="2" fillId="0" borderId="237" xfId="0" applyFont="1" applyBorder="1" applyAlignment="1">
      <alignment horizontal="center" vertical="center"/>
    </xf>
    <xf numFmtId="0" fontId="2" fillId="0" borderId="234" xfId="0" applyFont="1" applyBorder="1" applyAlignment="1">
      <alignment horizontal="center" vertical="center"/>
    </xf>
    <xf numFmtId="0" fontId="2" fillId="0" borderId="77" xfId="0" applyFont="1" applyBorder="1" applyAlignment="1">
      <alignment horizontal="center" vertical="center"/>
    </xf>
    <xf numFmtId="0" fontId="2" fillId="0" borderId="238"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78" fontId="2" fillId="2" borderId="7" xfId="0" applyNumberFormat="1" applyFont="1" applyFill="1" applyBorder="1" applyProtection="1">
      <alignment vertical="center"/>
      <protection locked="0"/>
    </xf>
    <xf numFmtId="178" fontId="2" fillId="2" borderId="9" xfId="0" applyNumberFormat="1" applyFont="1" applyFill="1" applyBorder="1" applyProtection="1">
      <alignment vertical="center"/>
      <protection locked="0"/>
    </xf>
    <xf numFmtId="178" fontId="2" fillId="0" borderId="0" xfId="0" applyNumberFormat="1" applyFont="1">
      <alignment vertical="center"/>
    </xf>
    <xf numFmtId="178" fontId="2" fillId="2" borderId="15" xfId="0" applyNumberFormat="1" applyFont="1" applyFill="1" applyBorder="1" applyProtection="1">
      <alignment vertical="center"/>
      <protection locked="0"/>
    </xf>
    <xf numFmtId="178" fontId="2" fillId="2" borderId="17" xfId="0" applyNumberFormat="1" applyFont="1" applyFill="1" applyBorder="1" applyProtection="1">
      <alignment vertical="center"/>
      <protection locked="0"/>
    </xf>
    <xf numFmtId="178" fontId="2" fillId="0" borderId="33" xfId="0" applyNumberFormat="1" applyFont="1" applyBorder="1">
      <alignment vertical="center"/>
    </xf>
    <xf numFmtId="0" fontId="18" fillId="0" borderId="1" xfId="0" applyFont="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horizontal="right" vertical="center" wrapText="1"/>
    </xf>
    <xf numFmtId="0" fontId="8" fillId="6"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3" borderId="239" xfId="0" applyFont="1" applyFill="1" applyBorder="1" applyAlignment="1">
      <alignment horizontal="left" vertical="top" wrapText="1"/>
    </xf>
    <xf numFmtId="0" fontId="0" fillId="3" borderId="1" xfId="0" applyFont="1" applyFill="1" applyBorder="1" applyAlignment="1">
      <alignment horizontal="center" vertical="center" textRotation="255" shrinkToFit="1"/>
    </xf>
    <xf numFmtId="0" fontId="2" fillId="3" borderId="10" xfId="0" applyFont="1" applyFill="1" applyBorder="1" applyAlignment="1">
      <alignment horizontal="left" vertical="center"/>
    </xf>
    <xf numFmtId="0" fontId="0" fillId="3" borderId="0" xfId="0" applyFont="1" applyFill="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32" fillId="0" borderId="0" xfId="0" applyFont="1" applyAlignment="1">
      <alignment horizontal="center" vertical="center"/>
    </xf>
    <xf numFmtId="0" fontId="0" fillId="0" borderId="0" xfId="0" applyAlignment="1">
      <alignment horizontal="right" vertical="center"/>
    </xf>
    <xf numFmtId="0" fontId="33" fillId="0" borderId="148" xfId="0" applyFont="1" applyBorder="1" applyAlignment="1">
      <alignment horizontal="center" vertical="center" wrapText="1"/>
    </xf>
    <xf numFmtId="0" fontId="33" fillId="0" borderId="144" xfId="0" applyFont="1" applyBorder="1" applyAlignment="1">
      <alignment horizontal="center" vertical="center" wrapText="1"/>
    </xf>
    <xf numFmtId="0" fontId="33" fillId="0" borderId="145" xfId="0" applyFont="1" applyBorder="1" applyAlignment="1">
      <alignment horizontal="center" vertical="center" wrapText="1"/>
    </xf>
    <xf numFmtId="0" fontId="0" fillId="0" borderId="240" xfId="0" applyBorder="1" applyAlignment="1">
      <alignment horizontal="center" vertical="center"/>
    </xf>
    <xf numFmtId="0" fontId="0" fillId="0" borderId="241" xfId="0" applyBorder="1" applyAlignment="1">
      <alignment horizontal="center" vertical="center"/>
    </xf>
    <xf numFmtId="0" fontId="0" fillId="0" borderId="151" xfId="0" applyBorder="1" applyAlignment="1">
      <alignment horizontal="center" vertical="center"/>
    </xf>
    <xf numFmtId="0" fontId="0" fillId="0" borderId="149" xfId="0" applyBorder="1" applyAlignment="1">
      <alignment horizontal="center" vertical="center"/>
    </xf>
    <xf numFmtId="0" fontId="0" fillId="0" borderId="18" xfId="0" applyBorder="1" applyAlignment="1">
      <alignment horizontal="center" vertical="center"/>
    </xf>
    <xf numFmtId="0" fontId="0" fillId="2" borderId="37" xfId="0" applyFill="1" applyBorder="1" applyAlignment="1" applyProtection="1">
      <alignment horizontal="center" vertical="center" shrinkToFit="1"/>
      <protection locked="0"/>
    </xf>
    <xf numFmtId="0" fontId="0" fillId="2" borderId="47" xfId="0"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0" borderId="242" xfId="0" applyBorder="1" applyAlignment="1">
      <alignment horizontal="center" vertical="center"/>
    </xf>
    <xf numFmtId="0" fontId="0" fillId="0" borderId="243" xfId="0" applyBorder="1" applyAlignment="1">
      <alignment horizontal="center" vertical="center" shrinkToFit="1"/>
    </xf>
    <xf numFmtId="0" fontId="0" fillId="0" borderId="244" xfId="0" applyBorder="1" applyAlignment="1">
      <alignment horizontal="center" vertical="center" shrinkToFit="1"/>
    </xf>
    <xf numFmtId="0" fontId="0" fillId="2" borderId="245" xfId="0" applyFill="1" applyBorder="1" applyAlignment="1" applyProtection="1">
      <alignment horizontal="center" vertical="center" shrinkToFit="1"/>
      <protection locked="0"/>
    </xf>
    <xf numFmtId="0" fontId="0" fillId="2" borderId="246" xfId="0" applyFill="1" applyBorder="1" applyAlignment="1" applyProtection="1">
      <alignment horizontal="center" vertical="center" shrinkToFit="1"/>
      <protection locked="0"/>
    </xf>
    <xf numFmtId="0" fontId="0" fillId="2" borderId="247" xfId="0" applyFill="1" applyBorder="1" applyAlignment="1" applyProtection="1">
      <alignment horizontal="center" vertical="center" shrinkToFit="1"/>
      <protection locked="0"/>
    </xf>
    <xf numFmtId="0" fontId="33" fillId="0" borderId="248" xfId="0" applyFont="1" applyBorder="1" applyAlignment="1">
      <alignment horizontal="center" vertical="center" wrapText="1"/>
    </xf>
    <xf numFmtId="0" fontId="33" fillId="0" borderId="249" xfId="0" applyFont="1" applyBorder="1" applyAlignment="1">
      <alignment horizontal="center" vertical="center" wrapText="1"/>
    </xf>
    <xf numFmtId="0" fontId="33" fillId="0" borderId="250" xfId="0" applyFont="1" applyBorder="1" applyAlignment="1">
      <alignment horizontal="center" vertical="center" wrapText="1"/>
    </xf>
    <xf numFmtId="0" fontId="0" fillId="2" borderId="251" xfId="0" applyFill="1" applyBorder="1" applyAlignment="1" applyProtection="1">
      <alignment horizontal="center" vertical="center" shrinkToFit="1"/>
      <protection locked="0"/>
    </xf>
    <xf numFmtId="0" fontId="0" fillId="2" borderId="252" xfId="0" applyFill="1" applyBorder="1" applyAlignment="1" applyProtection="1">
      <alignment horizontal="center" vertical="center" shrinkToFit="1"/>
      <protection locked="0"/>
    </xf>
    <xf numFmtId="0" fontId="0" fillId="2" borderId="253" xfId="0" applyFill="1" applyBorder="1" applyAlignment="1" applyProtection="1">
      <alignment horizontal="center" vertical="center" shrinkToFit="1"/>
      <protection locked="0"/>
    </xf>
    <xf numFmtId="0" fontId="0" fillId="0" borderId="254" xfId="0" applyBorder="1" applyAlignment="1">
      <alignment horizontal="center" vertical="center" shrinkToFit="1"/>
    </xf>
    <xf numFmtId="0" fontId="0" fillId="0" borderId="255" xfId="0" applyBorder="1" applyAlignment="1">
      <alignment horizontal="center" vertical="center" shrinkToFit="1"/>
    </xf>
    <xf numFmtId="0" fontId="0" fillId="2" borderId="43"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34" fillId="0" borderId="248" xfId="0" applyFont="1" applyBorder="1" applyAlignment="1">
      <alignment horizontal="center" vertical="center" wrapText="1"/>
    </xf>
    <xf numFmtId="0" fontId="0" fillId="0" borderId="256" xfId="0" applyBorder="1" applyAlignment="1">
      <alignment horizontal="center" vertical="center" shrinkToFit="1"/>
    </xf>
    <xf numFmtId="0" fontId="0" fillId="0" borderId="257" xfId="0" applyBorder="1" applyAlignment="1">
      <alignment horizontal="center" vertical="center" shrinkToFit="1"/>
    </xf>
    <xf numFmtId="0" fontId="33" fillId="0" borderId="242" xfId="0" applyFont="1" applyBorder="1" applyAlignment="1">
      <alignment horizontal="center" vertical="center" wrapText="1"/>
    </xf>
    <xf numFmtId="0" fontId="0" fillId="0" borderId="243" xfId="0" applyBorder="1" applyAlignment="1">
      <alignment horizontal="center" vertical="center"/>
    </xf>
    <xf numFmtId="0" fontId="0" fillId="0" borderId="244" xfId="0" applyBorder="1" applyAlignment="1">
      <alignment horizontal="center" vertical="center"/>
    </xf>
    <xf numFmtId="0" fontId="0" fillId="2" borderId="245" xfId="0" applyFill="1" applyBorder="1" applyAlignment="1" applyProtection="1">
      <alignment horizontal="center" vertical="center"/>
      <protection locked="0"/>
    </xf>
    <xf numFmtId="0" fontId="0" fillId="2" borderId="246" xfId="0" applyFill="1" applyBorder="1" applyAlignment="1" applyProtection="1">
      <alignment horizontal="center" vertical="center"/>
      <protection locked="0"/>
    </xf>
    <xf numFmtId="0" fontId="0" fillId="2" borderId="247" xfId="0" applyFill="1" applyBorder="1" applyAlignment="1" applyProtection="1">
      <alignment horizontal="center" vertical="center"/>
      <protection locked="0"/>
    </xf>
    <xf numFmtId="0" fontId="14" fillId="0" borderId="248" xfId="0" applyFont="1" applyBorder="1" applyAlignment="1">
      <alignment horizontal="center" vertical="center" wrapText="1"/>
    </xf>
    <xf numFmtId="0" fontId="0" fillId="0" borderId="249" xfId="0" applyBorder="1" applyAlignment="1">
      <alignment horizontal="center" vertical="center"/>
    </xf>
    <xf numFmtId="0" fontId="0" fillId="0" borderId="250" xfId="0" applyBorder="1" applyAlignment="1">
      <alignment horizontal="center" vertical="center"/>
    </xf>
    <xf numFmtId="0" fontId="0" fillId="2" borderId="251" xfId="0" applyFill="1" applyBorder="1" applyAlignment="1" applyProtection="1">
      <alignment horizontal="center" vertical="center"/>
      <protection locked="0"/>
    </xf>
    <xf numFmtId="0" fontId="0" fillId="2" borderId="252" xfId="0" applyFill="1" applyBorder="1" applyAlignment="1" applyProtection="1">
      <alignment horizontal="center" vertical="center"/>
      <protection locked="0"/>
    </xf>
    <xf numFmtId="0" fontId="0" fillId="2" borderId="253" xfId="0" applyFill="1" applyBorder="1" applyAlignment="1" applyProtection="1">
      <alignment horizontal="center" vertical="center"/>
      <protection locked="0"/>
    </xf>
    <xf numFmtId="0" fontId="0" fillId="0" borderId="151" xfId="0" applyBorder="1" applyAlignment="1">
      <alignment horizontal="center" vertical="center" wrapText="1"/>
    </xf>
    <xf numFmtId="0" fontId="0" fillId="0" borderId="215" xfId="0" applyBorder="1" applyAlignment="1">
      <alignment horizontal="center" vertical="center"/>
    </xf>
    <xf numFmtId="0" fontId="0" fillId="0" borderId="170" xfId="0" applyBorder="1" applyAlignment="1">
      <alignment vertical="center" shrinkToFit="1"/>
    </xf>
    <xf numFmtId="0" fontId="0" fillId="0" borderId="173" xfId="0" applyBorder="1" applyAlignment="1">
      <alignment vertical="center" shrinkToFit="1"/>
    </xf>
    <xf numFmtId="0" fontId="0" fillId="2" borderId="81" xfId="0" applyFill="1" applyBorder="1" applyAlignment="1" applyProtection="1">
      <alignment vertical="center" shrinkToFit="1"/>
      <protection locked="0"/>
    </xf>
    <xf numFmtId="0" fontId="0" fillId="2" borderId="125" xfId="0" applyFill="1" applyBorder="1" applyAlignment="1" applyProtection="1">
      <alignment vertical="center" shrinkToFit="1"/>
      <protection locked="0"/>
    </xf>
    <xf numFmtId="0" fontId="0" fillId="2" borderId="82" xfId="0" applyFill="1" applyBorder="1" applyAlignment="1" applyProtection="1">
      <alignment vertical="center" shrinkToFit="1"/>
      <protection locked="0"/>
    </xf>
    <xf numFmtId="0" fontId="0" fillId="3" borderId="0" xfId="0" applyFont="1" applyFill="1">
      <alignment vertical="center"/>
    </xf>
    <xf numFmtId="0" fontId="33" fillId="3" borderId="0" xfId="0" applyFont="1" applyFill="1">
      <alignment vertical="center"/>
    </xf>
    <xf numFmtId="0" fontId="0" fillId="3" borderId="258" xfId="0" applyFont="1" applyFill="1" applyBorder="1" applyAlignment="1">
      <alignment horizontal="center" vertical="center"/>
    </xf>
    <xf numFmtId="0" fontId="2" fillId="3" borderId="258" xfId="0" applyFont="1" applyFill="1" applyBorder="1" applyAlignment="1">
      <alignment horizontal="center" vertical="center" wrapText="1"/>
    </xf>
    <xf numFmtId="0" fontId="2" fillId="3" borderId="258" xfId="0" applyFont="1" applyFill="1" applyBorder="1" applyAlignment="1">
      <alignment horizontal="left" vertical="center"/>
    </xf>
    <xf numFmtId="0" fontId="2" fillId="3" borderId="258" xfId="0" applyFont="1" applyFill="1" applyBorder="1" applyAlignment="1">
      <alignment horizontal="center" vertical="center"/>
    </xf>
    <xf numFmtId="0" fontId="2" fillId="3" borderId="258" xfId="0" applyFont="1" applyFill="1" applyBorder="1">
      <alignment vertical="center"/>
    </xf>
    <xf numFmtId="0" fontId="35" fillId="0" borderId="0" xfId="0" applyFont="1">
      <alignment vertical="center"/>
    </xf>
    <xf numFmtId="0" fontId="2" fillId="0" borderId="259" xfId="0" applyFont="1" applyBorder="1" applyAlignment="1">
      <alignment horizontal="center" vertical="center"/>
    </xf>
    <xf numFmtId="0" fontId="2" fillId="0" borderId="260" xfId="0" applyFont="1" applyBorder="1" applyAlignment="1">
      <alignment horizontal="center" vertical="center"/>
    </xf>
    <xf numFmtId="0" fontId="0" fillId="0" borderId="261" xfId="0" applyFont="1" applyBorder="1">
      <alignment vertical="center"/>
    </xf>
    <xf numFmtId="0" fontId="0" fillId="0" borderId="262" xfId="0" applyFont="1" applyBorder="1">
      <alignment vertical="center"/>
    </xf>
    <xf numFmtId="0" fontId="2" fillId="0" borderId="263" xfId="0" applyFont="1" applyBorder="1" applyAlignment="1">
      <alignment horizontal="right" vertical="center"/>
    </xf>
    <xf numFmtId="0" fontId="0" fillId="0" borderId="263" xfId="0" applyFont="1" applyBorder="1">
      <alignment vertical="center"/>
    </xf>
    <xf numFmtId="0" fontId="0" fillId="0" borderId="263" xfId="0" applyFont="1" applyBorder="1" applyAlignment="1">
      <alignment horizontal="right" vertical="center"/>
    </xf>
    <xf numFmtId="0" fontId="0" fillId="0" borderId="261" xfId="0" applyFont="1" applyBorder="1" applyAlignment="1">
      <alignment horizontal="right" vertical="center"/>
    </xf>
    <xf numFmtId="0" fontId="0" fillId="0" borderId="264" xfId="0" applyFont="1" applyBorder="1" applyAlignment="1">
      <alignment horizontal="center" vertical="center" wrapText="1"/>
    </xf>
    <xf numFmtId="0" fontId="2" fillId="0" borderId="265" xfId="0" applyFont="1" applyBorder="1">
      <alignment vertical="center"/>
    </xf>
    <xf numFmtId="0" fontId="2" fillId="2" borderId="266" xfId="0" applyFont="1" applyFill="1" applyBorder="1">
      <alignment vertical="center"/>
    </xf>
    <xf numFmtId="0" fontId="2" fillId="2" borderId="267" xfId="0" applyFont="1" applyFill="1" applyBorder="1">
      <alignment vertical="center"/>
    </xf>
    <xf numFmtId="0" fontId="2" fillId="2" borderId="85" xfId="0" applyFont="1" applyFill="1" applyBorder="1">
      <alignment vertical="center"/>
    </xf>
    <xf numFmtId="0" fontId="2" fillId="2" borderId="110" xfId="0" applyFont="1" applyFill="1" applyBorder="1">
      <alignment vertical="center"/>
    </xf>
    <xf numFmtId="0" fontId="2" fillId="2" borderId="268" xfId="0" applyFont="1" applyFill="1" applyBorder="1">
      <alignment vertical="center"/>
    </xf>
    <xf numFmtId="0" fontId="2" fillId="0" borderId="269" xfId="0" applyFont="1" applyBorder="1">
      <alignment vertical="center"/>
    </xf>
    <xf numFmtId="0" fontId="2" fillId="2" borderId="270" xfId="0" applyFont="1" applyFill="1" applyBorder="1">
      <alignment vertical="center"/>
    </xf>
    <xf numFmtId="0" fontId="2" fillId="2" borderId="59" xfId="0" applyFont="1" applyFill="1" applyBorder="1">
      <alignment vertical="center"/>
    </xf>
    <xf numFmtId="0" fontId="2" fillId="2" borderId="50" xfId="0" applyFont="1" applyFill="1" applyBorder="1">
      <alignment vertical="center"/>
    </xf>
    <xf numFmtId="0" fontId="2" fillId="2" borderId="123" xfId="0" applyFont="1" applyFill="1" applyBorder="1">
      <alignment vertical="center"/>
    </xf>
    <xf numFmtId="0" fontId="2" fillId="2" borderId="271" xfId="0" applyFont="1" applyFill="1" applyBorder="1">
      <alignment vertical="center"/>
    </xf>
    <xf numFmtId="0" fontId="2" fillId="0" borderId="269" xfId="0" applyFont="1" applyBorder="1" applyAlignment="1">
      <alignment horizontal="center" vertical="center" wrapText="1"/>
    </xf>
    <xf numFmtId="0" fontId="2" fillId="0" borderId="269" xfId="0" applyFont="1" applyBorder="1" applyAlignment="1">
      <alignment horizontal="center" vertical="center"/>
    </xf>
    <xf numFmtId="0" fontId="2" fillId="2" borderId="272" xfId="0" applyFont="1" applyFill="1" applyBorder="1">
      <alignment vertical="center"/>
    </xf>
    <xf numFmtId="0" fontId="2" fillId="2" borderId="273" xfId="0" applyFont="1" applyFill="1" applyBorder="1">
      <alignment vertical="center"/>
    </xf>
    <xf numFmtId="0" fontId="2" fillId="2" borderId="140" xfId="0" applyFont="1" applyFill="1" applyBorder="1">
      <alignment vertical="center"/>
    </xf>
    <xf numFmtId="0" fontId="2" fillId="2" borderId="141" xfId="0" applyFont="1" applyFill="1" applyBorder="1">
      <alignment vertical="center"/>
    </xf>
    <xf numFmtId="0" fontId="2" fillId="0" borderId="168" xfId="0" applyFont="1" applyBorder="1" applyAlignment="1">
      <alignment horizontal="center" vertical="center"/>
    </xf>
    <xf numFmtId="0" fontId="2" fillId="0" borderId="228" xfId="0" applyFont="1" applyBorder="1">
      <alignment vertical="center"/>
    </xf>
    <xf numFmtId="0" fontId="2" fillId="0" borderId="167" xfId="0" applyFont="1" applyBorder="1">
      <alignment vertical="center"/>
    </xf>
    <xf numFmtId="0" fontId="2" fillId="0" borderId="227" xfId="0" applyFont="1" applyBorder="1">
      <alignment vertical="center"/>
    </xf>
    <xf numFmtId="0" fontId="2" fillId="0" borderId="198" xfId="0" applyFont="1" applyBorder="1">
      <alignment vertical="center"/>
    </xf>
    <xf numFmtId="0" fontId="32" fillId="0" borderId="0" xfId="0" applyFont="1">
      <alignment vertical="center"/>
    </xf>
    <xf numFmtId="0" fontId="36" fillId="0" borderId="0" xfId="0" applyFont="1">
      <alignment vertical="center"/>
    </xf>
  </cellXfs>
  <cellStyles count="1">
    <cellStyle name="標準" xfId="0" builtinId="0"/>
  </cellStyles>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hyperlink" Target="#&#30446;&#27425;!A1" /></Relationships>
</file>

<file path=xl/drawings/_rels/drawing10.xml.rels><?xml version="1.0" encoding="UTF-8"?><Relationships xmlns="http://schemas.openxmlformats.org/package/2006/relationships"><Relationship Id="rId1" Type="http://schemas.openxmlformats.org/officeDocument/2006/relationships/hyperlink" Target="#&#30435;&#26619;&#35519;&#26360;!AJ12" /><Relationship Id="rId2" Type="http://schemas.openxmlformats.org/officeDocument/2006/relationships/hyperlink" Target="#&#30435;&#26619;&#35519;&#26360;!H89" /><Relationship Id="rId3" Type="http://schemas.openxmlformats.org/officeDocument/2006/relationships/hyperlink" Target="#&#30435;&#26619;&#35519;&#26360;!AJ193" /><Relationship Id="rId4" Type="http://schemas.openxmlformats.org/officeDocument/2006/relationships/hyperlink" Target="#&#30435;&#26619;&#35519;&#26360;!AJ262" /><Relationship Id="rId5" Type="http://schemas.openxmlformats.org/officeDocument/2006/relationships/hyperlink" Target="#&#30435;&#26619;&#35519;&#26360;!AJ312" /><Relationship Id="rId6" Type="http://schemas.openxmlformats.org/officeDocument/2006/relationships/hyperlink" Target="#&#30435;&#26619;&#35519;&#26360;!AJ349" /><Relationship Id="rId7" Type="http://schemas.openxmlformats.org/officeDocument/2006/relationships/hyperlink" Target="#&#30435;&#26619;&#35519;&#26360;!AJ441" /><Relationship Id="rId8" Type="http://schemas.openxmlformats.org/officeDocument/2006/relationships/hyperlink" Target="#&#30435;&#26619;&#35519;&#26360;!AJ454" /><Relationship Id="rId9" Type="http://schemas.openxmlformats.org/officeDocument/2006/relationships/hyperlink" Target="#&#30435;&#26619;&#35519;&#26360;!AJ470" /><Relationship Id="rId10" Type="http://schemas.openxmlformats.org/officeDocument/2006/relationships/hyperlink" Target="#&#30435;&#26619;&#35519;&#26360;!AJ475" /><Relationship Id="rId11" Type="http://schemas.openxmlformats.org/officeDocument/2006/relationships/hyperlink" Target="#&#30435;&#26619;&#35519;&#26360;!AJ509" /><Relationship Id="rId12" Type="http://schemas.openxmlformats.org/officeDocument/2006/relationships/hyperlink" Target="#&#30435;&#26619;&#35519;&#26360;!AJ747" /><Relationship Id="rId13" Type="http://schemas.openxmlformats.org/officeDocument/2006/relationships/hyperlink" Target="#&#34920;&#65297;!D5" /><Relationship Id="rId14" Type="http://schemas.openxmlformats.org/officeDocument/2006/relationships/hyperlink" Target="#&#34920;&#65298;!E10" /><Relationship Id="rId15" Type="http://schemas.openxmlformats.org/officeDocument/2006/relationships/hyperlink" Target="#&#34920;&#65299;!D8" /><Relationship Id="rId16" Type="http://schemas.openxmlformats.org/officeDocument/2006/relationships/hyperlink" Target="#&#34920;&#65300;!D10" /><Relationship Id="rId17" Type="http://schemas.openxmlformats.org/officeDocument/2006/relationships/hyperlink" Target="#&#32887;&#21729;&#21517;&#31807;!D8" /><Relationship Id="rId18" Type="http://schemas.openxmlformats.org/officeDocument/2006/relationships/hyperlink" Target="#&#34920;&#32025;!C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6</xdr:row>
      <xdr:rowOff>0</xdr:rowOff>
    </xdr:from>
    <xdr:to xmlns:xdr="http://schemas.openxmlformats.org/drawingml/2006/spreadsheetDrawing">
      <xdr:col>9</xdr:col>
      <xdr:colOff>3175</xdr:colOff>
      <xdr:row>7</xdr:row>
      <xdr:rowOff>49530</xdr:rowOff>
    </xdr:to>
    <xdr:sp macro="" textlink="">
      <xdr:nvSpPr>
        <xdr:cNvPr id="2" name="テキスト ボックス 1">
          <a:hlinkClick xmlns:r="http://schemas.openxmlformats.org/officeDocument/2006/relationships" r:id="rId1"/>
        </xdr:cNvPr>
        <xdr:cNvSpPr txBox="1"/>
      </xdr:nvSpPr>
      <xdr:spPr>
        <a:xfrm>
          <a:off x="6734175" y="2209800"/>
          <a:ext cx="1374775" cy="38290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b="1">
              <a:solidFill>
                <a:srgbClr val="FF0000"/>
              </a:solidFill>
            </a:rPr>
            <a:t>目次へ⇒</a:t>
          </a:r>
        </a:p>
      </xdr:txBody>
    </xdr:sp>
    <xdr:clientData/>
  </xdr:twoCellAnchor>
  <xdr:twoCellAnchor>
    <xdr:from xmlns:xdr="http://schemas.openxmlformats.org/drawingml/2006/spreadsheetDrawing">
      <xdr:col>7</xdr:col>
      <xdr:colOff>0</xdr:colOff>
      <xdr:row>1</xdr:row>
      <xdr:rowOff>0</xdr:rowOff>
    </xdr:from>
    <xdr:to xmlns:xdr="http://schemas.openxmlformats.org/drawingml/2006/spreadsheetDrawing">
      <xdr:col>14</xdr:col>
      <xdr:colOff>681990</xdr:colOff>
      <xdr:row>5</xdr:row>
      <xdr:rowOff>0</xdr:rowOff>
    </xdr:to>
    <xdr:sp macro="" textlink="">
      <xdr:nvSpPr>
        <xdr:cNvPr id="3" name="テキスト ボックス 2"/>
        <xdr:cNvSpPr txBox="1"/>
      </xdr:nvSpPr>
      <xdr:spPr>
        <a:xfrm>
          <a:off x="6734175" y="238125"/>
          <a:ext cx="5482590" cy="163830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◆この</a:t>
          </a:r>
          <a:r>
            <a:rPr kumimoji="1" lang="ja-JP" altLang="en-US" sz="1000">
              <a:solidFill>
                <a:srgbClr val="FF0000"/>
              </a:solidFill>
            </a:rPr>
            <a:t>表紙</a:t>
          </a:r>
          <a:r>
            <a:rPr kumimoji="1" lang="ja-JP" altLang="en-US" sz="1000">
              <a:solidFill>
                <a:schemeClr val="accent5">
                  <a:lumMod val="50000"/>
                </a:schemeClr>
              </a:solidFill>
            </a:rPr>
            <a:t>の他、</a:t>
          </a:r>
          <a:r>
            <a:rPr kumimoji="1" lang="ja-JP" altLang="en-US" sz="1000">
              <a:solidFill>
                <a:srgbClr val="FF0000"/>
              </a:solidFill>
            </a:rPr>
            <a:t>監査調書</a:t>
          </a:r>
          <a:r>
            <a:rPr kumimoji="1" lang="ja-JP" altLang="en-US" sz="1000">
              <a:solidFill>
                <a:schemeClr val="accent5">
                  <a:lumMod val="50000"/>
                </a:schemeClr>
              </a:solidFill>
            </a:rPr>
            <a:t>、</a:t>
          </a:r>
          <a:r>
            <a:rPr kumimoji="1" lang="ja-JP" altLang="en-US" sz="1000">
              <a:solidFill>
                <a:srgbClr val="FF0000"/>
              </a:solidFill>
            </a:rPr>
            <a:t>表１～表４</a:t>
          </a:r>
          <a:r>
            <a:rPr kumimoji="1" lang="ja-JP" altLang="en-US" sz="1000">
              <a:solidFill>
                <a:schemeClr val="accent5">
                  <a:lumMod val="50000"/>
                </a:schemeClr>
              </a:solidFill>
            </a:rPr>
            <a:t>、</a:t>
          </a:r>
          <a:r>
            <a:rPr kumimoji="1" lang="ja-JP" altLang="en-US" sz="1000">
              <a:solidFill>
                <a:srgbClr val="FF0000"/>
              </a:solidFill>
            </a:rPr>
            <a:t>職員名簿</a:t>
          </a:r>
          <a:r>
            <a:rPr kumimoji="1" lang="ja-JP" altLang="en-US" sz="1000">
              <a:solidFill>
                <a:schemeClr val="accent5">
                  <a:lumMod val="50000"/>
                </a:schemeClr>
              </a:solidFill>
            </a:rPr>
            <a:t>の記入・作成をお願いします。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赤枠・黄色に着色したセル</a:t>
          </a:r>
          <a:r>
            <a:rPr kumimoji="1" lang="ja-JP" altLang="en-US" sz="1000">
              <a:solidFill>
                <a:schemeClr val="accent5">
                  <a:lumMod val="50000"/>
                </a:schemeClr>
              </a:solidFill>
            </a:rPr>
            <a:t>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行・列・シートの挿入・削除、シート名の変更はしないように</a:t>
          </a:r>
          <a:r>
            <a:rPr kumimoji="1" lang="ja-JP" altLang="en-US" sz="1000">
              <a:solidFill>
                <a:schemeClr val="accent5">
                  <a:lumMod val="50000"/>
                </a:schemeClr>
              </a:solidFill>
            </a:rPr>
            <a:t>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◆下表の書類の添付がある場合は、「添付の有無」の欄に、プルダウンメニューから「○」を選んで記入してください</a:t>
          </a:r>
          <a:endParaRPr kumimoji="1" lang="en-US" altLang="ja-JP" sz="1000">
            <a:solidFill>
              <a:schemeClr val="accent5">
                <a:lumMod val="50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9</xdr:col>
      <xdr:colOff>0</xdr:colOff>
      <xdr:row>4</xdr:row>
      <xdr:rowOff>0</xdr:rowOff>
    </xdr:to>
    <xdr:sp macro="" textlink="">
      <xdr:nvSpPr>
        <xdr:cNvPr id="2" name="テキスト ボックス 1"/>
        <xdr:cNvSpPr txBox="1"/>
      </xdr:nvSpPr>
      <xdr:spPr>
        <a:xfrm>
          <a:off x="276225" y="857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１　運営・管理状況</a:t>
          </a:r>
        </a:p>
      </xdr:txBody>
    </xdr:sp>
    <xdr:clientData/>
  </xdr:twoCellAnchor>
  <xdr:twoCellAnchor>
    <xdr:from xmlns:xdr="http://schemas.openxmlformats.org/drawingml/2006/spreadsheetDrawing">
      <xdr:col>1</xdr:col>
      <xdr:colOff>0</xdr:colOff>
      <xdr:row>11</xdr:row>
      <xdr:rowOff>0</xdr:rowOff>
    </xdr:from>
    <xdr:to xmlns:xdr="http://schemas.openxmlformats.org/drawingml/2006/spreadsheetDrawing">
      <xdr:col>9</xdr:col>
      <xdr:colOff>0</xdr:colOff>
      <xdr:row>12</xdr:row>
      <xdr:rowOff>0</xdr:rowOff>
    </xdr:to>
    <xdr:sp macro="" textlink="">
      <xdr:nvSpPr>
        <xdr:cNvPr id="3" name="テキスト ボックス 2"/>
        <xdr:cNvSpPr txBox="1"/>
      </xdr:nvSpPr>
      <xdr:spPr>
        <a:xfrm>
          <a:off x="276225" y="2762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２　保育所の体制</a:t>
          </a:r>
        </a:p>
      </xdr:txBody>
    </xdr:sp>
    <xdr:clientData/>
  </xdr:twoCellAnchor>
  <xdr:twoCellAnchor>
    <xdr:from xmlns:xdr="http://schemas.openxmlformats.org/drawingml/2006/spreadsheetDrawing">
      <xdr:col>1</xdr:col>
      <xdr:colOff>0</xdr:colOff>
      <xdr:row>24</xdr:row>
      <xdr:rowOff>0</xdr:rowOff>
    </xdr:from>
    <xdr:to xmlns:xdr="http://schemas.openxmlformats.org/drawingml/2006/spreadsheetDrawing">
      <xdr:col>9</xdr:col>
      <xdr:colOff>0</xdr:colOff>
      <xdr:row>25</xdr:row>
      <xdr:rowOff>0</xdr:rowOff>
    </xdr:to>
    <xdr:sp macro="" textlink="">
      <xdr:nvSpPr>
        <xdr:cNvPr id="4" name="テキスト ボックス 3"/>
        <xdr:cNvSpPr txBox="1"/>
      </xdr:nvSpPr>
      <xdr:spPr>
        <a:xfrm>
          <a:off x="276225" y="585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３　安全管理の状況</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9</xdr:col>
      <xdr:colOff>0</xdr:colOff>
      <xdr:row>33</xdr:row>
      <xdr:rowOff>0</xdr:rowOff>
    </xdr:to>
    <xdr:sp macro="" textlink="">
      <xdr:nvSpPr>
        <xdr:cNvPr id="5" name="テキスト ボックス 4"/>
        <xdr:cNvSpPr txBox="1"/>
      </xdr:nvSpPr>
      <xdr:spPr>
        <a:xfrm>
          <a:off x="276225" y="7762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４　保育の状況</a:t>
          </a:r>
        </a:p>
      </xdr:txBody>
    </xdr:sp>
    <xdr:clientData/>
  </xdr:twoCellAnchor>
  <xdr:twoCellAnchor>
    <xdr:from xmlns:xdr="http://schemas.openxmlformats.org/drawingml/2006/spreadsheetDrawing">
      <xdr:col>1</xdr:col>
      <xdr:colOff>0</xdr:colOff>
      <xdr:row>40</xdr:row>
      <xdr:rowOff>0</xdr:rowOff>
    </xdr:from>
    <xdr:to xmlns:xdr="http://schemas.openxmlformats.org/drawingml/2006/spreadsheetDrawing">
      <xdr:col>9</xdr:col>
      <xdr:colOff>0</xdr:colOff>
      <xdr:row>41</xdr:row>
      <xdr:rowOff>0</xdr:rowOff>
    </xdr:to>
    <xdr:sp macro="" textlink="">
      <xdr:nvSpPr>
        <xdr:cNvPr id="6" name="テキスト ボックス 5"/>
        <xdr:cNvSpPr txBox="1"/>
      </xdr:nvSpPr>
      <xdr:spPr>
        <a:xfrm>
          <a:off x="276225" y="966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５　健康管理の状況</a:t>
          </a:r>
        </a:p>
      </xdr:txBody>
    </xdr:sp>
    <xdr:clientData/>
  </xdr:twoCellAnchor>
  <xdr:twoCellAnchor>
    <xdr:from xmlns:xdr="http://schemas.openxmlformats.org/drawingml/2006/spreadsheetDrawing">
      <xdr:col>1</xdr:col>
      <xdr:colOff>0</xdr:colOff>
      <xdr:row>47</xdr:row>
      <xdr:rowOff>0</xdr:rowOff>
    </xdr:from>
    <xdr:to xmlns:xdr="http://schemas.openxmlformats.org/drawingml/2006/spreadsheetDrawing">
      <xdr:col>9</xdr:col>
      <xdr:colOff>0</xdr:colOff>
      <xdr:row>48</xdr:row>
      <xdr:rowOff>0</xdr:rowOff>
    </xdr:to>
    <xdr:sp macro="" textlink="">
      <xdr:nvSpPr>
        <xdr:cNvPr id="7" name="テキスト ボックス 6"/>
        <xdr:cNvSpPr txBox="1"/>
      </xdr:nvSpPr>
      <xdr:spPr>
        <a:xfrm>
          <a:off x="276225" y="1133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６　給食の状況</a:t>
          </a:r>
        </a:p>
      </xdr:txBody>
    </xdr: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9</xdr:col>
      <xdr:colOff>0</xdr:colOff>
      <xdr:row>70</xdr:row>
      <xdr:rowOff>0</xdr:rowOff>
    </xdr:to>
    <xdr:sp macro="" textlink="">
      <xdr:nvSpPr>
        <xdr:cNvPr id="8" name="テキスト ボックス 7"/>
        <xdr:cNvSpPr txBox="1"/>
      </xdr:nvSpPr>
      <xdr:spPr>
        <a:xfrm>
          <a:off x="276225" y="165735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９　月次報告</a:t>
          </a:r>
        </a:p>
      </xdr:txBody>
    </xdr:sp>
    <xdr:clientData/>
  </xdr:twoCellAnchor>
  <xdr:twoCellAnchor>
    <xdr:from xmlns:xdr="http://schemas.openxmlformats.org/drawingml/2006/spreadsheetDrawing">
      <xdr:col>1</xdr:col>
      <xdr:colOff>0</xdr:colOff>
      <xdr:row>60</xdr:row>
      <xdr:rowOff>0</xdr:rowOff>
    </xdr:from>
    <xdr:to xmlns:xdr="http://schemas.openxmlformats.org/drawingml/2006/spreadsheetDrawing">
      <xdr:col>9</xdr:col>
      <xdr:colOff>0</xdr:colOff>
      <xdr:row>61</xdr:row>
      <xdr:rowOff>0</xdr:rowOff>
    </xdr:to>
    <xdr:sp macro="" textlink="">
      <xdr:nvSpPr>
        <xdr:cNvPr id="9" name="テキスト ボックス 8"/>
        <xdr:cNvSpPr txBox="1"/>
      </xdr:nvSpPr>
      <xdr:spPr>
        <a:xfrm>
          <a:off x="276225" y="144303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７　会計経理</a:t>
          </a:r>
        </a:p>
      </xdr:txBody>
    </xdr:sp>
    <xdr:clientData/>
  </xdr:twoCellAnchor>
  <xdr:twoCellAnchor>
    <xdr:from xmlns:xdr="http://schemas.openxmlformats.org/drawingml/2006/spreadsheetDrawing">
      <xdr:col>1</xdr:col>
      <xdr:colOff>0</xdr:colOff>
      <xdr:row>65</xdr:row>
      <xdr:rowOff>0</xdr:rowOff>
    </xdr:from>
    <xdr:to xmlns:xdr="http://schemas.openxmlformats.org/drawingml/2006/spreadsheetDrawing">
      <xdr:col>9</xdr:col>
      <xdr:colOff>0</xdr:colOff>
      <xdr:row>66</xdr:row>
      <xdr:rowOff>0</xdr:rowOff>
    </xdr:to>
    <xdr:sp macro="" textlink="">
      <xdr:nvSpPr>
        <xdr:cNvPr id="10" name="テキスト ボックス 9"/>
        <xdr:cNvSpPr txBox="1"/>
      </xdr:nvSpPr>
      <xdr:spPr>
        <a:xfrm>
          <a:off x="276225" y="156210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８　収入支出手続</a:t>
          </a:r>
        </a:p>
      </xdr:txBody>
    </xdr:sp>
    <xdr:clientData/>
  </xdr:twoCellAnchor>
  <xdr:twoCellAnchor>
    <xdr:from xmlns:xdr="http://schemas.openxmlformats.org/drawingml/2006/spreadsheetDrawing">
      <xdr:col>1</xdr:col>
      <xdr:colOff>0</xdr:colOff>
      <xdr:row>72</xdr:row>
      <xdr:rowOff>0</xdr:rowOff>
    </xdr:from>
    <xdr:to xmlns:xdr="http://schemas.openxmlformats.org/drawingml/2006/spreadsheetDrawing">
      <xdr:col>9</xdr:col>
      <xdr:colOff>0</xdr:colOff>
      <xdr:row>73</xdr:row>
      <xdr:rowOff>0</xdr:rowOff>
    </xdr:to>
    <xdr:sp macro="" textlink="">
      <xdr:nvSpPr>
        <xdr:cNvPr id="11" name="テキスト ボックス 10"/>
        <xdr:cNvSpPr txBox="1"/>
      </xdr:nvSpPr>
      <xdr:spPr>
        <a:xfrm>
          <a:off x="276225" y="1728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10</a:t>
          </a:r>
          <a:r>
            <a:rPr kumimoji="1" lang="ja-JP" altLang="en-US" sz="1100" b="1">
              <a:solidFill>
                <a:schemeClr val="bg1"/>
              </a:solidFill>
            </a:rPr>
            <a:t>　貸借対照表</a:t>
          </a:r>
        </a:p>
      </xdr:txBody>
    </xdr:sp>
    <xdr:clientData/>
  </xdr:twoCellAnchor>
  <xdr:twoCellAnchor>
    <xdr:from xmlns:xdr="http://schemas.openxmlformats.org/drawingml/2006/spreadsheetDrawing">
      <xdr:col>1</xdr:col>
      <xdr:colOff>0</xdr:colOff>
      <xdr:row>79</xdr:row>
      <xdr:rowOff>0</xdr:rowOff>
    </xdr:from>
    <xdr:to xmlns:xdr="http://schemas.openxmlformats.org/drawingml/2006/spreadsheetDrawing">
      <xdr:col>9</xdr:col>
      <xdr:colOff>0</xdr:colOff>
      <xdr:row>80</xdr:row>
      <xdr:rowOff>0</xdr:rowOff>
    </xdr:to>
    <xdr:sp macro="" textlink="">
      <xdr:nvSpPr>
        <xdr:cNvPr id="12" name="テキスト ボックス 11"/>
        <xdr:cNvSpPr txBox="1"/>
      </xdr:nvSpPr>
      <xdr:spPr>
        <a:xfrm>
          <a:off x="276225" y="1895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11-1</a:t>
          </a:r>
          <a:r>
            <a:rPr kumimoji="1" lang="ja-JP" altLang="en-US" sz="1100" b="1">
              <a:solidFill>
                <a:schemeClr val="bg1"/>
              </a:solidFill>
            </a:rPr>
            <a:t>　委託費の経理（認定こども園以外）</a:t>
          </a:r>
        </a:p>
      </xdr:txBody>
    </xdr:sp>
    <xdr:clientData/>
  </xdr:twoCellAnchor>
  <xdr:twoCellAnchor>
    <xdr:from xmlns:xdr="http://schemas.openxmlformats.org/drawingml/2006/spreadsheetDrawing">
      <xdr:col>1</xdr:col>
      <xdr:colOff>0</xdr:colOff>
      <xdr:row>88</xdr:row>
      <xdr:rowOff>0</xdr:rowOff>
    </xdr:from>
    <xdr:to xmlns:xdr="http://schemas.openxmlformats.org/drawingml/2006/spreadsheetDrawing">
      <xdr:col>9</xdr:col>
      <xdr:colOff>0</xdr:colOff>
      <xdr:row>89</xdr:row>
      <xdr:rowOff>0</xdr:rowOff>
    </xdr:to>
    <xdr:sp macro="" textlink="">
      <xdr:nvSpPr>
        <xdr:cNvPr id="13" name="テキスト ボックス 12"/>
        <xdr:cNvSpPr txBox="1"/>
      </xdr:nvSpPr>
      <xdr:spPr>
        <a:xfrm>
          <a:off x="276225" y="2109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11-2</a:t>
          </a:r>
          <a:r>
            <a:rPr kumimoji="1" lang="ja-JP" altLang="en-US" sz="1100" b="1">
              <a:solidFill>
                <a:schemeClr val="bg1"/>
              </a:solidFill>
            </a:rPr>
            <a:t>　施設型給付費等の経理（保育所型認定こども園）</a:t>
          </a:r>
        </a:p>
      </xdr:txBody>
    </xdr:sp>
    <xdr:clientData/>
  </xdr:twoCellAnchor>
  <xdr:twoCellAnchor>
    <xdr:from xmlns:xdr="http://schemas.openxmlformats.org/drawingml/2006/spreadsheetDrawing">
      <xdr:col>11</xdr:col>
      <xdr:colOff>0</xdr:colOff>
      <xdr:row>3</xdr:row>
      <xdr:rowOff>0</xdr:rowOff>
    </xdr:from>
    <xdr:to xmlns:xdr="http://schemas.openxmlformats.org/drawingml/2006/spreadsheetDrawing">
      <xdr:col>13</xdr:col>
      <xdr:colOff>0</xdr:colOff>
      <xdr:row>4</xdr:row>
      <xdr:rowOff>0</xdr:rowOff>
    </xdr:to>
    <xdr:sp macro="" textlink="">
      <xdr:nvSpPr>
        <xdr:cNvPr id="14" name="テキスト ボックス 13">
          <a:hlinkClick xmlns:r="http://schemas.openxmlformats.org/officeDocument/2006/relationships" r:id="rId1"/>
        </xdr:cNvPr>
        <xdr:cNvSpPr txBox="1"/>
      </xdr:nvSpPr>
      <xdr:spPr>
        <a:xfrm>
          <a:off x="6467475" y="857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11</xdr:row>
      <xdr:rowOff>0</xdr:rowOff>
    </xdr:from>
    <xdr:to xmlns:xdr="http://schemas.openxmlformats.org/drawingml/2006/spreadsheetDrawing">
      <xdr:col>12</xdr:col>
      <xdr:colOff>685800</xdr:colOff>
      <xdr:row>12</xdr:row>
      <xdr:rowOff>0</xdr:rowOff>
    </xdr:to>
    <xdr:sp macro="" textlink="">
      <xdr:nvSpPr>
        <xdr:cNvPr id="15" name="テキスト ボックス 14">
          <a:hlinkClick xmlns:r="http://schemas.openxmlformats.org/officeDocument/2006/relationships" r:id="rId2"/>
        </xdr:cNvPr>
        <xdr:cNvSpPr txBox="1"/>
      </xdr:nvSpPr>
      <xdr:spPr>
        <a:xfrm>
          <a:off x="6467475" y="2762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24</xdr:row>
      <xdr:rowOff>0</xdr:rowOff>
    </xdr:from>
    <xdr:to xmlns:xdr="http://schemas.openxmlformats.org/drawingml/2006/spreadsheetDrawing">
      <xdr:col>12</xdr:col>
      <xdr:colOff>685800</xdr:colOff>
      <xdr:row>25</xdr:row>
      <xdr:rowOff>0</xdr:rowOff>
    </xdr:to>
    <xdr:sp macro="" textlink="">
      <xdr:nvSpPr>
        <xdr:cNvPr id="16" name="テキスト ボックス 15">
          <a:hlinkClick xmlns:r="http://schemas.openxmlformats.org/officeDocument/2006/relationships" r:id="rId3"/>
        </xdr:cNvPr>
        <xdr:cNvSpPr txBox="1"/>
      </xdr:nvSpPr>
      <xdr:spPr>
        <a:xfrm>
          <a:off x="6467475" y="585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32</xdr:row>
      <xdr:rowOff>0</xdr:rowOff>
    </xdr:from>
    <xdr:to xmlns:xdr="http://schemas.openxmlformats.org/drawingml/2006/spreadsheetDrawing">
      <xdr:col>12</xdr:col>
      <xdr:colOff>685800</xdr:colOff>
      <xdr:row>33</xdr:row>
      <xdr:rowOff>0</xdr:rowOff>
    </xdr:to>
    <xdr:sp macro="" textlink="">
      <xdr:nvSpPr>
        <xdr:cNvPr id="17" name="テキスト ボックス 16">
          <a:hlinkClick xmlns:r="http://schemas.openxmlformats.org/officeDocument/2006/relationships" r:id="rId4"/>
        </xdr:cNvPr>
        <xdr:cNvSpPr txBox="1"/>
      </xdr:nvSpPr>
      <xdr:spPr>
        <a:xfrm>
          <a:off x="6467475" y="7762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40</xdr:row>
      <xdr:rowOff>0</xdr:rowOff>
    </xdr:from>
    <xdr:to xmlns:xdr="http://schemas.openxmlformats.org/drawingml/2006/spreadsheetDrawing">
      <xdr:col>12</xdr:col>
      <xdr:colOff>685800</xdr:colOff>
      <xdr:row>41</xdr:row>
      <xdr:rowOff>0</xdr:rowOff>
    </xdr:to>
    <xdr:sp macro="" textlink="">
      <xdr:nvSpPr>
        <xdr:cNvPr id="18" name="テキスト ボックス 17">
          <a:hlinkClick xmlns:r="http://schemas.openxmlformats.org/officeDocument/2006/relationships" r:id="rId5"/>
        </xdr:cNvPr>
        <xdr:cNvSpPr txBox="1"/>
      </xdr:nvSpPr>
      <xdr:spPr>
        <a:xfrm>
          <a:off x="6467475" y="966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47</xdr:row>
      <xdr:rowOff>0</xdr:rowOff>
    </xdr:from>
    <xdr:to xmlns:xdr="http://schemas.openxmlformats.org/drawingml/2006/spreadsheetDrawing">
      <xdr:col>12</xdr:col>
      <xdr:colOff>685800</xdr:colOff>
      <xdr:row>48</xdr:row>
      <xdr:rowOff>0</xdr:rowOff>
    </xdr:to>
    <xdr:sp macro="" textlink="">
      <xdr:nvSpPr>
        <xdr:cNvPr id="19" name="テキスト ボックス 18">
          <a:hlinkClick xmlns:r="http://schemas.openxmlformats.org/officeDocument/2006/relationships" r:id="rId6"/>
        </xdr:cNvPr>
        <xdr:cNvSpPr txBox="1"/>
      </xdr:nvSpPr>
      <xdr:spPr>
        <a:xfrm>
          <a:off x="6467475" y="1133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60</xdr:row>
      <xdr:rowOff>0</xdr:rowOff>
    </xdr:from>
    <xdr:to xmlns:xdr="http://schemas.openxmlformats.org/drawingml/2006/spreadsheetDrawing">
      <xdr:col>12</xdr:col>
      <xdr:colOff>685800</xdr:colOff>
      <xdr:row>61</xdr:row>
      <xdr:rowOff>0</xdr:rowOff>
    </xdr:to>
    <xdr:sp macro="" textlink="">
      <xdr:nvSpPr>
        <xdr:cNvPr id="20" name="テキスト ボックス 19">
          <a:hlinkClick xmlns:r="http://schemas.openxmlformats.org/officeDocument/2006/relationships" r:id="rId7"/>
        </xdr:cNvPr>
        <xdr:cNvSpPr txBox="1"/>
      </xdr:nvSpPr>
      <xdr:spPr>
        <a:xfrm>
          <a:off x="6467475" y="144303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65</xdr:row>
      <xdr:rowOff>0</xdr:rowOff>
    </xdr:from>
    <xdr:to xmlns:xdr="http://schemas.openxmlformats.org/drawingml/2006/spreadsheetDrawing">
      <xdr:col>12</xdr:col>
      <xdr:colOff>685800</xdr:colOff>
      <xdr:row>66</xdr:row>
      <xdr:rowOff>0</xdr:rowOff>
    </xdr:to>
    <xdr:sp macro="" textlink="">
      <xdr:nvSpPr>
        <xdr:cNvPr id="21" name="テキスト ボックス 20">
          <a:hlinkClick xmlns:r="http://schemas.openxmlformats.org/officeDocument/2006/relationships" r:id="rId8"/>
        </xdr:cNvPr>
        <xdr:cNvSpPr txBox="1"/>
      </xdr:nvSpPr>
      <xdr:spPr>
        <a:xfrm>
          <a:off x="6467475" y="156210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69</xdr:row>
      <xdr:rowOff>0</xdr:rowOff>
    </xdr:from>
    <xdr:to xmlns:xdr="http://schemas.openxmlformats.org/drawingml/2006/spreadsheetDrawing">
      <xdr:col>12</xdr:col>
      <xdr:colOff>685800</xdr:colOff>
      <xdr:row>70</xdr:row>
      <xdr:rowOff>0</xdr:rowOff>
    </xdr:to>
    <xdr:sp macro="" textlink="">
      <xdr:nvSpPr>
        <xdr:cNvPr id="22" name="テキスト ボックス 21">
          <a:hlinkClick xmlns:r="http://schemas.openxmlformats.org/officeDocument/2006/relationships" r:id="rId9"/>
        </xdr:cNvPr>
        <xdr:cNvSpPr txBox="1"/>
      </xdr:nvSpPr>
      <xdr:spPr>
        <a:xfrm>
          <a:off x="6467475" y="165735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72</xdr:row>
      <xdr:rowOff>0</xdr:rowOff>
    </xdr:from>
    <xdr:to xmlns:xdr="http://schemas.openxmlformats.org/drawingml/2006/spreadsheetDrawing">
      <xdr:col>12</xdr:col>
      <xdr:colOff>685800</xdr:colOff>
      <xdr:row>73</xdr:row>
      <xdr:rowOff>0</xdr:rowOff>
    </xdr:to>
    <xdr:sp macro="" textlink="">
      <xdr:nvSpPr>
        <xdr:cNvPr id="23" name="テキスト ボックス 22">
          <a:hlinkClick xmlns:r="http://schemas.openxmlformats.org/officeDocument/2006/relationships" r:id="rId10"/>
        </xdr:cNvPr>
        <xdr:cNvSpPr txBox="1"/>
      </xdr:nvSpPr>
      <xdr:spPr>
        <a:xfrm>
          <a:off x="6467475" y="1728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79</xdr:row>
      <xdr:rowOff>0</xdr:rowOff>
    </xdr:from>
    <xdr:to xmlns:xdr="http://schemas.openxmlformats.org/drawingml/2006/spreadsheetDrawing">
      <xdr:col>12</xdr:col>
      <xdr:colOff>685800</xdr:colOff>
      <xdr:row>80</xdr:row>
      <xdr:rowOff>0</xdr:rowOff>
    </xdr:to>
    <xdr:sp macro="" textlink="">
      <xdr:nvSpPr>
        <xdr:cNvPr id="24" name="テキスト ボックス 23">
          <a:hlinkClick xmlns:r="http://schemas.openxmlformats.org/officeDocument/2006/relationships" r:id="rId11"/>
        </xdr:cNvPr>
        <xdr:cNvSpPr txBox="1"/>
      </xdr:nvSpPr>
      <xdr:spPr>
        <a:xfrm>
          <a:off x="6467475" y="1895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88</xdr:row>
      <xdr:rowOff>0</xdr:rowOff>
    </xdr:from>
    <xdr:to xmlns:xdr="http://schemas.openxmlformats.org/drawingml/2006/spreadsheetDrawing">
      <xdr:col>12</xdr:col>
      <xdr:colOff>685800</xdr:colOff>
      <xdr:row>89</xdr:row>
      <xdr:rowOff>0</xdr:rowOff>
    </xdr:to>
    <xdr:sp macro="" textlink="">
      <xdr:nvSpPr>
        <xdr:cNvPr id="25" name="テキスト ボックス 24">
          <a:hlinkClick xmlns:r="http://schemas.openxmlformats.org/officeDocument/2006/relationships" r:id="rId12"/>
        </xdr:cNvPr>
        <xdr:cNvSpPr txBox="1"/>
      </xdr:nvSpPr>
      <xdr:spPr>
        <a:xfrm>
          <a:off x="6467475" y="2109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14</xdr:row>
      <xdr:rowOff>0</xdr:rowOff>
    </xdr:from>
    <xdr:to xmlns:xdr="http://schemas.openxmlformats.org/drawingml/2006/spreadsheetDrawing">
      <xdr:col>12</xdr:col>
      <xdr:colOff>685800</xdr:colOff>
      <xdr:row>15</xdr:row>
      <xdr:rowOff>0</xdr:rowOff>
    </xdr:to>
    <xdr:sp macro="" textlink="">
      <xdr:nvSpPr>
        <xdr:cNvPr id="26" name="テキスト ボックス 25">
          <a:hlinkClick xmlns:r="http://schemas.openxmlformats.org/officeDocument/2006/relationships" r:id="rId13"/>
        </xdr:cNvPr>
        <xdr:cNvSpPr txBox="1"/>
      </xdr:nvSpPr>
      <xdr:spPr>
        <a:xfrm>
          <a:off x="6467475" y="34766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表１へ⇒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16</xdr:row>
      <xdr:rowOff>0</xdr:rowOff>
    </xdr:from>
    <xdr:to xmlns:xdr="http://schemas.openxmlformats.org/drawingml/2006/spreadsheetDrawing">
      <xdr:col>12</xdr:col>
      <xdr:colOff>685800</xdr:colOff>
      <xdr:row>17</xdr:row>
      <xdr:rowOff>0</xdr:rowOff>
    </xdr:to>
    <xdr:sp macro="" textlink="">
      <xdr:nvSpPr>
        <xdr:cNvPr id="28" name="テキスト ボックス 27">
          <a:hlinkClick xmlns:r="http://schemas.openxmlformats.org/officeDocument/2006/relationships" r:id="rId14"/>
        </xdr:cNvPr>
        <xdr:cNvSpPr txBox="1"/>
      </xdr:nvSpPr>
      <xdr:spPr>
        <a:xfrm>
          <a:off x="6467475" y="39528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表２へ⇒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18</xdr:row>
      <xdr:rowOff>0</xdr:rowOff>
    </xdr:from>
    <xdr:to xmlns:xdr="http://schemas.openxmlformats.org/drawingml/2006/spreadsheetDrawing">
      <xdr:col>12</xdr:col>
      <xdr:colOff>685800</xdr:colOff>
      <xdr:row>19</xdr:row>
      <xdr:rowOff>0</xdr:rowOff>
    </xdr:to>
    <xdr:sp macro="" textlink="">
      <xdr:nvSpPr>
        <xdr:cNvPr id="29" name="テキスト ボックス 28">
          <a:hlinkClick xmlns:r="http://schemas.openxmlformats.org/officeDocument/2006/relationships" r:id="rId15"/>
        </xdr:cNvPr>
        <xdr:cNvSpPr txBox="1"/>
      </xdr:nvSpPr>
      <xdr:spPr>
        <a:xfrm>
          <a:off x="6467475" y="44291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表３へ⇒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27</xdr:row>
      <xdr:rowOff>0</xdr:rowOff>
    </xdr:from>
    <xdr:to xmlns:xdr="http://schemas.openxmlformats.org/drawingml/2006/spreadsheetDrawing">
      <xdr:col>12</xdr:col>
      <xdr:colOff>685800</xdr:colOff>
      <xdr:row>28</xdr:row>
      <xdr:rowOff>0</xdr:rowOff>
    </xdr:to>
    <xdr:sp macro="" textlink="">
      <xdr:nvSpPr>
        <xdr:cNvPr id="30" name="テキスト ボックス 29">
          <a:hlinkClick xmlns:r="http://schemas.openxmlformats.org/officeDocument/2006/relationships" r:id="rId16"/>
        </xdr:cNvPr>
        <xdr:cNvSpPr txBox="1"/>
      </xdr:nvSpPr>
      <xdr:spPr>
        <a:xfrm>
          <a:off x="6467475" y="6572250"/>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表４へ⇒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20</xdr:row>
      <xdr:rowOff>0</xdr:rowOff>
    </xdr:from>
    <xdr:to xmlns:xdr="http://schemas.openxmlformats.org/drawingml/2006/spreadsheetDrawing">
      <xdr:col>12</xdr:col>
      <xdr:colOff>685800</xdr:colOff>
      <xdr:row>21</xdr:row>
      <xdr:rowOff>0</xdr:rowOff>
    </xdr:to>
    <xdr:sp macro="" textlink="">
      <xdr:nvSpPr>
        <xdr:cNvPr id="31" name="テキスト ボックス 30">
          <a:hlinkClick xmlns:r="http://schemas.openxmlformats.org/officeDocument/2006/relationships" r:id="rId17"/>
        </xdr:cNvPr>
        <xdr:cNvSpPr txBox="1"/>
      </xdr:nvSpPr>
      <xdr:spPr>
        <a:xfrm>
          <a:off x="6467475" y="49053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職員名簿へ⇒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xdr:row>
      <xdr:rowOff>0</xdr:rowOff>
    </xdr:from>
    <xdr:to xmlns:xdr="http://schemas.openxmlformats.org/drawingml/2006/spreadsheetDrawing">
      <xdr:col>12</xdr:col>
      <xdr:colOff>685800</xdr:colOff>
      <xdr:row>1</xdr:row>
      <xdr:rowOff>237490</xdr:rowOff>
    </xdr:to>
    <xdr:sp macro="" textlink="">
      <xdr:nvSpPr>
        <xdr:cNvPr id="32" name="テキスト ボックス 31">
          <a:hlinkClick xmlns:r="http://schemas.openxmlformats.org/officeDocument/2006/relationships" r:id="rId18"/>
        </xdr:cNvPr>
        <xdr:cNvSpPr txBox="1"/>
      </xdr:nvSpPr>
      <xdr:spPr>
        <a:xfrm>
          <a:off x="6467475" y="238125"/>
          <a:ext cx="1371600" cy="237490"/>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表紙へ戻る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47625</xdr:colOff>
      <xdr:row>0</xdr:row>
      <xdr:rowOff>66040</xdr:rowOff>
    </xdr:from>
    <xdr:to xmlns:xdr="http://schemas.openxmlformats.org/drawingml/2006/spreadsheetDrawing">
      <xdr:col>40</xdr:col>
      <xdr:colOff>0</xdr:colOff>
      <xdr:row>5</xdr:row>
      <xdr:rowOff>208915</xdr:rowOff>
    </xdr:to>
    <xdr:sp macro="" textlink="">
      <xdr:nvSpPr>
        <xdr:cNvPr id="2056" name="テキスト ボックス 2"/>
        <xdr:cNvSpPr txBox="1"/>
      </xdr:nvSpPr>
      <xdr:spPr>
        <a:xfrm>
          <a:off x="47625" y="66040"/>
          <a:ext cx="7953375" cy="133350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002060"/>
              </a:solidFill>
            </a:rPr>
            <a:t>【</a:t>
          </a:r>
          <a:r>
            <a:rPr kumimoji="1" lang="ja-JP" altLang="en-US" sz="1000">
              <a:solidFill>
                <a:srgbClr val="002060"/>
              </a:solidFill>
            </a:rPr>
            <a:t>留意事項</a:t>
          </a:r>
          <a:r>
            <a:rPr kumimoji="1" lang="en-US" altLang="ja-JP" sz="1000">
              <a:solidFill>
                <a:srgbClr val="002060"/>
              </a:solidFill>
            </a:rPr>
            <a:t>】</a:t>
          </a:r>
        </a:p>
        <a:p>
          <a:r>
            <a:rPr kumimoji="1" lang="ja-JP" altLang="en-US" sz="1000">
              <a:solidFill>
                <a:srgbClr val="002060"/>
              </a:solidFill>
            </a:rPr>
            <a:t>◆子ども・子育て支援新制度においては、従来の認可権者による監査（児童福祉法第</a:t>
          </a:r>
          <a:r>
            <a:rPr kumimoji="1" lang="en-US" altLang="ja-JP" sz="1000">
              <a:solidFill>
                <a:srgbClr val="002060"/>
              </a:solidFill>
            </a:rPr>
            <a:t>46</a:t>
          </a:r>
          <a:r>
            <a:rPr kumimoji="1" lang="ja-JP" altLang="en-US" sz="1000">
              <a:solidFill>
                <a:srgbClr val="002060"/>
              </a:solidFill>
            </a:rPr>
            <a:t>条）のほか、確認権者による監査（子ども・子育て支援法第</a:t>
          </a:r>
          <a:r>
            <a:rPr kumimoji="1" lang="en-US" altLang="ja-JP" sz="1000">
              <a:solidFill>
                <a:srgbClr val="002060"/>
              </a:solidFill>
            </a:rPr>
            <a:t>14</a:t>
          </a:r>
          <a:r>
            <a:rPr kumimoji="1" lang="ja-JP" altLang="en-US" sz="1000">
              <a:solidFill>
                <a:srgbClr val="002060"/>
              </a:solidFill>
            </a:rPr>
            <a:t>条・第</a:t>
          </a:r>
          <a:r>
            <a:rPr kumimoji="1" lang="en-US" altLang="ja-JP" sz="1000">
              <a:solidFill>
                <a:srgbClr val="002060"/>
              </a:solidFill>
            </a:rPr>
            <a:t>38</a:t>
          </a:r>
          <a:r>
            <a:rPr kumimoji="1" lang="ja-JP" altLang="en-US" sz="1000">
              <a:solidFill>
                <a:srgbClr val="002060"/>
              </a:solidFill>
            </a:rPr>
            <a:t>条）を行うこととなり、監査事項が一部重複することなどから、統一の監査調書を用いています。</a:t>
          </a:r>
          <a:r>
            <a:rPr kumimoji="1" lang="en-US" altLang="ja-JP" sz="1000">
              <a:solidFill>
                <a:srgbClr val="002060"/>
              </a:solidFill>
            </a:rPr>
            <a:t>※</a:t>
          </a:r>
          <a:r>
            <a:rPr kumimoji="1" lang="ja-JP" altLang="en-US" sz="1000">
              <a:solidFill>
                <a:srgbClr val="002060"/>
              </a:solidFill>
            </a:rPr>
            <a:t>いずれの監査事項であるかについては、各設問において明示しています。　⇒　○：監査、□：確認監査、◎：監査・確認監査</a:t>
          </a:r>
          <a:endParaRPr kumimoji="1" lang="en-US" altLang="ja-JP" sz="1000">
            <a:solidFill>
              <a:srgbClr val="002060"/>
            </a:solidFill>
          </a:endParaRPr>
        </a:p>
        <a:p>
          <a:r>
            <a:rPr kumimoji="1" lang="ja-JP" altLang="en-US" sz="1000">
              <a:solidFill>
                <a:srgbClr val="002060"/>
              </a:solidFill>
            </a:rPr>
            <a:t>◆調書の作成にあたっては、該当する記入欄（赤枠・黄色に着色したセル）に記入またはプルダウンメニューより選択し、記入漏れのないようにしてください。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◆行・列・シートの挿入・削除・シート名の変更は行わないようにお願いします。</a:t>
          </a:r>
          <a:endParaRPr kumimoji="1" lang="en-US" altLang="ja-JP" sz="1000">
            <a:solidFill>
              <a:srgbClr val="00206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51</xdr:row>
          <xdr:rowOff>0</xdr:rowOff>
        </xdr:from>
        <xdr:to xmlns:xdr="http://schemas.openxmlformats.org/drawingml/2006/spreadsheetDrawing">
          <xdr:col>13</xdr:col>
          <xdr:colOff>161925</xdr:colOff>
          <xdr:row>51</xdr:row>
          <xdr:rowOff>247650</xdr:rowOff>
        </xdr:to>
        <xdr:sp textlink="">
          <xdr:nvSpPr>
            <xdr:cNvPr id="2053" name="チェック 5" hidden="1">
              <a:extLst>
                <a:ext uri="{63B3BB69-23CF-44E3-9099-C40C66FF867C}">
                  <a14:compatExt spid="_x0000_s2053"/>
                </a:ext>
              </a:extLst>
            </xdr:cNvPr>
            <xdr:cNvSpPr>
              <a:spLocks noRot="1" noChangeShapeType="1"/>
            </xdr:cNvSpPr>
          </xdr:nvSpPr>
          <xdr:spPr>
            <a:xfrm>
              <a:off x="1800225" y="12411075"/>
              <a:ext cx="962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51</xdr:row>
          <xdr:rowOff>0</xdr:rowOff>
        </xdr:from>
        <xdr:to xmlns:xdr="http://schemas.openxmlformats.org/drawingml/2006/spreadsheetDrawing">
          <xdr:col>17</xdr:col>
          <xdr:colOff>161925</xdr:colOff>
          <xdr:row>51</xdr:row>
          <xdr:rowOff>247650</xdr:rowOff>
        </xdr:to>
        <xdr:sp textlink="">
          <xdr:nvSpPr>
            <xdr:cNvPr id="2054" name="チェック 6" hidden="1">
              <a:extLst>
                <a:ext uri="{63B3BB69-23CF-44E3-9099-C40C66FF867C}">
                  <a14:compatExt spid="_x0000_s2054"/>
                </a:ext>
              </a:extLst>
            </xdr:cNvPr>
            <xdr:cNvSpPr>
              <a:spLocks noRot="1" noChangeShapeType="1"/>
            </xdr:cNvSpPr>
          </xdr:nvSpPr>
          <xdr:spPr>
            <a:xfrm>
              <a:off x="2771775" y="12411075"/>
              <a:ext cx="7905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51</xdr:row>
          <xdr:rowOff>0</xdr:rowOff>
        </xdr:from>
        <xdr:to xmlns:xdr="http://schemas.openxmlformats.org/drawingml/2006/spreadsheetDrawing">
          <xdr:col>21</xdr:col>
          <xdr:colOff>180975</xdr:colOff>
          <xdr:row>51</xdr:row>
          <xdr:rowOff>247650</xdr:rowOff>
        </xdr:to>
        <xdr:sp textlink="">
          <xdr:nvSpPr>
            <xdr:cNvPr id="2055" name="チェック 7" hidden="1">
              <a:extLst>
                <a:ext uri="{63B3BB69-23CF-44E3-9099-C40C66FF867C}">
                  <a14:compatExt spid="_x0000_s2055"/>
                </a:ext>
              </a:extLst>
            </xdr:cNvPr>
            <xdr:cNvSpPr>
              <a:spLocks noRot="1" noChangeShapeType="1"/>
            </xdr:cNvSpPr>
          </xdr:nvSpPr>
          <xdr:spPr>
            <a:xfrm>
              <a:off x="3800475" y="12411075"/>
              <a:ext cx="581025" cy="2476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22</xdr:col>
      <xdr:colOff>0</xdr:colOff>
      <xdr:row>1</xdr:row>
      <xdr:rowOff>0</xdr:rowOff>
    </xdr:from>
    <xdr:to xmlns:xdr="http://schemas.openxmlformats.org/drawingml/2006/spreadsheetDrawing">
      <xdr:col>27</xdr:col>
      <xdr:colOff>0</xdr:colOff>
      <xdr:row>6</xdr:row>
      <xdr:rowOff>127000</xdr:rowOff>
    </xdr:to>
    <xdr:sp macro="" textlink="">
      <xdr:nvSpPr>
        <xdr:cNvPr id="3" name="テキスト ボックス 2"/>
        <xdr:cNvSpPr txBox="1"/>
      </xdr:nvSpPr>
      <xdr:spPr>
        <a:xfrm>
          <a:off x="9925050" y="57150"/>
          <a:ext cx="3429000" cy="135763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◆赤枠・黄色に着色したセルに記入してください。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539750</xdr:colOff>
      <xdr:row>1</xdr:row>
      <xdr:rowOff>42545</xdr:rowOff>
    </xdr:from>
    <xdr:to xmlns:xdr="http://schemas.openxmlformats.org/drawingml/2006/spreadsheetDrawing">
      <xdr:col>16</xdr:col>
      <xdr:colOff>285750</xdr:colOff>
      <xdr:row>6</xdr:row>
      <xdr:rowOff>129540</xdr:rowOff>
    </xdr:to>
    <xdr:sp macro="" textlink="">
      <xdr:nvSpPr>
        <xdr:cNvPr id="2" name="テキスト ボックス 1"/>
        <xdr:cNvSpPr txBox="1"/>
      </xdr:nvSpPr>
      <xdr:spPr>
        <a:xfrm>
          <a:off x="10350500" y="175895"/>
          <a:ext cx="3175000" cy="145923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◆赤枠・黄色に着色したセルに記入してください。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13</xdr:col>
      <xdr:colOff>31750</xdr:colOff>
      <xdr:row>0</xdr:row>
      <xdr:rowOff>158750</xdr:rowOff>
    </xdr:from>
    <xdr:to xmlns:xdr="http://schemas.openxmlformats.org/drawingml/2006/spreadsheetDrawing">
      <xdr:col>18</xdr:col>
      <xdr:colOff>31750</xdr:colOff>
      <xdr:row>5</xdr:row>
      <xdr:rowOff>274955</xdr:rowOff>
    </xdr:to>
    <xdr:sp macro="" textlink="">
      <xdr:nvSpPr>
        <xdr:cNvPr id="2" name="テキスト ボックス 1"/>
        <xdr:cNvSpPr txBox="1"/>
      </xdr:nvSpPr>
      <xdr:spPr>
        <a:xfrm>
          <a:off x="10061575" y="158750"/>
          <a:ext cx="3429000" cy="141922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◆赤枠・黄色に着色したセルに記入してください。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0</xdr:row>
      <xdr:rowOff>0</xdr:rowOff>
    </xdr:from>
    <xdr:to xmlns:xdr="http://schemas.openxmlformats.org/drawingml/2006/spreadsheetDrawing">
      <xdr:col>24</xdr:col>
      <xdr:colOff>10795</xdr:colOff>
      <xdr:row>4</xdr:row>
      <xdr:rowOff>152400</xdr:rowOff>
    </xdr:to>
    <xdr:sp macro="" textlink="">
      <xdr:nvSpPr>
        <xdr:cNvPr id="2" name="テキスト ボックス 1"/>
        <xdr:cNvSpPr txBox="1"/>
      </xdr:nvSpPr>
      <xdr:spPr>
        <a:xfrm>
          <a:off x="8877300" y="0"/>
          <a:ext cx="3439795" cy="109918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◆赤枠・黄色に着色したセルに記入してください。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12</xdr:col>
      <xdr:colOff>10795</xdr:colOff>
      <xdr:row>0</xdr:row>
      <xdr:rowOff>0</xdr:rowOff>
    </xdr:from>
    <xdr:to xmlns:xdr="http://schemas.openxmlformats.org/drawingml/2006/spreadsheetDrawing">
      <xdr:col>17</xdr:col>
      <xdr:colOff>10795</xdr:colOff>
      <xdr:row>3</xdr:row>
      <xdr:rowOff>127635</xdr:rowOff>
    </xdr:to>
    <xdr:sp macro="" textlink="">
      <xdr:nvSpPr>
        <xdr:cNvPr id="2" name="テキスト ボックス 1"/>
        <xdr:cNvSpPr txBox="1"/>
      </xdr:nvSpPr>
      <xdr:spPr>
        <a:xfrm>
          <a:off x="10202545" y="0"/>
          <a:ext cx="3429000" cy="101663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◆会議等の実施状況が分かるものを別途添付でも可</a:t>
          </a:r>
          <a:endParaRPr kumimoji="1" lang="en-US" altLang="ja-JP" sz="1000">
            <a:solidFill>
              <a:schemeClr val="accent5">
                <a:lumMod val="50000"/>
              </a:schemeClr>
            </a:solidFill>
          </a:endParaRPr>
        </a:p>
        <a:p>
          <a:r>
            <a:rPr kumimoji="1" lang="ja-JP" altLang="en-US" sz="1000">
              <a:solidFill>
                <a:schemeClr val="accent5">
                  <a:lumMod val="50000"/>
                </a:schemeClr>
              </a:solidFill>
            </a:rPr>
            <a:t>◆完結に記入してください</a:t>
          </a:r>
          <a:endParaRPr kumimoji="1" lang="en-US" altLang="ja-JP" sz="1000">
            <a:solidFill>
              <a:schemeClr val="accent5">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14</xdr:col>
      <xdr:colOff>370205</xdr:colOff>
      <xdr:row>0</xdr:row>
      <xdr:rowOff>233680</xdr:rowOff>
    </xdr:from>
    <xdr:to xmlns:xdr="http://schemas.openxmlformats.org/drawingml/2006/spreadsheetDrawing">
      <xdr:col>18</xdr:col>
      <xdr:colOff>370205</xdr:colOff>
      <xdr:row>6</xdr:row>
      <xdr:rowOff>62230</xdr:rowOff>
    </xdr:to>
    <xdr:sp macro="" textlink="">
      <xdr:nvSpPr>
        <xdr:cNvPr id="2" name="テキスト ボックス 1"/>
        <xdr:cNvSpPr txBox="1"/>
      </xdr:nvSpPr>
      <xdr:spPr>
        <a:xfrm>
          <a:off x="10828655" y="233680"/>
          <a:ext cx="2743200" cy="201549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◆氏名を入力すると、整理番号が表示されます（自動計算）。</a:t>
          </a:r>
          <a:endParaRPr kumimoji="1" lang="en-US" altLang="ja-JP" sz="1000">
            <a:solidFill>
              <a:schemeClr val="accent5">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47625</xdr:colOff>
      <xdr:row>3</xdr:row>
      <xdr:rowOff>47625</xdr:rowOff>
    </xdr:from>
    <xdr:to xmlns:xdr="http://schemas.openxmlformats.org/drawingml/2006/spreadsheetDrawing">
      <xdr:col>13</xdr:col>
      <xdr:colOff>47625</xdr:colOff>
      <xdr:row>7</xdr:row>
      <xdr:rowOff>99695</xdr:rowOff>
    </xdr:to>
    <xdr:sp macro="" textlink="">
      <xdr:nvSpPr>
        <xdr:cNvPr id="2" name="テキスト ボックス 1"/>
        <xdr:cNvSpPr txBox="1"/>
      </xdr:nvSpPr>
      <xdr:spPr>
        <a:xfrm>
          <a:off x="6734175" y="762000"/>
          <a:ext cx="3429000" cy="100457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rgbClr val="FF0000"/>
              </a:solidFill>
            </a:rPr>
            <a:t>【</a:t>
          </a:r>
          <a:r>
            <a:rPr kumimoji="1" lang="ja-JP" altLang="en-US" sz="1000">
              <a:solidFill>
                <a:srgbClr val="FF0000"/>
              </a:solidFill>
            </a:rPr>
            <a:t>留意事項</a:t>
          </a:r>
          <a:r>
            <a:rPr kumimoji="1" lang="en-US" altLang="ja-JP" sz="1000">
              <a:solidFill>
                <a:srgbClr val="FF0000"/>
              </a:solidFill>
            </a:rPr>
            <a:t>】</a:t>
          </a:r>
          <a:endParaRPr kumimoji="1" lang="en-US" altLang="ja-JP" sz="1000">
            <a:solidFill>
              <a:srgbClr val="FF0000"/>
            </a:solidFill>
          </a:endParaRPr>
        </a:p>
        <a:p>
          <a:r>
            <a:rPr kumimoji="1" lang="ja-JP" altLang="en-US" sz="1000" b="1">
              <a:solidFill>
                <a:srgbClr val="FF0000"/>
              </a:solidFill>
            </a:rPr>
            <a:t>◆園で作成されている研修の状況がわかる記録を提出する場合は記入不要</a:t>
          </a:r>
          <a:endParaRPr kumimoji="1" lang="en-US" altLang="ja-JP" sz="1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F25"/>
  <sheetViews>
    <sheetView showGridLines="0" view="pageBreakPreview" zoomScale="90" zoomScaleNormal="90" zoomScaleSheetLayoutView="90" workbookViewId="0"/>
  </sheetViews>
  <sheetFormatPr defaultRowHeight="18.75"/>
  <cols>
    <col min="1" max="1" width="6" style="1" customWidth="1"/>
    <col min="2" max="2" width="26.5" style="1" customWidth="1"/>
    <col min="3" max="3" width="37" style="1" customWidth="1"/>
    <col min="4" max="4" width="20.25" style="1" customWidth="1"/>
    <col min="5" max="5" width="15.125" style="1" customWidth="1"/>
    <col min="6" max="16384" width="9" style="1" customWidth="1"/>
  </cols>
  <sheetData>
    <row r="2" spans="1:6" ht="34.5" customHeight="1">
      <c r="A2" s="2" t="s">
        <v>758</v>
      </c>
      <c r="B2" s="2"/>
      <c r="C2" s="2"/>
      <c r="D2" s="2"/>
      <c r="E2" s="2"/>
      <c r="F2" s="2"/>
    </row>
    <row r="3" spans="1:6" ht="78" customHeight="1">
      <c r="A3" s="3" t="s">
        <v>56</v>
      </c>
      <c r="B3" s="4"/>
      <c r="C3" s="4"/>
      <c r="D3" s="4"/>
      <c r="E3" s="4"/>
      <c r="F3" s="4"/>
    </row>
    <row r="4" spans="1:6" ht="24.75" customHeight="1">
      <c r="A4" s="3"/>
      <c r="B4" s="4"/>
      <c r="C4" s="4"/>
      <c r="D4" s="4"/>
      <c r="E4" s="4"/>
      <c r="F4" s="4"/>
    </row>
    <row r="5" spans="1:6" ht="39.950000000000003" customHeight="1">
      <c r="B5" s="5" t="s">
        <v>346</v>
      </c>
      <c r="C5" s="12"/>
      <c r="D5" s="12"/>
    </row>
    <row r="6" spans="1:6" ht="39.950000000000003" customHeight="1">
      <c r="B6" s="5" t="s">
        <v>806</v>
      </c>
      <c r="C6" s="12"/>
      <c r="D6" s="12"/>
    </row>
    <row r="7" spans="1:6" ht="39.950000000000003" customHeight="1">
      <c r="B7" s="5" t="s">
        <v>504</v>
      </c>
      <c r="C7" s="12"/>
      <c r="D7" s="12"/>
    </row>
    <row r="8" spans="1:6" ht="39.950000000000003" customHeight="1">
      <c r="B8" s="5" t="s">
        <v>569</v>
      </c>
      <c r="C8" s="12"/>
      <c r="D8" s="12"/>
    </row>
    <row r="9" spans="1:6" ht="39.950000000000003" customHeight="1">
      <c r="B9" s="5" t="s">
        <v>808</v>
      </c>
      <c r="C9" s="12"/>
      <c r="D9" s="12"/>
    </row>
    <row r="10" spans="1:6" ht="39.950000000000003" customHeight="1">
      <c r="B10" s="5" t="s">
        <v>671</v>
      </c>
      <c r="C10" s="12"/>
      <c r="D10" s="12"/>
    </row>
    <row r="11" spans="1:6" ht="39.950000000000003" customHeight="1">
      <c r="B11" s="5" t="s">
        <v>594</v>
      </c>
      <c r="C11" s="12"/>
      <c r="D11" s="12"/>
    </row>
    <row r="12" spans="1:6" ht="39.950000000000003" customHeight="1">
      <c r="B12" s="5" t="s">
        <v>809</v>
      </c>
      <c r="C12" s="12"/>
      <c r="D12" s="12"/>
    </row>
    <row r="13" spans="1:6" ht="30" customHeight="1"/>
    <row r="14" spans="1:6" ht="30" customHeight="1">
      <c r="B14" s="6" t="s">
        <v>810</v>
      </c>
      <c r="C14" s="13"/>
      <c r="D14" s="15"/>
      <c r="E14" s="17" t="s">
        <v>399</v>
      </c>
    </row>
    <row r="15" spans="1:6" ht="29.25" customHeight="1">
      <c r="B15" s="7" t="s">
        <v>356</v>
      </c>
      <c r="C15" s="14"/>
      <c r="D15" s="16"/>
      <c r="E15" s="18"/>
    </row>
    <row r="16" spans="1:6" ht="108.75" customHeight="1">
      <c r="B16" s="8" t="s">
        <v>834</v>
      </c>
      <c r="C16" s="8"/>
      <c r="D16" s="8"/>
      <c r="E16" s="18"/>
    </row>
    <row r="17" spans="2:5" ht="46.5" customHeight="1">
      <c r="B17" s="8" t="s">
        <v>583</v>
      </c>
      <c r="C17" s="9"/>
      <c r="D17" s="9"/>
      <c r="E17" s="18"/>
    </row>
    <row r="18" spans="2:5" ht="30" customHeight="1">
      <c r="B18" s="9" t="s">
        <v>540</v>
      </c>
      <c r="C18" s="9"/>
      <c r="D18" s="9"/>
      <c r="E18" s="18"/>
    </row>
    <row r="19" spans="2:5" ht="30" customHeight="1">
      <c r="B19" s="9" t="s">
        <v>431</v>
      </c>
      <c r="C19" s="9"/>
      <c r="D19" s="9"/>
      <c r="E19" s="18"/>
    </row>
    <row r="20" spans="2:5" ht="30" customHeight="1">
      <c r="B20" s="9" t="s">
        <v>875</v>
      </c>
      <c r="C20" s="9"/>
      <c r="D20" s="9"/>
      <c r="E20" s="18"/>
    </row>
    <row r="21" spans="2:5" ht="30" customHeight="1">
      <c r="B21" s="10" t="s">
        <v>842</v>
      </c>
      <c r="C21" s="10"/>
      <c r="D21" s="10"/>
      <c r="E21" s="18"/>
    </row>
    <row r="22" spans="2:5" ht="45.75" customHeight="1">
      <c r="B22" s="11" t="s">
        <v>795</v>
      </c>
      <c r="C22" s="11"/>
      <c r="D22" s="11"/>
      <c r="E22" s="18"/>
    </row>
    <row r="23" spans="2:5" ht="30" customHeight="1">
      <c r="B23" s="7" t="s">
        <v>641</v>
      </c>
      <c r="C23" s="14"/>
      <c r="D23" s="16"/>
      <c r="E23" s="18"/>
    </row>
    <row r="24" spans="2:5" ht="30" customHeight="1">
      <c r="B24" s="7" t="s">
        <v>849</v>
      </c>
      <c r="C24" s="14"/>
      <c r="D24" s="16"/>
      <c r="E24" s="18"/>
    </row>
    <row r="25" spans="2:5" ht="30" customHeight="1">
      <c r="B25" s="7" t="s">
        <v>74</v>
      </c>
      <c r="C25" s="14"/>
      <c r="D25" s="16"/>
      <c r="E25" s="18"/>
    </row>
  </sheetData>
  <mergeCells count="19">
    <mergeCell ref="A2:F2"/>
    <mergeCell ref="A3:F3"/>
    <mergeCell ref="C5:D5"/>
    <mergeCell ref="C6:D6"/>
    <mergeCell ref="C7:D7"/>
    <mergeCell ref="C8:D8"/>
    <mergeCell ref="C9:D9"/>
    <mergeCell ref="C10:D10"/>
    <mergeCell ref="C11:D11"/>
    <mergeCell ref="C12:D12"/>
    <mergeCell ref="B14:D14"/>
    <mergeCell ref="B15:D15"/>
    <mergeCell ref="B16:D16"/>
    <mergeCell ref="B17:D17"/>
    <mergeCell ref="B18:D18"/>
    <mergeCell ref="B19:D19"/>
    <mergeCell ref="B20:D20"/>
    <mergeCell ref="B21:D21"/>
    <mergeCell ref="B22:D22"/>
  </mergeCells>
  <phoneticPr fontId="1"/>
  <dataValidations count="1">
    <dataValidation type="list" allowBlank="1" showDropDown="0" showInputMessage="1" showErrorMessage="1" prompt="プルダウンメニューから選んでください_x000a_添付した場合は：有_x000a_添付が無い場合は：無" sqref="E15:E25">
      <formula1>"有,無,"</formula1>
    </dataValidation>
  </dataValidations>
  <printOptions horizontalCentered="1"/>
  <pageMargins left="0.70866141732283472" right="0.31496062992125984" top="0.35433070866141736" bottom="0.35433070866141736" header="0.11811023622047245" footer="0.11811023622047245"/>
  <pageSetup paperSize="9" scale="74"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8">
    <tabColor rgb="FF00B0F0"/>
  </sheetPr>
  <dimension ref="C3:M107"/>
  <sheetViews>
    <sheetView showGridLines="0" zoomScale="90" zoomScaleNormal="90" zoomScaleSheetLayoutView="90" workbookViewId="0">
      <pane ySplit="7" topLeftCell="A8" activePane="bottomLeft" state="frozen"/>
      <selection pane="bottomLeft" activeCell="I8" sqref="I8"/>
    </sheetView>
  </sheetViews>
  <sheetFormatPr defaultRowHeight="18.75"/>
  <cols>
    <col min="1" max="1" width="5.625" customWidth="1"/>
    <col min="2" max="2" width="3.125" customWidth="1"/>
    <col min="3" max="3" width="5.625" customWidth="1"/>
    <col min="4" max="4" width="12.625" customWidth="1"/>
    <col min="5" max="5" width="15.625" customWidth="1"/>
    <col min="6" max="7" width="12.625" customWidth="1"/>
    <col min="8" max="8" width="15.625" customWidth="1"/>
    <col min="9" max="9" width="10.625" customWidth="1"/>
    <col min="10" max="12" width="8.125" customWidth="1"/>
    <col min="13" max="13" width="15.625" customWidth="1"/>
    <col min="14" max="14" width="3.125" customWidth="1"/>
  </cols>
  <sheetData>
    <row r="3" spans="3:13" ht="30">
      <c r="C3" s="783" t="s">
        <v>495</v>
      </c>
      <c r="D3" s="783"/>
      <c r="E3" s="783"/>
      <c r="F3" s="783"/>
      <c r="G3" s="783"/>
      <c r="H3" s="783"/>
      <c r="I3" s="783"/>
      <c r="J3" s="783"/>
      <c r="K3" s="783"/>
      <c r="L3" s="783"/>
      <c r="M3" s="783"/>
    </row>
    <row r="4" spans="3:13" ht="19.5">
      <c r="C4" s="784" t="str">
        <f>"【監査前月 "&amp;DBCS(表１!P8)&amp;"月１日現在】"</f>
        <v>【監査前月 月１日現在】</v>
      </c>
      <c r="D4" s="784"/>
      <c r="E4" s="784"/>
      <c r="F4" s="784"/>
      <c r="G4" s="784"/>
      <c r="H4" s="784"/>
      <c r="I4" s="784"/>
      <c r="J4" s="784"/>
      <c r="K4" s="784"/>
      <c r="L4" s="784"/>
      <c r="M4" s="784"/>
    </row>
    <row r="5" spans="3:13" ht="65.099999999999994" customHeight="1">
      <c r="C5" s="785" t="s">
        <v>392</v>
      </c>
      <c r="D5" s="790" t="s">
        <v>611</v>
      </c>
      <c r="E5" s="790" t="s">
        <v>614</v>
      </c>
      <c r="F5" s="799" t="s">
        <v>509</v>
      </c>
      <c r="G5" s="805" t="s">
        <v>505</v>
      </c>
      <c r="H5" s="790" t="s">
        <v>608</v>
      </c>
      <c r="I5" s="816" t="s">
        <v>646</v>
      </c>
      <c r="J5" s="819" t="s">
        <v>609</v>
      </c>
      <c r="K5" s="825" t="s">
        <v>83</v>
      </c>
      <c r="L5" s="831" t="s">
        <v>536</v>
      </c>
      <c r="M5" s="832" t="s">
        <v>610</v>
      </c>
    </row>
    <row r="6" spans="3:13" ht="20.100000000000001" customHeight="1">
      <c r="C6" s="786" t="s">
        <v>621</v>
      </c>
      <c r="D6" s="791" t="s">
        <v>516</v>
      </c>
      <c r="E6" s="791" t="s">
        <v>49</v>
      </c>
      <c r="F6" s="800" t="s">
        <v>398</v>
      </c>
      <c r="G6" s="806"/>
      <c r="H6" s="811" t="s">
        <v>435</v>
      </c>
      <c r="I6" s="817"/>
      <c r="J6" s="820" t="s">
        <v>622</v>
      </c>
      <c r="K6" s="826"/>
      <c r="L6" s="791"/>
      <c r="M6" s="833"/>
    </row>
    <row r="7" spans="3:13" ht="20.100000000000001" customHeight="1">
      <c r="C7" s="787" t="s">
        <v>621</v>
      </c>
      <c r="D7" s="792" t="s">
        <v>120</v>
      </c>
      <c r="E7" s="792" t="s">
        <v>211</v>
      </c>
      <c r="F7" s="801" t="s">
        <v>518</v>
      </c>
      <c r="G7" s="807" t="s">
        <v>623</v>
      </c>
      <c r="H7" s="812" t="s">
        <v>619</v>
      </c>
      <c r="I7" s="818" t="s">
        <v>405</v>
      </c>
      <c r="J7" s="821" t="s">
        <v>615</v>
      </c>
      <c r="K7" s="827">
        <v>80</v>
      </c>
      <c r="L7" s="792"/>
      <c r="M7" s="834"/>
    </row>
    <row r="8" spans="3:13" ht="24.95" customHeight="1">
      <c r="C8" s="788" t="str">
        <f>IF(E8="","",1)</f>
        <v/>
      </c>
      <c r="D8" s="793"/>
      <c r="E8" s="796"/>
      <c r="F8" s="802"/>
      <c r="G8" s="808"/>
      <c r="H8" s="813"/>
      <c r="I8" s="813"/>
      <c r="J8" s="822"/>
      <c r="K8" s="828"/>
      <c r="L8" s="796"/>
      <c r="M8" s="835"/>
    </row>
    <row r="9" spans="3:13" ht="24.95" customHeight="1">
      <c r="C9" s="788" t="str">
        <f t="shared" ref="C9:C72" si="0">IF(E9="","",C8+1)</f>
        <v/>
      </c>
      <c r="D9" s="794"/>
      <c r="E9" s="797"/>
      <c r="F9" s="803"/>
      <c r="G9" s="809"/>
      <c r="H9" s="814"/>
      <c r="I9" s="814"/>
      <c r="J9" s="823"/>
      <c r="K9" s="829"/>
      <c r="L9" s="797"/>
      <c r="M9" s="836"/>
    </row>
    <row r="10" spans="3:13" ht="24.95" customHeight="1">
      <c r="C10" s="788" t="str">
        <f t="shared" si="0"/>
        <v/>
      </c>
      <c r="D10" s="794"/>
      <c r="E10" s="797"/>
      <c r="F10" s="803"/>
      <c r="G10" s="809"/>
      <c r="H10" s="814"/>
      <c r="I10" s="814"/>
      <c r="J10" s="823"/>
      <c r="K10" s="829"/>
      <c r="L10" s="797"/>
      <c r="M10" s="836"/>
    </row>
    <row r="11" spans="3:13" ht="24.95" customHeight="1">
      <c r="C11" s="788" t="str">
        <f t="shared" si="0"/>
        <v/>
      </c>
      <c r="D11" s="794"/>
      <c r="E11" s="797"/>
      <c r="F11" s="803"/>
      <c r="G11" s="809"/>
      <c r="H11" s="814"/>
      <c r="I11" s="814"/>
      <c r="J11" s="823"/>
      <c r="K11" s="829"/>
      <c r="L11" s="797"/>
      <c r="M11" s="836"/>
    </row>
    <row r="12" spans="3:13" ht="24.95" customHeight="1">
      <c r="C12" s="788" t="str">
        <f t="shared" si="0"/>
        <v/>
      </c>
      <c r="D12" s="794"/>
      <c r="E12" s="797"/>
      <c r="F12" s="803"/>
      <c r="G12" s="809"/>
      <c r="H12" s="814"/>
      <c r="I12" s="814"/>
      <c r="J12" s="823"/>
      <c r="K12" s="829"/>
      <c r="L12" s="797"/>
      <c r="M12" s="836"/>
    </row>
    <row r="13" spans="3:13" ht="24.95" customHeight="1">
      <c r="C13" s="788" t="str">
        <f t="shared" si="0"/>
        <v/>
      </c>
      <c r="D13" s="794"/>
      <c r="E13" s="797"/>
      <c r="F13" s="803"/>
      <c r="G13" s="809"/>
      <c r="H13" s="814"/>
      <c r="I13" s="814"/>
      <c r="J13" s="823"/>
      <c r="K13" s="829"/>
      <c r="L13" s="797"/>
      <c r="M13" s="836"/>
    </row>
    <row r="14" spans="3:13" ht="24.95" customHeight="1">
      <c r="C14" s="788" t="str">
        <f t="shared" si="0"/>
        <v/>
      </c>
      <c r="D14" s="794"/>
      <c r="E14" s="797"/>
      <c r="F14" s="803"/>
      <c r="G14" s="809"/>
      <c r="H14" s="814"/>
      <c r="I14" s="814"/>
      <c r="J14" s="823"/>
      <c r="K14" s="829"/>
      <c r="L14" s="797"/>
      <c r="M14" s="836"/>
    </row>
    <row r="15" spans="3:13" ht="24.95" customHeight="1">
      <c r="C15" s="788" t="str">
        <f t="shared" si="0"/>
        <v/>
      </c>
      <c r="D15" s="794"/>
      <c r="E15" s="797"/>
      <c r="F15" s="803"/>
      <c r="G15" s="809"/>
      <c r="H15" s="814"/>
      <c r="I15" s="814"/>
      <c r="J15" s="823"/>
      <c r="K15" s="829"/>
      <c r="L15" s="797"/>
      <c r="M15" s="836"/>
    </row>
    <row r="16" spans="3:13" ht="24.95" customHeight="1">
      <c r="C16" s="788" t="str">
        <f t="shared" si="0"/>
        <v/>
      </c>
      <c r="D16" s="794"/>
      <c r="E16" s="797"/>
      <c r="F16" s="803"/>
      <c r="G16" s="809"/>
      <c r="H16" s="814"/>
      <c r="I16" s="814"/>
      <c r="J16" s="823"/>
      <c r="K16" s="829"/>
      <c r="L16" s="797"/>
      <c r="M16" s="836"/>
    </row>
    <row r="17" spans="3:13" ht="24.95" customHeight="1">
      <c r="C17" s="788" t="str">
        <f t="shared" si="0"/>
        <v/>
      </c>
      <c r="D17" s="794"/>
      <c r="E17" s="797"/>
      <c r="F17" s="803"/>
      <c r="G17" s="809"/>
      <c r="H17" s="814"/>
      <c r="I17" s="814"/>
      <c r="J17" s="823"/>
      <c r="K17" s="829"/>
      <c r="L17" s="797"/>
      <c r="M17" s="836"/>
    </row>
    <row r="18" spans="3:13" ht="24.95" customHeight="1">
      <c r="C18" s="788" t="str">
        <f t="shared" si="0"/>
        <v/>
      </c>
      <c r="D18" s="794"/>
      <c r="E18" s="797"/>
      <c r="F18" s="803"/>
      <c r="G18" s="809"/>
      <c r="H18" s="814"/>
      <c r="I18" s="814"/>
      <c r="J18" s="823"/>
      <c r="K18" s="829"/>
      <c r="L18" s="797"/>
      <c r="M18" s="836"/>
    </row>
    <row r="19" spans="3:13" ht="24.95" customHeight="1">
      <c r="C19" s="788" t="str">
        <f t="shared" si="0"/>
        <v/>
      </c>
      <c r="D19" s="794"/>
      <c r="E19" s="797"/>
      <c r="F19" s="803"/>
      <c r="G19" s="809"/>
      <c r="H19" s="814"/>
      <c r="I19" s="814"/>
      <c r="J19" s="823"/>
      <c r="K19" s="829"/>
      <c r="L19" s="797"/>
      <c r="M19" s="836"/>
    </row>
    <row r="20" spans="3:13" ht="24.95" customHeight="1">
      <c r="C20" s="788" t="str">
        <f t="shared" si="0"/>
        <v/>
      </c>
      <c r="D20" s="794"/>
      <c r="E20" s="797"/>
      <c r="F20" s="803"/>
      <c r="G20" s="809"/>
      <c r="H20" s="814"/>
      <c r="I20" s="814"/>
      <c r="J20" s="823"/>
      <c r="K20" s="829"/>
      <c r="L20" s="797"/>
      <c r="M20" s="836"/>
    </row>
    <row r="21" spans="3:13" ht="24.95" customHeight="1">
      <c r="C21" s="788" t="str">
        <f t="shared" si="0"/>
        <v/>
      </c>
      <c r="D21" s="794"/>
      <c r="E21" s="797"/>
      <c r="F21" s="803"/>
      <c r="G21" s="809"/>
      <c r="H21" s="814"/>
      <c r="I21" s="814"/>
      <c r="J21" s="823"/>
      <c r="K21" s="829"/>
      <c r="L21" s="797"/>
      <c r="M21" s="836"/>
    </row>
    <row r="22" spans="3:13" ht="24.95" customHeight="1">
      <c r="C22" s="788" t="str">
        <f t="shared" si="0"/>
        <v/>
      </c>
      <c r="D22" s="794"/>
      <c r="E22" s="797"/>
      <c r="F22" s="803"/>
      <c r="G22" s="809"/>
      <c r="H22" s="814"/>
      <c r="I22" s="814"/>
      <c r="J22" s="823"/>
      <c r="K22" s="829"/>
      <c r="L22" s="797"/>
      <c r="M22" s="836"/>
    </row>
    <row r="23" spans="3:13" ht="24.95" customHeight="1">
      <c r="C23" s="788" t="str">
        <f t="shared" si="0"/>
        <v/>
      </c>
      <c r="D23" s="794"/>
      <c r="E23" s="797"/>
      <c r="F23" s="803"/>
      <c r="G23" s="809"/>
      <c r="H23" s="814"/>
      <c r="I23" s="814"/>
      <c r="J23" s="823"/>
      <c r="K23" s="829"/>
      <c r="L23" s="797"/>
      <c r="M23" s="836"/>
    </row>
    <row r="24" spans="3:13" ht="24.95" customHeight="1">
      <c r="C24" s="788" t="str">
        <f t="shared" si="0"/>
        <v/>
      </c>
      <c r="D24" s="794"/>
      <c r="E24" s="797"/>
      <c r="F24" s="803"/>
      <c r="G24" s="809"/>
      <c r="H24" s="814"/>
      <c r="I24" s="814"/>
      <c r="J24" s="823"/>
      <c r="K24" s="829"/>
      <c r="L24" s="797"/>
      <c r="M24" s="836"/>
    </row>
    <row r="25" spans="3:13" ht="24.95" customHeight="1">
      <c r="C25" s="788" t="str">
        <f t="shared" si="0"/>
        <v/>
      </c>
      <c r="D25" s="794"/>
      <c r="E25" s="797"/>
      <c r="F25" s="803"/>
      <c r="G25" s="809"/>
      <c r="H25" s="814"/>
      <c r="I25" s="814"/>
      <c r="J25" s="823"/>
      <c r="K25" s="829"/>
      <c r="L25" s="797"/>
      <c r="M25" s="836"/>
    </row>
    <row r="26" spans="3:13" ht="24.95" customHeight="1">
      <c r="C26" s="788" t="str">
        <f t="shared" si="0"/>
        <v/>
      </c>
      <c r="D26" s="794"/>
      <c r="E26" s="797"/>
      <c r="F26" s="803"/>
      <c r="G26" s="809"/>
      <c r="H26" s="814"/>
      <c r="I26" s="814"/>
      <c r="J26" s="823"/>
      <c r="K26" s="829"/>
      <c r="L26" s="797"/>
      <c r="M26" s="836"/>
    </row>
    <row r="27" spans="3:13" ht="24.95" customHeight="1">
      <c r="C27" s="788" t="str">
        <f t="shared" si="0"/>
        <v/>
      </c>
      <c r="D27" s="794"/>
      <c r="E27" s="797"/>
      <c r="F27" s="803"/>
      <c r="G27" s="809"/>
      <c r="H27" s="814"/>
      <c r="I27" s="814"/>
      <c r="J27" s="823"/>
      <c r="K27" s="829"/>
      <c r="L27" s="797"/>
      <c r="M27" s="836"/>
    </row>
    <row r="28" spans="3:13" ht="24.95" customHeight="1">
      <c r="C28" s="788" t="str">
        <f t="shared" si="0"/>
        <v/>
      </c>
      <c r="D28" s="794"/>
      <c r="E28" s="797"/>
      <c r="F28" s="803"/>
      <c r="G28" s="809"/>
      <c r="H28" s="814"/>
      <c r="I28" s="814"/>
      <c r="J28" s="823"/>
      <c r="K28" s="829"/>
      <c r="L28" s="797"/>
      <c r="M28" s="836"/>
    </row>
    <row r="29" spans="3:13" ht="24.95" customHeight="1">
      <c r="C29" s="788" t="str">
        <f t="shared" si="0"/>
        <v/>
      </c>
      <c r="D29" s="794"/>
      <c r="E29" s="797"/>
      <c r="F29" s="803"/>
      <c r="G29" s="809"/>
      <c r="H29" s="814"/>
      <c r="I29" s="814"/>
      <c r="J29" s="823"/>
      <c r="K29" s="829"/>
      <c r="L29" s="797"/>
      <c r="M29" s="836"/>
    </row>
    <row r="30" spans="3:13" ht="24.95" customHeight="1">
      <c r="C30" s="788" t="str">
        <f t="shared" si="0"/>
        <v/>
      </c>
      <c r="D30" s="794"/>
      <c r="E30" s="797"/>
      <c r="F30" s="803"/>
      <c r="G30" s="809"/>
      <c r="H30" s="814"/>
      <c r="I30" s="814"/>
      <c r="J30" s="823"/>
      <c r="K30" s="829"/>
      <c r="L30" s="797"/>
      <c r="M30" s="836"/>
    </row>
    <row r="31" spans="3:13" ht="24.95" customHeight="1">
      <c r="C31" s="788" t="str">
        <f t="shared" si="0"/>
        <v/>
      </c>
      <c r="D31" s="794"/>
      <c r="E31" s="797"/>
      <c r="F31" s="803"/>
      <c r="G31" s="809"/>
      <c r="H31" s="814"/>
      <c r="I31" s="814"/>
      <c r="J31" s="823"/>
      <c r="K31" s="829"/>
      <c r="L31" s="797"/>
      <c r="M31" s="836"/>
    </row>
    <row r="32" spans="3:13" ht="24.95" customHeight="1">
      <c r="C32" s="788" t="str">
        <f t="shared" si="0"/>
        <v/>
      </c>
      <c r="D32" s="794"/>
      <c r="E32" s="797"/>
      <c r="F32" s="803"/>
      <c r="G32" s="809"/>
      <c r="H32" s="814"/>
      <c r="I32" s="814"/>
      <c r="J32" s="823"/>
      <c r="K32" s="829"/>
      <c r="L32" s="797"/>
      <c r="M32" s="836"/>
    </row>
    <row r="33" spans="3:13" ht="24.95" customHeight="1">
      <c r="C33" s="788" t="str">
        <f t="shared" si="0"/>
        <v/>
      </c>
      <c r="D33" s="794"/>
      <c r="E33" s="797"/>
      <c r="F33" s="803"/>
      <c r="G33" s="809"/>
      <c r="H33" s="814"/>
      <c r="I33" s="814"/>
      <c r="J33" s="823"/>
      <c r="K33" s="829"/>
      <c r="L33" s="797"/>
      <c r="M33" s="836"/>
    </row>
    <row r="34" spans="3:13" ht="24.95" customHeight="1">
      <c r="C34" s="788" t="str">
        <f t="shared" si="0"/>
        <v/>
      </c>
      <c r="D34" s="794"/>
      <c r="E34" s="797"/>
      <c r="F34" s="803"/>
      <c r="G34" s="809"/>
      <c r="H34" s="814"/>
      <c r="I34" s="814"/>
      <c r="J34" s="823"/>
      <c r="K34" s="829"/>
      <c r="L34" s="797"/>
      <c r="M34" s="836"/>
    </row>
    <row r="35" spans="3:13" ht="24.95" customHeight="1">
      <c r="C35" s="788" t="str">
        <f t="shared" si="0"/>
        <v/>
      </c>
      <c r="D35" s="794"/>
      <c r="E35" s="797"/>
      <c r="F35" s="803"/>
      <c r="G35" s="809"/>
      <c r="H35" s="814"/>
      <c r="I35" s="814"/>
      <c r="J35" s="823"/>
      <c r="K35" s="829"/>
      <c r="L35" s="797"/>
      <c r="M35" s="836"/>
    </row>
    <row r="36" spans="3:13" ht="24.95" customHeight="1">
      <c r="C36" s="788" t="str">
        <f t="shared" si="0"/>
        <v/>
      </c>
      <c r="D36" s="794"/>
      <c r="E36" s="797"/>
      <c r="F36" s="803"/>
      <c r="G36" s="809"/>
      <c r="H36" s="814"/>
      <c r="I36" s="814"/>
      <c r="J36" s="823"/>
      <c r="K36" s="829"/>
      <c r="L36" s="797"/>
      <c r="M36" s="836"/>
    </row>
    <row r="37" spans="3:13" ht="24.95" customHeight="1">
      <c r="C37" s="788" t="str">
        <f t="shared" si="0"/>
        <v/>
      </c>
      <c r="D37" s="794"/>
      <c r="E37" s="797"/>
      <c r="F37" s="803"/>
      <c r="G37" s="809"/>
      <c r="H37" s="814"/>
      <c r="I37" s="814"/>
      <c r="J37" s="823"/>
      <c r="K37" s="829"/>
      <c r="L37" s="797"/>
      <c r="M37" s="836"/>
    </row>
    <row r="38" spans="3:13" ht="24.95" customHeight="1">
      <c r="C38" s="788" t="str">
        <f t="shared" si="0"/>
        <v/>
      </c>
      <c r="D38" s="794"/>
      <c r="E38" s="797"/>
      <c r="F38" s="803"/>
      <c r="G38" s="809"/>
      <c r="H38" s="814"/>
      <c r="I38" s="814"/>
      <c r="J38" s="823"/>
      <c r="K38" s="829"/>
      <c r="L38" s="797"/>
      <c r="M38" s="836"/>
    </row>
    <row r="39" spans="3:13" ht="24.95" customHeight="1">
      <c r="C39" s="788" t="str">
        <f t="shared" si="0"/>
        <v/>
      </c>
      <c r="D39" s="794"/>
      <c r="E39" s="797"/>
      <c r="F39" s="803"/>
      <c r="G39" s="809"/>
      <c r="H39" s="814"/>
      <c r="I39" s="814"/>
      <c r="J39" s="823"/>
      <c r="K39" s="829"/>
      <c r="L39" s="797"/>
      <c r="M39" s="836"/>
    </row>
    <row r="40" spans="3:13" ht="24.95" customHeight="1">
      <c r="C40" s="788" t="str">
        <f t="shared" si="0"/>
        <v/>
      </c>
      <c r="D40" s="794"/>
      <c r="E40" s="797"/>
      <c r="F40" s="803"/>
      <c r="G40" s="809"/>
      <c r="H40" s="814"/>
      <c r="I40" s="814"/>
      <c r="J40" s="823"/>
      <c r="K40" s="829"/>
      <c r="L40" s="797"/>
      <c r="M40" s="836"/>
    </row>
    <row r="41" spans="3:13" ht="24.95" customHeight="1">
      <c r="C41" s="788" t="str">
        <f t="shared" si="0"/>
        <v/>
      </c>
      <c r="D41" s="794"/>
      <c r="E41" s="797"/>
      <c r="F41" s="803"/>
      <c r="G41" s="809"/>
      <c r="H41" s="814"/>
      <c r="I41" s="814"/>
      <c r="J41" s="823"/>
      <c r="K41" s="829"/>
      <c r="L41" s="797"/>
      <c r="M41" s="836"/>
    </row>
    <row r="42" spans="3:13" ht="24.95" customHeight="1">
      <c r="C42" s="788" t="str">
        <f t="shared" si="0"/>
        <v/>
      </c>
      <c r="D42" s="794"/>
      <c r="E42" s="797"/>
      <c r="F42" s="803"/>
      <c r="G42" s="809"/>
      <c r="H42" s="814"/>
      <c r="I42" s="814"/>
      <c r="J42" s="823"/>
      <c r="K42" s="829"/>
      <c r="L42" s="797"/>
      <c r="M42" s="836"/>
    </row>
    <row r="43" spans="3:13" ht="24.95" customHeight="1">
      <c r="C43" s="788" t="str">
        <f t="shared" si="0"/>
        <v/>
      </c>
      <c r="D43" s="794"/>
      <c r="E43" s="797"/>
      <c r="F43" s="803"/>
      <c r="G43" s="809"/>
      <c r="H43" s="814"/>
      <c r="I43" s="814"/>
      <c r="J43" s="823"/>
      <c r="K43" s="829"/>
      <c r="L43" s="797"/>
      <c r="M43" s="836"/>
    </row>
    <row r="44" spans="3:13" ht="24.95" customHeight="1">
      <c r="C44" s="788" t="str">
        <f t="shared" si="0"/>
        <v/>
      </c>
      <c r="D44" s="794"/>
      <c r="E44" s="797"/>
      <c r="F44" s="803"/>
      <c r="G44" s="809"/>
      <c r="H44" s="814"/>
      <c r="I44" s="814"/>
      <c r="J44" s="823"/>
      <c r="K44" s="829"/>
      <c r="L44" s="797"/>
      <c r="M44" s="836"/>
    </row>
    <row r="45" spans="3:13" ht="24.95" customHeight="1">
      <c r="C45" s="788" t="str">
        <f t="shared" si="0"/>
        <v/>
      </c>
      <c r="D45" s="794"/>
      <c r="E45" s="797"/>
      <c r="F45" s="803"/>
      <c r="G45" s="809"/>
      <c r="H45" s="814"/>
      <c r="I45" s="814"/>
      <c r="J45" s="823"/>
      <c r="K45" s="829"/>
      <c r="L45" s="797"/>
      <c r="M45" s="836"/>
    </row>
    <row r="46" spans="3:13" ht="24.95" customHeight="1">
      <c r="C46" s="788" t="str">
        <f t="shared" si="0"/>
        <v/>
      </c>
      <c r="D46" s="794"/>
      <c r="E46" s="797"/>
      <c r="F46" s="803"/>
      <c r="G46" s="809"/>
      <c r="H46" s="814"/>
      <c r="I46" s="814"/>
      <c r="J46" s="823"/>
      <c r="K46" s="829"/>
      <c r="L46" s="797"/>
      <c r="M46" s="836"/>
    </row>
    <row r="47" spans="3:13" ht="24.95" customHeight="1">
      <c r="C47" s="788" t="str">
        <f t="shared" si="0"/>
        <v/>
      </c>
      <c r="D47" s="794"/>
      <c r="E47" s="797"/>
      <c r="F47" s="803"/>
      <c r="G47" s="809"/>
      <c r="H47" s="814"/>
      <c r="I47" s="814"/>
      <c r="J47" s="823"/>
      <c r="K47" s="829"/>
      <c r="L47" s="797"/>
      <c r="M47" s="836"/>
    </row>
    <row r="48" spans="3:13" ht="24.95" customHeight="1">
      <c r="C48" s="788" t="str">
        <f t="shared" si="0"/>
        <v/>
      </c>
      <c r="D48" s="794"/>
      <c r="E48" s="797"/>
      <c r="F48" s="803"/>
      <c r="G48" s="809"/>
      <c r="H48" s="814"/>
      <c r="I48" s="814"/>
      <c r="J48" s="823"/>
      <c r="K48" s="829"/>
      <c r="L48" s="797"/>
      <c r="M48" s="836"/>
    </row>
    <row r="49" spans="3:13" ht="24.95" customHeight="1">
      <c r="C49" s="788" t="str">
        <f t="shared" si="0"/>
        <v/>
      </c>
      <c r="D49" s="794"/>
      <c r="E49" s="797"/>
      <c r="F49" s="803"/>
      <c r="G49" s="809"/>
      <c r="H49" s="814"/>
      <c r="I49" s="814"/>
      <c r="J49" s="823"/>
      <c r="K49" s="829"/>
      <c r="L49" s="797"/>
      <c r="M49" s="836"/>
    </row>
    <row r="50" spans="3:13" ht="24.95" customHeight="1">
      <c r="C50" s="788" t="str">
        <f t="shared" si="0"/>
        <v/>
      </c>
      <c r="D50" s="794"/>
      <c r="E50" s="797"/>
      <c r="F50" s="803"/>
      <c r="G50" s="809"/>
      <c r="H50" s="814"/>
      <c r="I50" s="814"/>
      <c r="J50" s="823"/>
      <c r="K50" s="829"/>
      <c r="L50" s="797"/>
      <c r="M50" s="836"/>
    </row>
    <row r="51" spans="3:13" ht="24.95" customHeight="1">
      <c r="C51" s="788" t="str">
        <f t="shared" si="0"/>
        <v/>
      </c>
      <c r="D51" s="794"/>
      <c r="E51" s="797"/>
      <c r="F51" s="803"/>
      <c r="G51" s="809"/>
      <c r="H51" s="814"/>
      <c r="I51" s="814"/>
      <c r="J51" s="823"/>
      <c r="K51" s="829"/>
      <c r="L51" s="797"/>
      <c r="M51" s="836"/>
    </row>
    <row r="52" spans="3:13" ht="24.95" customHeight="1">
      <c r="C52" s="788" t="str">
        <f t="shared" si="0"/>
        <v/>
      </c>
      <c r="D52" s="794"/>
      <c r="E52" s="797"/>
      <c r="F52" s="803"/>
      <c r="G52" s="809"/>
      <c r="H52" s="814"/>
      <c r="I52" s="814"/>
      <c r="J52" s="823"/>
      <c r="K52" s="829"/>
      <c r="L52" s="797"/>
      <c r="M52" s="836"/>
    </row>
    <row r="53" spans="3:13" ht="24.95" customHeight="1">
      <c r="C53" s="788" t="str">
        <f t="shared" si="0"/>
        <v/>
      </c>
      <c r="D53" s="794"/>
      <c r="E53" s="797"/>
      <c r="F53" s="803"/>
      <c r="G53" s="809"/>
      <c r="H53" s="814"/>
      <c r="I53" s="814"/>
      <c r="J53" s="823"/>
      <c r="K53" s="829"/>
      <c r="L53" s="797"/>
      <c r="M53" s="836"/>
    </row>
    <row r="54" spans="3:13" ht="24.95" customHeight="1">
      <c r="C54" s="788" t="str">
        <f t="shared" si="0"/>
        <v/>
      </c>
      <c r="D54" s="794"/>
      <c r="E54" s="797"/>
      <c r="F54" s="803"/>
      <c r="G54" s="809"/>
      <c r="H54" s="814"/>
      <c r="I54" s="814"/>
      <c r="J54" s="823"/>
      <c r="K54" s="829"/>
      <c r="L54" s="797"/>
      <c r="M54" s="836"/>
    </row>
    <row r="55" spans="3:13" ht="24.95" customHeight="1">
      <c r="C55" s="788" t="str">
        <f t="shared" si="0"/>
        <v/>
      </c>
      <c r="D55" s="794"/>
      <c r="E55" s="797"/>
      <c r="F55" s="803"/>
      <c r="G55" s="809"/>
      <c r="H55" s="814"/>
      <c r="I55" s="814"/>
      <c r="J55" s="823"/>
      <c r="K55" s="829"/>
      <c r="L55" s="797"/>
      <c r="M55" s="836"/>
    </row>
    <row r="56" spans="3:13" ht="24.95" customHeight="1">
      <c r="C56" s="788" t="str">
        <f t="shared" si="0"/>
        <v/>
      </c>
      <c r="D56" s="794"/>
      <c r="E56" s="797"/>
      <c r="F56" s="803"/>
      <c r="G56" s="809"/>
      <c r="H56" s="814"/>
      <c r="I56" s="814"/>
      <c r="J56" s="823"/>
      <c r="K56" s="829"/>
      <c r="L56" s="797"/>
      <c r="M56" s="836"/>
    </row>
    <row r="57" spans="3:13" ht="24.95" customHeight="1">
      <c r="C57" s="788" t="str">
        <f t="shared" si="0"/>
        <v/>
      </c>
      <c r="D57" s="794"/>
      <c r="E57" s="797"/>
      <c r="F57" s="803"/>
      <c r="G57" s="809"/>
      <c r="H57" s="814"/>
      <c r="I57" s="814"/>
      <c r="J57" s="823"/>
      <c r="K57" s="829"/>
      <c r="L57" s="797"/>
      <c r="M57" s="836"/>
    </row>
    <row r="58" spans="3:13" ht="24.95" customHeight="1">
      <c r="C58" s="788" t="str">
        <f t="shared" si="0"/>
        <v/>
      </c>
      <c r="D58" s="794"/>
      <c r="E58" s="797"/>
      <c r="F58" s="803"/>
      <c r="G58" s="809"/>
      <c r="H58" s="814"/>
      <c r="I58" s="814"/>
      <c r="J58" s="823"/>
      <c r="K58" s="829"/>
      <c r="L58" s="797"/>
      <c r="M58" s="836"/>
    </row>
    <row r="59" spans="3:13" ht="24.95" customHeight="1">
      <c r="C59" s="788" t="str">
        <f t="shared" si="0"/>
        <v/>
      </c>
      <c r="D59" s="794"/>
      <c r="E59" s="797"/>
      <c r="F59" s="803"/>
      <c r="G59" s="809"/>
      <c r="H59" s="814"/>
      <c r="I59" s="814"/>
      <c r="J59" s="823"/>
      <c r="K59" s="829"/>
      <c r="L59" s="797"/>
      <c r="M59" s="836"/>
    </row>
    <row r="60" spans="3:13" ht="24.95" customHeight="1">
      <c r="C60" s="788" t="str">
        <f t="shared" si="0"/>
        <v/>
      </c>
      <c r="D60" s="794"/>
      <c r="E60" s="797"/>
      <c r="F60" s="803"/>
      <c r="G60" s="809"/>
      <c r="H60" s="814"/>
      <c r="I60" s="814"/>
      <c r="J60" s="823"/>
      <c r="K60" s="829"/>
      <c r="L60" s="797"/>
      <c r="M60" s="836"/>
    </row>
    <row r="61" spans="3:13" ht="24.95" customHeight="1">
      <c r="C61" s="788" t="str">
        <f t="shared" si="0"/>
        <v/>
      </c>
      <c r="D61" s="794"/>
      <c r="E61" s="797"/>
      <c r="F61" s="803"/>
      <c r="G61" s="809"/>
      <c r="H61" s="814"/>
      <c r="I61" s="814"/>
      <c r="J61" s="823"/>
      <c r="K61" s="829"/>
      <c r="L61" s="797"/>
      <c r="M61" s="836"/>
    </row>
    <row r="62" spans="3:13" ht="24.95" customHeight="1">
      <c r="C62" s="788" t="str">
        <f t="shared" si="0"/>
        <v/>
      </c>
      <c r="D62" s="794"/>
      <c r="E62" s="797"/>
      <c r="F62" s="803"/>
      <c r="G62" s="809"/>
      <c r="H62" s="814"/>
      <c r="I62" s="814"/>
      <c r="J62" s="823"/>
      <c r="K62" s="829"/>
      <c r="L62" s="797"/>
      <c r="M62" s="836"/>
    </row>
    <row r="63" spans="3:13" ht="24.95" customHeight="1">
      <c r="C63" s="788" t="str">
        <f t="shared" si="0"/>
        <v/>
      </c>
      <c r="D63" s="794"/>
      <c r="E63" s="797"/>
      <c r="F63" s="803"/>
      <c r="G63" s="809"/>
      <c r="H63" s="814"/>
      <c r="I63" s="814"/>
      <c r="J63" s="823"/>
      <c r="K63" s="829"/>
      <c r="L63" s="797"/>
      <c r="M63" s="836"/>
    </row>
    <row r="64" spans="3:13" ht="24.95" customHeight="1">
      <c r="C64" s="788" t="str">
        <f t="shared" si="0"/>
        <v/>
      </c>
      <c r="D64" s="794"/>
      <c r="E64" s="797"/>
      <c r="F64" s="803"/>
      <c r="G64" s="809"/>
      <c r="H64" s="814"/>
      <c r="I64" s="814"/>
      <c r="J64" s="823"/>
      <c r="K64" s="829"/>
      <c r="L64" s="797"/>
      <c r="M64" s="836"/>
    </row>
    <row r="65" spans="3:13" ht="24.95" customHeight="1">
      <c r="C65" s="788" t="str">
        <f t="shared" si="0"/>
        <v/>
      </c>
      <c r="D65" s="794"/>
      <c r="E65" s="797"/>
      <c r="F65" s="803"/>
      <c r="G65" s="809"/>
      <c r="H65" s="814"/>
      <c r="I65" s="814"/>
      <c r="J65" s="823"/>
      <c r="K65" s="829"/>
      <c r="L65" s="797"/>
      <c r="M65" s="836"/>
    </row>
    <row r="66" spans="3:13" ht="24.95" customHeight="1">
      <c r="C66" s="788" t="str">
        <f t="shared" si="0"/>
        <v/>
      </c>
      <c r="D66" s="794"/>
      <c r="E66" s="797"/>
      <c r="F66" s="803"/>
      <c r="G66" s="809"/>
      <c r="H66" s="814"/>
      <c r="I66" s="814"/>
      <c r="J66" s="823"/>
      <c r="K66" s="829"/>
      <c r="L66" s="797"/>
      <c r="M66" s="836"/>
    </row>
    <row r="67" spans="3:13" ht="24.95" customHeight="1">
      <c r="C67" s="788" t="str">
        <f t="shared" si="0"/>
        <v/>
      </c>
      <c r="D67" s="794"/>
      <c r="E67" s="797"/>
      <c r="F67" s="803"/>
      <c r="G67" s="809"/>
      <c r="H67" s="814"/>
      <c r="I67" s="814"/>
      <c r="J67" s="823"/>
      <c r="K67" s="829"/>
      <c r="L67" s="797"/>
      <c r="M67" s="836"/>
    </row>
    <row r="68" spans="3:13" ht="24.95" customHeight="1">
      <c r="C68" s="788" t="str">
        <f t="shared" si="0"/>
        <v/>
      </c>
      <c r="D68" s="794"/>
      <c r="E68" s="797"/>
      <c r="F68" s="803"/>
      <c r="G68" s="809"/>
      <c r="H68" s="814"/>
      <c r="I68" s="814"/>
      <c r="J68" s="823"/>
      <c r="K68" s="829"/>
      <c r="L68" s="797"/>
      <c r="M68" s="836"/>
    </row>
    <row r="69" spans="3:13" ht="24.95" customHeight="1">
      <c r="C69" s="788" t="str">
        <f t="shared" si="0"/>
        <v/>
      </c>
      <c r="D69" s="794"/>
      <c r="E69" s="797"/>
      <c r="F69" s="803"/>
      <c r="G69" s="809"/>
      <c r="H69" s="814"/>
      <c r="I69" s="814"/>
      <c r="J69" s="823"/>
      <c r="K69" s="829"/>
      <c r="L69" s="797"/>
      <c r="M69" s="836"/>
    </row>
    <row r="70" spans="3:13" ht="24.95" customHeight="1">
      <c r="C70" s="788" t="str">
        <f t="shared" si="0"/>
        <v/>
      </c>
      <c r="D70" s="794"/>
      <c r="E70" s="797"/>
      <c r="F70" s="803"/>
      <c r="G70" s="809"/>
      <c r="H70" s="814"/>
      <c r="I70" s="814"/>
      <c r="J70" s="823"/>
      <c r="K70" s="829"/>
      <c r="L70" s="797"/>
      <c r="M70" s="836"/>
    </row>
    <row r="71" spans="3:13" ht="24.95" customHeight="1">
      <c r="C71" s="788" t="str">
        <f t="shared" si="0"/>
        <v/>
      </c>
      <c r="D71" s="794"/>
      <c r="E71" s="797"/>
      <c r="F71" s="803"/>
      <c r="G71" s="809"/>
      <c r="H71" s="814"/>
      <c r="I71" s="814"/>
      <c r="J71" s="823"/>
      <c r="K71" s="829"/>
      <c r="L71" s="797"/>
      <c r="M71" s="836"/>
    </row>
    <row r="72" spans="3:13" ht="24.95" customHeight="1">
      <c r="C72" s="788" t="str">
        <f t="shared" si="0"/>
        <v/>
      </c>
      <c r="D72" s="794"/>
      <c r="E72" s="797"/>
      <c r="F72" s="803"/>
      <c r="G72" s="809"/>
      <c r="H72" s="814"/>
      <c r="I72" s="814"/>
      <c r="J72" s="823"/>
      <c r="K72" s="829"/>
      <c r="L72" s="797"/>
      <c r="M72" s="836"/>
    </row>
    <row r="73" spans="3:13" ht="24.95" customHeight="1">
      <c r="C73" s="788" t="str">
        <f t="shared" ref="C73:C107" si="1">IF(E73="","",C72+1)</f>
        <v/>
      </c>
      <c r="D73" s="794"/>
      <c r="E73" s="797"/>
      <c r="F73" s="803"/>
      <c r="G73" s="809"/>
      <c r="H73" s="814"/>
      <c r="I73" s="814"/>
      <c r="J73" s="823"/>
      <c r="K73" s="829"/>
      <c r="L73" s="797"/>
      <c r="M73" s="836"/>
    </row>
    <row r="74" spans="3:13" ht="24.95" customHeight="1">
      <c r="C74" s="788" t="str">
        <f t="shared" si="1"/>
        <v/>
      </c>
      <c r="D74" s="794"/>
      <c r="E74" s="797"/>
      <c r="F74" s="803"/>
      <c r="G74" s="809"/>
      <c r="H74" s="814"/>
      <c r="I74" s="814"/>
      <c r="J74" s="823"/>
      <c r="K74" s="829"/>
      <c r="L74" s="797"/>
      <c r="M74" s="836"/>
    </row>
    <row r="75" spans="3:13" ht="24.95" customHeight="1">
      <c r="C75" s="788" t="str">
        <f t="shared" si="1"/>
        <v/>
      </c>
      <c r="D75" s="794"/>
      <c r="E75" s="797"/>
      <c r="F75" s="803"/>
      <c r="G75" s="809"/>
      <c r="H75" s="814"/>
      <c r="I75" s="814"/>
      <c r="J75" s="823"/>
      <c r="K75" s="829"/>
      <c r="L75" s="797"/>
      <c r="M75" s="836"/>
    </row>
    <row r="76" spans="3:13" ht="24.95" customHeight="1">
      <c r="C76" s="788" t="str">
        <f t="shared" si="1"/>
        <v/>
      </c>
      <c r="D76" s="794"/>
      <c r="E76" s="797"/>
      <c r="F76" s="803"/>
      <c r="G76" s="809"/>
      <c r="H76" s="814"/>
      <c r="I76" s="814"/>
      <c r="J76" s="823"/>
      <c r="K76" s="829"/>
      <c r="L76" s="797"/>
      <c r="M76" s="836"/>
    </row>
    <row r="77" spans="3:13" ht="24.95" customHeight="1">
      <c r="C77" s="788" t="str">
        <f t="shared" si="1"/>
        <v/>
      </c>
      <c r="D77" s="794"/>
      <c r="E77" s="797"/>
      <c r="F77" s="803"/>
      <c r="G77" s="809"/>
      <c r="H77" s="814"/>
      <c r="I77" s="814"/>
      <c r="J77" s="823"/>
      <c r="K77" s="829"/>
      <c r="L77" s="797"/>
      <c r="M77" s="836"/>
    </row>
    <row r="78" spans="3:13" ht="24.95" customHeight="1">
      <c r="C78" s="788" t="str">
        <f t="shared" si="1"/>
        <v/>
      </c>
      <c r="D78" s="794"/>
      <c r="E78" s="797"/>
      <c r="F78" s="803"/>
      <c r="G78" s="809"/>
      <c r="H78" s="814"/>
      <c r="I78" s="814"/>
      <c r="J78" s="823"/>
      <c r="K78" s="829"/>
      <c r="L78" s="797"/>
      <c r="M78" s="836"/>
    </row>
    <row r="79" spans="3:13" ht="24.95" customHeight="1">
      <c r="C79" s="788" t="str">
        <f t="shared" si="1"/>
        <v/>
      </c>
      <c r="D79" s="794"/>
      <c r="E79" s="797"/>
      <c r="F79" s="803"/>
      <c r="G79" s="809"/>
      <c r="H79" s="814"/>
      <c r="I79" s="814"/>
      <c r="J79" s="823"/>
      <c r="K79" s="829"/>
      <c r="L79" s="797"/>
      <c r="M79" s="836"/>
    </row>
    <row r="80" spans="3:13" ht="24.95" customHeight="1">
      <c r="C80" s="788" t="str">
        <f t="shared" si="1"/>
        <v/>
      </c>
      <c r="D80" s="794"/>
      <c r="E80" s="797"/>
      <c r="F80" s="803"/>
      <c r="G80" s="809"/>
      <c r="H80" s="814"/>
      <c r="I80" s="814"/>
      <c r="J80" s="823"/>
      <c r="K80" s="829"/>
      <c r="L80" s="797"/>
      <c r="M80" s="836"/>
    </row>
    <row r="81" spans="3:13" ht="24.95" customHeight="1">
      <c r="C81" s="788" t="str">
        <f t="shared" si="1"/>
        <v/>
      </c>
      <c r="D81" s="794"/>
      <c r="E81" s="797"/>
      <c r="F81" s="803"/>
      <c r="G81" s="809"/>
      <c r="H81" s="814"/>
      <c r="I81" s="814"/>
      <c r="J81" s="823"/>
      <c r="K81" s="829"/>
      <c r="L81" s="797"/>
      <c r="M81" s="836"/>
    </row>
    <row r="82" spans="3:13" ht="24.95" customHeight="1">
      <c r="C82" s="788" t="str">
        <f t="shared" si="1"/>
        <v/>
      </c>
      <c r="D82" s="794"/>
      <c r="E82" s="797"/>
      <c r="F82" s="803"/>
      <c r="G82" s="809"/>
      <c r="H82" s="814"/>
      <c r="I82" s="814"/>
      <c r="J82" s="823"/>
      <c r="K82" s="829"/>
      <c r="L82" s="797"/>
      <c r="M82" s="836"/>
    </row>
    <row r="83" spans="3:13" ht="24.95" customHeight="1">
      <c r="C83" s="788" t="str">
        <f t="shared" si="1"/>
        <v/>
      </c>
      <c r="D83" s="794"/>
      <c r="E83" s="797"/>
      <c r="F83" s="803"/>
      <c r="G83" s="809"/>
      <c r="H83" s="814"/>
      <c r="I83" s="814"/>
      <c r="J83" s="823"/>
      <c r="K83" s="829"/>
      <c r="L83" s="797"/>
      <c r="M83" s="836"/>
    </row>
    <row r="84" spans="3:13" ht="24.95" customHeight="1">
      <c r="C84" s="788" t="str">
        <f t="shared" si="1"/>
        <v/>
      </c>
      <c r="D84" s="794"/>
      <c r="E84" s="797"/>
      <c r="F84" s="803"/>
      <c r="G84" s="809"/>
      <c r="H84" s="814"/>
      <c r="I84" s="814"/>
      <c r="J84" s="823"/>
      <c r="K84" s="829"/>
      <c r="L84" s="797"/>
      <c r="M84" s="836"/>
    </row>
    <row r="85" spans="3:13" ht="24.95" customHeight="1">
      <c r="C85" s="788" t="str">
        <f t="shared" si="1"/>
        <v/>
      </c>
      <c r="D85" s="794"/>
      <c r="E85" s="797"/>
      <c r="F85" s="803"/>
      <c r="G85" s="809"/>
      <c r="H85" s="814"/>
      <c r="I85" s="814"/>
      <c r="J85" s="823"/>
      <c r="K85" s="829"/>
      <c r="L85" s="797"/>
      <c r="M85" s="836"/>
    </row>
    <row r="86" spans="3:13" ht="24.95" customHeight="1">
      <c r="C86" s="788" t="str">
        <f t="shared" si="1"/>
        <v/>
      </c>
      <c r="D86" s="794"/>
      <c r="E86" s="797"/>
      <c r="F86" s="803"/>
      <c r="G86" s="809"/>
      <c r="H86" s="814"/>
      <c r="I86" s="814"/>
      <c r="J86" s="823"/>
      <c r="K86" s="829"/>
      <c r="L86" s="797"/>
      <c r="M86" s="836"/>
    </row>
    <row r="87" spans="3:13" ht="24.95" customHeight="1">
      <c r="C87" s="788" t="str">
        <f t="shared" si="1"/>
        <v/>
      </c>
      <c r="D87" s="794"/>
      <c r="E87" s="797"/>
      <c r="F87" s="803"/>
      <c r="G87" s="809"/>
      <c r="H87" s="814"/>
      <c r="I87" s="814"/>
      <c r="J87" s="823"/>
      <c r="K87" s="829"/>
      <c r="L87" s="797"/>
      <c r="M87" s="836"/>
    </row>
    <row r="88" spans="3:13" ht="24.95" customHeight="1">
      <c r="C88" s="788" t="str">
        <f t="shared" si="1"/>
        <v/>
      </c>
      <c r="D88" s="794"/>
      <c r="E88" s="797"/>
      <c r="F88" s="803"/>
      <c r="G88" s="809"/>
      <c r="H88" s="814"/>
      <c r="I88" s="814"/>
      <c r="J88" s="823"/>
      <c r="K88" s="829"/>
      <c r="L88" s="797"/>
      <c r="M88" s="836"/>
    </row>
    <row r="89" spans="3:13" ht="24.95" customHeight="1">
      <c r="C89" s="788" t="str">
        <f t="shared" si="1"/>
        <v/>
      </c>
      <c r="D89" s="794"/>
      <c r="E89" s="797"/>
      <c r="F89" s="803"/>
      <c r="G89" s="809"/>
      <c r="H89" s="814"/>
      <c r="I89" s="814"/>
      <c r="J89" s="823"/>
      <c r="K89" s="829"/>
      <c r="L89" s="797"/>
      <c r="M89" s="836"/>
    </row>
    <row r="90" spans="3:13" ht="24.95" customHeight="1">
      <c r="C90" s="788" t="str">
        <f t="shared" si="1"/>
        <v/>
      </c>
      <c r="D90" s="794"/>
      <c r="E90" s="797"/>
      <c r="F90" s="803"/>
      <c r="G90" s="809"/>
      <c r="H90" s="814"/>
      <c r="I90" s="814"/>
      <c r="J90" s="823"/>
      <c r="K90" s="829"/>
      <c r="L90" s="797"/>
      <c r="M90" s="836"/>
    </row>
    <row r="91" spans="3:13" ht="24.95" customHeight="1">
      <c r="C91" s="788" t="str">
        <f t="shared" si="1"/>
        <v/>
      </c>
      <c r="D91" s="794"/>
      <c r="E91" s="797"/>
      <c r="F91" s="803"/>
      <c r="G91" s="809"/>
      <c r="H91" s="814"/>
      <c r="I91" s="814"/>
      <c r="J91" s="823"/>
      <c r="K91" s="829"/>
      <c r="L91" s="797"/>
      <c r="M91" s="836"/>
    </row>
    <row r="92" spans="3:13" ht="24.95" customHeight="1">
      <c r="C92" s="788" t="str">
        <f t="shared" si="1"/>
        <v/>
      </c>
      <c r="D92" s="794"/>
      <c r="E92" s="797"/>
      <c r="F92" s="803"/>
      <c r="G92" s="809"/>
      <c r="H92" s="814"/>
      <c r="I92" s="814"/>
      <c r="J92" s="823"/>
      <c r="K92" s="829"/>
      <c r="L92" s="797"/>
      <c r="M92" s="836"/>
    </row>
    <row r="93" spans="3:13" ht="24.95" customHeight="1">
      <c r="C93" s="788" t="str">
        <f t="shared" si="1"/>
        <v/>
      </c>
      <c r="D93" s="794"/>
      <c r="E93" s="797"/>
      <c r="F93" s="803"/>
      <c r="G93" s="809"/>
      <c r="H93" s="814"/>
      <c r="I93" s="814"/>
      <c r="J93" s="823"/>
      <c r="K93" s="829"/>
      <c r="L93" s="797"/>
      <c r="M93" s="836"/>
    </row>
    <row r="94" spans="3:13" ht="24.95" customHeight="1">
      <c r="C94" s="788" t="str">
        <f t="shared" si="1"/>
        <v/>
      </c>
      <c r="D94" s="794"/>
      <c r="E94" s="797"/>
      <c r="F94" s="803"/>
      <c r="G94" s="809"/>
      <c r="H94" s="814"/>
      <c r="I94" s="814"/>
      <c r="J94" s="823"/>
      <c r="K94" s="829"/>
      <c r="L94" s="797"/>
      <c r="M94" s="836"/>
    </row>
    <row r="95" spans="3:13" ht="24.95" customHeight="1">
      <c r="C95" s="788" t="str">
        <f t="shared" si="1"/>
        <v/>
      </c>
      <c r="D95" s="794"/>
      <c r="E95" s="797"/>
      <c r="F95" s="803"/>
      <c r="G95" s="809"/>
      <c r="H95" s="814"/>
      <c r="I95" s="814"/>
      <c r="J95" s="823"/>
      <c r="K95" s="829"/>
      <c r="L95" s="797"/>
      <c r="M95" s="836"/>
    </row>
    <row r="96" spans="3:13" ht="24.95" customHeight="1">
      <c r="C96" s="788" t="str">
        <f t="shared" si="1"/>
        <v/>
      </c>
      <c r="D96" s="794"/>
      <c r="E96" s="797"/>
      <c r="F96" s="803"/>
      <c r="G96" s="809"/>
      <c r="H96" s="814"/>
      <c r="I96" s="814"/>
      <c r="J96" s="823"/>
      <c r="K96" s="829"/>
      <c r="L96" s="797"/>
      <c r="M96" s="836"/>
    </row>
    <row r="97" spans="3:13" ht="24.95" customHeight="1">
      <c r="C97" s="788" t="str">
        <f t="shared" si="1"/>
        <v/>
      </c>
      <c r="D97" s="794"/>
      <c r="E97" s="797"/>
      <c r="F97" s="803"/>
      <c r="G97" s="809"/>
      <c r="H97" s="814"/>
      <c r="I97" s="814"/>
      <c r="J97" s="823"/>
      <c r="K97" s="829"/>
      <c r="L97" s="797"/>
      <c r="M97" s="836"/>
    </row>
    <row r="98" spans="3:13" ht="24.95" customHeight="1">
      <c r="C98" s="788" t="str">
        <f t="shared" si="1"/>
        <v/>
      </c>
      <c r="D98" s="794"/>
      <c r="E98" s="797"/>
      <c r="F98" s="803"/>
      <c r="G98" s="809"/>
      <c r="H98" s="814"/>
      <c r="I98" s="814"/>
      <c r="J98" s="823"/>
      <c r="K98" s="829"/>
      <c r="L98" s="797"/>
      <c r="M98" s="836"/>
    </row>
    <row r="99" spans="3:13" ht="24.95" customHeight="1">
      <c r="C99" s="788" t="str">
        <f t="shared" si="1"/>
        <v/>
      </c>
      <c r="D99" s="794"/>
      <c r="E99" s="797"/>
      <c r="F99" s="803"/>
      <c r="G99" s="809"/>
      <c r="H99" s="814"/>
      <c r="I99" s="814"/>
      <c r="J99" s="823"/>
      <c r="K99" s="829"/>
      <c r="L99" s="797"/>
      <c r="M99" s="836"/>
    </row>
    <row r="100" spans="3:13" ht="24.95" customHeight="1">
      <c r="C100" s="788" t="str">
        <f t="shared" si="1"/>
        <v/>
      </c>
      <c r="D100" s="794"/>
      <c r="E100" s="797"/>
      <c r="F100" s="803"/>
      <c r="G100" s="809"/>
      <c r="H100" s="814"/>
      <c r="I100" s="814"/>
      <c r="J100" s="823"/>
      <c r="K100" s="829"/>
      <c r="L100" s="797"/>
      <c r="M100" s="836"/>
    </row>
    <row r="101" spans="3:13" ht="24.95" customHeight="1">
      <c r="C101" s="788" t="str">
        <f t="shared" si="1"/>
        <v/>
      </c>
      <c r="D101" s="794"/>
      <c r="E101" s="797"/>
      <c r="F101" s="803"/>
      <c r="G101" s="809"/>
      <c r="H101" s="814"/>
      <c r="I101" s="814"/>
      <c r="J101" s="823"/>
      <c r="K101" s="829"/>
      <c r="L101" s="797"/>
      <c r="M101" s="836"/>
    </row>
    <row r="102" spans="3:13" ht="24.95" customHeight="1">
      <c r="C102" s="788" t="str">
        <f t="shared" si="1"/>
        <v/>
      </c>
      <c r="D102" s="794"/>
      <c r="E102" s="797"/>
      <c r="F102" s="803"/>
      <c r="G102" s="809"/>
      <c r="H102" s="814"/>
      <c r="I102" s="814"/>
      <c r="J102" s="823"/>
      <c r="K102" s="829"/>
      <c r="L102" s="797"/>
      <c r="M102" s="836"/>
    </row>
    <row r="103" spans="3:13" ht="24.95" customHeight="1">
      <c r="C103" s="788" t="str">
        <f t="shared" si="1"/>
        <v/>
      </c>
      <c r="D103" s="794"/>
      <c r="E103" s="797"/>
      <c r="F103" s="803"/>
      <c r="G103" s="809"/>
      <c r="H103" s="814"/>
      <c r="I103" s="814"/>
      <c r="J103" s="823"/>
      <c r="K103" s="829"/>
      <c r="L103" s="797"/>
      <c r="M103" s="836"/>
    </row>
    <row r="104" spans="3:13" ht="24.95" customHeight="1">
      <c r="C104" s="788" t="str">
        <f t="shared" si="1"/>
        <v/>
      </c>
      <c r="D104" s="794"/>
      <c r="E104" s="797"/>
      <c r="F104" s="803"/>
      <c r="G104" s="809"/>
      <c r="H104" s="814"/>
      <c r="I104" s="814"/>
      <c r="J104" s="823"/>
      <c r="K104" s="829"/>
      <c r="L104" s="797"/>
      <c r="M104" s="836"/>
    </row>
    <row r="105" spans="3:13" ht="24.95" customHeight="1">
      <c r="C105" s="788" t="str">
        <f t="shared" si="1"/>
        <v/>
      </c>
      <c r="D105" s="794"/>
      <c r="E105" s="797"/>
      <c r="F105" s="803"/>
      <c r="G105" s="809"/>
      <c r="H105" s="814"/>
      <c r="I105" s="814"/>
      <c r="J105" s="823"/>
      <c r="K105" s="829"/>
      <c r="L105" s="797"/>
      <c r="M105" s="836"/>
    </row>
    <row r="106" spans="3:13" ht="24.95" customHeight="1">
      <c r="C106" s="788" t="str">
        <f t="shared" si="1"/>
        <v/>
      </c>
      <c r="D106" s="794"/>
      <c r="E106" s="797"/>
      <c r="F106" s="803"/>
      <c r="G106" s="809"/>
      <c r="H106" s="814"/>
      <c r="I106" s="814"/>
      <c r="J106" s="823"/>
      <c r="K106" s="829"/>
      <c r="L106" s="797"/>
      <c r="M106" s="836"/>
    </row>
    <row r="107" spans="3:13" ht="24.95" customHeight="1">
      <c r="C107" s="789" t="str">
        <f t="shared" si="1"/>
        <v/>
      </c>
      <c r="D107" s="795"/>
      <c r="E107" s="798"/>
      <c r="F107" s="804"/>
      <c r="G107" s="810"/>
      <c r="H107" s="815"/>
      <c r="I107" s="815"/>
      <c r="J107" s="824"/>
      <c r="K107" s="830"/>
      <c r="L107" s="798"/>
      <c r="M107" s="837"/>
    </row>
  </sheetData>
  <sheetProtection sheet="1" objects="1" scenarios="1" selectLockedCells="1"/>
  <mergeCells count="2">
    <mergeCell ref="C3:M3"/>
    <mergeCell ref="C4:M4"/>
  </mergeCells>
  <phoneticPr fontId="1"/>
  <dataValidations count="14">
    <dataValidation type="list" allowBlank="1" showDropDown="0" showInputMessage="1" showErrorMessage="1" sqref="J6:J7">
      <formula1>"常勤,非常勤"</formula1>
    </dataValidation>
    <dataValidation type="list" allowBlank="1" showDropDown="0" showInputMessage="1" showErrorMessage="1" sqref="L6:L7">
      <formula1>"休"</formula1>
    </dataValidation>
    <dataValidation imeMode="on" allowBlank="1" showDropDown="0" showInputMessage="1" showErrorMessage="1" sqref="M6:M107 D8:E107"/>
    <dataValidation imeMode="off" allowBlank="1" showDropDown="0" showInputMessage="1" showErrorMessage="1" sqref="K6:K7"/>
    <dataValidation type="list" imeMode="on" allowBlank="1" showDropDown="0" showInputMessage="1" showErrorMessage="1" sqref="F6:F7">
      <formula1>"0歳児,1歳児,2歳児,3歳児,4歳児,5歳児,病児保育事業,一時預かり事業,地域子育て支援拠点事業,県単一時保育事業,県単障がい児保育事業,フリー,その他"</formula1>
    </dataValidation>
    <dataValidation type="list" imeMode="on" allowBlank="1" showDropDown="0" showInputMessage="1" showErrorMessage="1" sqref="H6:H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sqref="I6:I7">
      <formula1>"１年未満,１年以上２年未満,２年以上"</formula1>
    </dataValidation>
    <dataValidation type="list" imeMode="on" allowBlank="1" showDropDown="0" showInputMessage="1" showErrorMessage="1" prompt="プルダウンメニューから選んでください_x000a_子育て支援員・家庭的保育者の場合は、右欄に保育業務経験の年数を記入してください" sqref="H8:H10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prompt="子育て支援員・家庭的保育者の場合はプルダウンメニューから選んでください_x000a_その他の方は記入不要です" sqref="I8:I107">
      <formula1>"１年未満,１年以上２年未満,２年以上"</formula1>
    </dataValidation>
    <dataValidation type="list" allowBlank="1" showDropDown="0" showInputMessage="1" showErrorMessage="1" prompt="プルダウンメニューから選んでください_x000a_非常勤の場合は、右欄に勤務時間数（月計）を記入してください" sqref="J8:J107">
      <formula1>"常勤,非常勤"</formula1>
    </dataValidation>
    <dataValidation imeMode="off" allowBlank="1" showDropDown="0" showInputMessage="1" showErrorMessage="1" prompt="非常勤の場合は、勤務時間数（月計）を記入してください" sqref="K8:K107"/>
    <dataValidation type="list" allowBlank="1" showDropDown="0" showInputMessage="1" showErrorMessage="1" prompt="休業中の方はプルダウンメニューから「休」を選んでください_x000a_その他の方は空欄で結構です" sqref="L8:L107">
      <formula1>"休"</formula1>
    </dataValidation>
    <dataValidation imeMode="on" allowBlank="1" showDropDown="0" showInputMessage="1" showErrorMessage="1" prompt="担当業務で「その他」を選んだ方は具体的に記入してください" sqref="G8:G107"/>
    <dataValidation type="list" imeMode="on" allowBlank="1" showDropDown="0" showInputMessage="1" showErrorMessage="1" prompt="プルダウンメニューから選んでください_x000a_「その他」の場合は右欄に具体的な業務を記入してください" sqref="F8:F107">
      <formula1>"0歳児,1歳児,2歳児,3歳児,4歳児,5歳児,病児保育事業,一時預かり事業,地域子育て支援拠点事業,県単一時保育事業,県単障がい児保育事業,フリー,調理・給食,その他"</formula1>
    </dataValidation>
  </dataValidations>
  <pageMargins left="0.59055118110236227" right="0.59055118110236227" top="0.74803149606299213" bottom="0.59055118110236227" header="0.31496062992125984" footer="0.31496062992125984"/>
  <pageSetup paperSize="9" scale="63" fitToWidth="1" fitToHeight="1" orientation="portrait" usePrinterDefaults="1" r:id="rId1"/>
  <rowBreaks count="2" manualBreakCount="2">
    <brk id="47" min="1" max="13" man="1"/>
    <brk id="87" min="1" max="1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C1:G28"/>
  <sheetViews>
    <sheetView view="pageBreakPreview" zoomScaleSheetLayoutView="100" workbookViewId="0">
      <selection activeCell="C2" sqref="C2:G5"/>
    </sheetView>
  </sheetViews>
  <sheetFormatPr defaultRowHeight="18.75"/>
  <cols>
    <col min="1" max="1" width="1.75" style="48" customWidth="1"/>
    <col min="2" max="2" width="2.875" style="48" customWidth="1"/>
    <col min="3" max="4" width="3.625" style="48" customWidth="1"/>
    <col min="5" max="5" width="25.625" style="48" customWidth="1"/>
    <col min="6" max="7" width="20.625" style="48" customWidth="1"/>
    <col min="8" max="16384" width="9" style="48" customWidth="1"/>
  </cols>
  <sheetData>
    <row r="1" spans="3:7">
      <c r="C1" s="48" t="s">
        <v>832</v>
      </c>
    </row>
    <row r="2" spans="3:7">
      <c r="C2" s="838" t="s">
        <v>697</v>
      </c>
      <c r="D2" s="838"/>
      <c r="E2" s="838"/>
      <c r="F2" s="838"/>
      <c r="G2" s="838"/>
    </row>
    <row r="3" spans="3:7">
      <c r="C3" s="839" t="s">
        <v>913</v>
      </c>
      <c r="D3" s="838"/>
      <c r="E3" s="838"/>
      <c r="F3" s="838"/>
      <c r="G3" s="838"/>
    </row>
    <row r="4" spans="3:7">
      <c r="C4" s="840" t="s">
        <v>812</v>
      </c>
      <c r="D4" s="840"/>
      <c r="E4" s="840"/>
      <c r="F4" s="840" t="s">
        <v>620</v>
      </c>
      <c r="G4" s="840" t="s">
        <v>876</v>
      </c>
    </row>
    <row r="5" spans="3:7">
      <c r="C5" s="840"/>
      <c r="D5" s="840"/>
      <c r="E5" s="840"/>
      <c r="F5" s="840" t="s">
        <v>813</v>
      </c>
      <c r="G5" s="840" t="s">
        <v>814</v>
      </c>
    </row>
    <row r="6" spans="3:7" ht="18.75" customHeight="1">
      <c r="C6" s="841" t="s">
        <v>821</v>
      </c>
      <c r="D6" s="842" t="s">
        <v>816</v>
      </c>
      <c r="E6" s="842"/>
      <c r="F6" s="844"/>
      <c r="G6" s="844"/>
    </row>
    <row r="7" spans="3:7">
      <c r="C7" s="841"/>
      <c r="D7" s="842" t="s">
        <v>584</v>
      </c>
      <c r="E7" s="842"/>
      <c r="F7" s="844"/>
      <c r="G7" s="844"/>
    </row>
    <row r="8" spans="3:7">
      <c r="C8" s="841"/>
      <c r="D8" s="842" t="s">
        <v>633</v>
      </c>
      <c r="E8" s="842"/>
      <c r="F8" s="844"/>
      <c r="G8" s="844"/>
    </row>
    <row r="9" spans="3:7">
      <c r="C9" s="841"/>
      <c r="D9" s="842" t="s">
        <v>817</v>
      </c>
      <c r="E9" s="842"/>
      <c r="F9" s="844"/>
      <c r="G9" s="844"/>
    </row>
    <row r="10" spans="3:7">
      <c r="C10" s="841"/>
      <c r="D10" s="842" t="s">
        <v>818</v>
      </c>
      <c r="E10" s="842"/>
      <c r="F10" s="844"/>
      <c r="G10" s="844"/>
    </row>
    <row r="11" spans="3:7">
      <c r="C11" s="841"/>
      <c r="D11" s="842" t="s">
        <v>820</v>
      </c>
      <c r="E11" s="842"/>
      <c r="F11" s="844"/>
      <c r="G11" s="844"/>
    </row>
    <row r="12" spans="3:7">
      <c r="C12" s="841"/>
      <c r="D12" s="842" t="s">
        <v>774</v>
      </c>
      <c r="E12" s="842"/>
      <c r="F12" s="844"/>
      <c r="G12" s="844"/>
    </row>
    <row r="13" spans="3:7">
      <c r="C13" s="841"/>
      <c r="D13" s="842"/>
      <c r="E13" s="842"/>
      <c r="F13" s="844"/>
      <c r="G13" s="844"/>
    </row>
    <row r="14" spans="3:7">
      <c r="C14" s="841"/>
      <c r="D14" s="841" t="s">
        <v>520</v>
      </c>
      <c r="E14" s="844"/>
      <c r="F14" s="844"/>
      <c r="G14" s="844"/>
    </row>
    <row r="15" spans="3:7">
      <c r="C15" s="841"/>
      <c r="D15" s="841"/>
      <c r="E15" s="844"/>
      <c r="F15" s="844"/>
      <c r="G15" s="844"/>
    </row>
    <row r="16" spans="3:7">
      <c r="C16" s="841"/>
      <c r="D16" s="841"/>
      <c r="E16" s="844"/>
      <c r="F16" s="844"/>
      <c r="G16" s="844"/>
    </row>
    <row r="17" spans="3:7">
      <c r="C17" s="841"/>
      <c r="D17" s="841"/>
      <c r="E17" s="844"/>
      <c r="F17" s="844"/>
      <c r="G17" s="844"/>
    </row>
    <row r="18" spans="3:7">
      <c r="C18" s="841"/>
      <c r="D18" s="841"/>
      <c r="E18" s="844"/>
      <c r="F18" s="844"/>
      <c r="G18" s="844"/>
    </row>
    <row r="19" spans="3:7">
      <c r="C19" s="841"/>
      <c r="D19" s="841"/>
      <c r="E19" s="844"/>
      <c r="F19" s="844"/>
      <c r="G19" s="844"/>
    </row>
    <row r="20" spans="3:7">
      <c r="C20" s="841" t="s">
        <v>374</v>
      </c>
      <c r="D20" s="843"/>
      <c r="E20" s="843"/>
      <c r="F20" s="844"/>
      <c r="G20" s="844"/>
    </row>
    <row r="21" spans="3:7">
      <c r="C21" s="841"/>
      <c r="D21" s="843"/>
      <c r="E21" s="843"/>
      <c r="F21" s="844"/>
      <c r="G21" s="844"/>
    </row>
    <row r="22" spans="3:7">
      <c r="C22" s="841"/>
      <c r="D22" s="843"/>
      <c r="E22" s="843"/>
      <c r="F22" s="844"/>
      <c r="G22" s="844"/>
    </row>
    <row r="23" spans="3:7">
      <c r="C23" s="841"/>
      <c r="D23" s="843"/>
      <c r="E23" s="843"/>
      <c r="F23" s="844"/>
      <c r="G23" s="844"/>
    </row>
    <row r="24" spans="3:7">
      <c r="C24" s="841"/>
      <c r="D24" s="843"/>
      <c r="E24" s="843"/>
      <c r="F24" s="844"/>
      <c r="G24" s="844"/>
    </row>
    <row r="25" spans="3:7">
      <c r="C25" s="841"/>
      <c r="D25" s="843"/>
      <c r="E25" s="843"/>
      <c r="F25" s="844"/>
      <c r="G25" s="844"/>
    </row>
    <row r="26" spans="3:7">
      <c r="C26" s="841"/>
      <c r="D26" s="843"/>
      <c r="E26" s="843"/>
      <c r="F26" s="844"/>
      <c r="G26" s="844"/>
    </row>
    <row r="27" spans="3:7">
      <c r="C27" s="841"/>
      <c r="D27" s="843"/>
      <c r="E27" s="843"/>
      <c r="F27" s="844"/>
      <c r="G27" s="844"/>
    </row>
    <row r="28" spans="3:7">
      <c r="C28" s="841"/>
      <c r="D28" s="843"/>
      <c r="E28" s="843"/>
      <c r="F28" s="844"/>
      <c r="G28" s="844"/>
    </row>
  </sheetData>
  <mergeCells count="21">
    <mergeCell ref="D6:E6"/>
    <mergeCell ref="D7:E7"/>
    <mergeCell ref="D8:E8"/>
    <mergeCell ref="D9:E9"/>
    <mergeCell ref="D10:E10"/>
    <mergeCell ref="D11:E11"/>
    <mergeCell ref="D12:E12"/>
    <mergeCell ref="D13:E13"/>
    <mergeCell ref="D20:E20"/>
    <mergeCell ref="D21:E21"/>
    <mergeCell ref="D22:E22"/>
    <mergeCell ref="D23:E23"/>
    <mergeCell ref="D24:E24"/>
    <mergeCell ref="D25:E25"/>
    <mergeCell ref="D26:E26"/>
    <mergeCell ref="D27:E27"/>
    <mergeCell ref="D28:E28"/>
    <mergeCell ref="C4:E5"/>
    <mergeCell ref="D14:D19"/>
    <mergeCell ref="C6:C19"/>
    <mergeCell ref="C20:C28"/>
  </mergeCells>
  <phoneticPr fontId="1"/>
  <printOptions horizontalCentered="1"/>
  <pageMargins left="0.23622047244094491" right="0.23622047244094491" top="0.74803149606299213" bottom="0.74803149606299213" header="0.31496062992125984" footer="0.31496062992125984"/>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M18"/>
  <sheetViews>
    <sheetView tabSelected="1" view="pageBreakPreview" zoomScaleSheetLayoutView="100" workbookViewId="0">
      <selection activeCell="B3" sqref="B3:B4"/>
    </sheetView>
  </sheetViews>
  <sheetFormatPr defaultRowHeight="18.75"/>
  <cols>
    <col min="1" max="1" width="3.625" style="1" customWidth="1"/>
    <col min="2" max="2" width="15.625" style="1" customWidth="1"/>
    <col min="3" max="12" width="9" style="1" customWidth="1"/>
    <col min="13" max="13" width="20.625" style="1" customWidth="1"/>
    <col min="14" max="16384" width="9" style="1" customWidth="1"/>
  </cols>
  <sheetData>
    <row r="1" spans="1:13">
      <c r="A1" s="56" t="s">
        <v>811</v>
      </c>
    </row>
    <row r="2" spans="1:13" ht="20.25">
      <c r="B2" s="845" t="s">
        <v>429</v>
      </c>
      <c r="G2" s="49" t="s">
        <v>381</v>
      </c>
    </row>
    <row r="3" spans="1:13" ht="24.95" customHeight="1">
      <c r="B3" s="846"/>
      <c r="C3" s="484" t="s">
        <v>781</v>
      </c>
      <c r="D3" s="499"/>
      <c r="E3" s="499"/>
      <c r="F3" s="499"/>
      <c r="G3" s="499"/>
      <c r="H3" s="499"/>
      <c r="I3" s="499"/>
      <c r="J3" s="499"/>
      <c r="K3" s="501" t="s">
        <v>352</v>
      </c>
      <c r="L3" s="499" t="s">
        <v>782</v>
      </c>
      <c r="M3" s="581" t="s">
        <v>783</v>
      </c>
    </row>
    <row r="4" spans="1:13" ht="24.95" customHeight="1">
      <c r="B4" s="847"/>
      <c r="C4" s="855" t="s">
        <v>776</v>
      </c>
      <c r="D4" s="861" t="s">
        <v>777</v>
      </c>
      <c r="E4" s="861" t="s">
        <v>185</v>
      </c>
      <c r="F4" s="861" t="s">
        <v>778</v>
      </c>
      <c r="G4" s="861" t="s">
        <v>779</v>
      </c>
      <c r="H4" s="861" t="s">
        <v>780</v>
      </c>
      <c r="I4" s="861" t="s">
        <v>386</v>
      </c>
      <c r="J4" s="861" t="s">
        <v>496</v>
      </c>
      <c r="K4" s="867"/>
      <c r="L4" s="868"/>
      <c r="M4" s="873"/>
    </row>
    <row r="5" spans="1:13" ht="24.95" customHeight="1">
      <c r="B5" s="848" t="s">
        <v>630</v>
      </c>
      <c r="C5" s="856"/>
      <c r="D5" s="862"/>
      <c r="E5" s="862"/>
      <c r="F5" s="862"/>
      <c r="G5" s="862"/>
      <c r="H5" s="862"/>
      <c r="I5" s="862"/>
      <c r="J5" s="862">
        <f t="shared" ref="J5:J17" si="0">SUM(C5:I5)</f>
        <v>0</v>
      </c>
      <c r="K5" s="862"/>
      <c r="L5" s="869">
        <f t="shared" ref="L5:L17" si="1">SUM(J5:K5)</f>
        <v>0</v>
      </c>
      <c r="M5" s="874"/>
    </row>
    <row r="6" spans="1:13" ht="24.95" customHeight="1">
      <c r="B6" s="849" t="s">
        <v>914</v>
      </c>
      <c r="C6" s="857"/>
      <c r="D6" s="863"/>
      <c r="E6" s="863"/>
      <c r="F6" s="863"/>
      <c r="G6" s="863"/>
      <c r="H6" s="863"/>
      <c r="I6" s="863"/>
      <c r="J6" s="863">
        <f t="shared" si="0"/>
        <v>0</v>
      </c>
      <c r="K6" s="863"/>
      <c r="L6" s="870">
        <f t="shared" si="1"/>
        <v>0</v>
      </c>
      <c r="M6" s="875"/>
    </row>
    <row r="7" spans="1:13" ht="24.95" customHeight="1">
      <c r="B7" s="850" t="s">
        <v>784</v>
      </c>
      <c r="C7" s="858"/>
      <c r="D7" s="864"/>
      <c r="E7" s="864"/>
      <c r="F7" s="864"/>
      <c r="G7" s="864"/>
      <c r="H7" s="864"/>
      <c r="I7" s="864"/>
      <c r="J7" s="864">
        <f t="shared" si="0"/>
        <v>0</v>
      </c>
      <c r="K7" s="864"/>
      <c r="L7" s="871">
        <f t="shared" si="1"/>
        <v>0</v>
      </c>
      <c r="M7" s="876"/>
    </row>
    <row r="8" spans="1:13" ht="24.95" customHeight="1">
      <c r="B8" s="850" t="s">
        <v>785</v>
      </c>
      <c r="C8" s="858"/>
      <c r="D8" s="864"/>
      <c r="E8" s="864"/>
      <c r="F8" s="864"/>
      <c r="G8" s="864"/>
      <c r="H8" s="864"/>
      <c r="I8" s="864"/>
      <c r="J8" s="864">
        <f t="shared" si="0"/>
        <v>0</v>
      </c>
      <c r="K8" s="864"/>
      <c r="L8" s="871">
        <f t="shared" si="1"/>
        <v>0</v>
      </c>
      <c r="M8" s="876"/>
    </row>
    <row r="9" spans="1:13" ht="24.95" customHeight="1">
      <c r="B9" s="850" t="s">
        <v>786</v>
      </c>
      <c r="C9" s="858"/>
      <c r="D9" s="864"/>
      <c r="E9" s="864"/>
      <c r="F9" s="864"/>
      <c r="G9" s="864"/>
      <c r="H9" s="864"/>
      <c r="I9" s="864"/>
      <c r="J9" s="864">
        <f t="shared" si="0"/>
        <v>0</v>
      </c>
      <c r="K9" s="864"/>
      <c r="L9" s="871">
        <f t="shared" si="1"/>
        <v>0</v>
      </c>
      <c r="M9" s="876"/>
    </row>
    <row r="10" spans="1:13" ht="24.95" customHeight="1">
      <c r="B10" s="850" t="s">
        <v>530</v>
      </c>
      <c r="C10" s="858"/>
      <c r="D10" s="864"/>
      <c r="E10" s="864"/>
      <c r="F10" s="864"/>
      <c r="G10" s="864"/>
      <c r="H10" s="864"/>
      <c r="I10" s="864"/>
      <c r="J10" s="864">
        <f t="shared" si="0"/>
        <v>0</v>
      </c>
      <c r="K10" s="864"/>
      <c r="L10" s="871">
        <f t="shared" si="1"/>
        <v>0</v>
      </c>
      <c r="M10" s="876"/>
    </row>
    <row r="11" spans="1:13" ht="24.95" customHeight="1">
      <c r="B11" s="850" t="s">
        <v>628</v>
      </c>
      <c r="C11" s="858"/>
      <c r="D11" s="864"/>
      <c r="E11" s="864"/>
      <c r="F11" s="864"/>
      <c r="G11" s="864"/>
      <c r="H11" s="864"/>
      <c r="I11" s="864"/>
      <c r="J11" s="864">
        <f t="shared" si="0"/>
        <v>0</v>
      </c>
      <c r="K11" s="864"/>
      <c r="L11" s="871">
        <f t="shared" si="1"/>
        <v>0</v>
      </c>
      <c r="M11" s="876"/>
    </row>
    <row r="12" spans="1:13" ht="24.95" customHeight="1">
      <c r="B12" s="850" t="s">
        <v>486</v>
      </c>
      <c r="C12" s="858"/>
      <c r="D12" s="864"/>
      <c r="E12" s="864"/>
      <c r="F12" s="864"/>
      <c r="G12" s="864"/>
      <c r="H12" s="864"/>
      <c r="I12" s="864"/>
      <c r="J12" s="864">
        <f t="shared" si="0"/>
        <v>0</v>
      </c>
      <c r="K12" s="864"/>
      <c r="L12" s="871">
        <f t="shared" si="1"/>
        <v>0</v>
      </c>
      <c r="M12" s="876"/>
    </row>
    <row r="13" spans="1:13" ht="24.95" customHeight="1">
      <c r="B13" s="850" t="s">
        <v>488</v>
      </c>
      <c r="C13" s="858"/>
      <c r="D13" s="864"/>
      <c r="E13" s="864"/>
      <c r="F13" s="864"/>
      <c r="G13" s="864"/>
      <c r="H13" s="864"/>
      <c r="I13" s="864"/>
      <c r="J13" s="864">
        <f t="shared" si="0"/>
        <v>0</v>
      </c>
      <c r="K13" s="864"/>
      <c r="L13" s="871">
        <f t="shared" si="1"/>
        <v>0</v>
      </c>
      <c r="M13" s="876"/>
    </row>
    <row r="14" spans="1:13" ht="24.95" customHeight="1">
      <c r="B14" s="850" t="s">
        <v>490</v>
      </c>
      <c r="C14" s="858"/>
      <c r="D14" s="864"/>
      <c r="E14" s="864"/>
      <c r="F14" s="864"/>
      <c r="G14" s="864"/>
      <c r="H14" s="864"/>
      <c r="I14" s="864"/>
      <c r="J14" s="864">
        <f t="shared" si="0"/>
        <v>0</v>
      </c>
      <c r="K14" s="864"/>
      <c r="L14" s="871">
        <f t="shared" si="1"/>
        <v>0</v>
      </c>
      <c r="M14" s="876"/>
    </row>
    <row r="15" spans="1:13" ht="24.95" customHeight="1">
      <c r="B15" s="851" t="s">
        <v>915</v>
      </c>
      <c r="C15" s="858"/>
      <c r="D15" s="864"/>
      <c r="E15" s="864"/>
      <c r="F15" s="864"/>
      <c r="G15" s="864"/>
      <c r="H15" s="864"/>
      <c r="I15" s="864"/>
      <c r="J15" s="864">
        <f t="shared" si="0"/>
        <v>0</v>
      </c>
      <c r="K15" s="864"/>
      <c r="L15" s="871">
        <f t="shared" si="1"/>
        <v>0</v>
      </c>
      <c r="M15" s="876"/>
    </row>
    <row r="16" spans="1:13" ht="24.95" customHeight="1">
      <c r="B16" s="852" t="s">
        <v>787</v>
      </c>
      <c r="C16" s="858"/>
      <c r="D16" s="864"/>
      <c r="E16" s="864"/>
      <c r="F16" s="864"/>
      <c r="G16" s="864"/>
      <c r="H16" s="864"/>
      <c r="I16" s="864"/>
      <c r="J16" s="864">
        <f t="shared" si="0"/>
        <v>0</v>
      </c>
      <c r="K16" s="864"/>
      <c r="L16" s="871">
        <f t="shared" si="1"/>
        <v>0</v>
      </c>
      <c r="M16" s="876"/>
    </row>
    <row r="17" spans="2:13" ht="24.95" customHeight="1">
      <c r="B17" s="853" t="s">
        <v>491</v>
      </c>
      <c r="C17" s="859"/>
      <c r="D17" s="865"/>
      <c r="E17" s="865"/>
      <c r="F17" s="865"/>
      <c r="G17" s="865"/>
      <c r="H17" s="865"/>
      <c r="I17" s="865"/>
      <c r="J17" s="865">
        <f t="shared" si="0"/>
        <v>0</v>
      </c>
      <c r="K17" s="865"/>
      <c r="L17" s="872">
        <f t="shared" si="1"/>
        <v>0</v>
      </c>
      <c r="M17" s="874"/>
    </row>
    <row r="18" spans="2:13" ht="60" customHeight="1">
      <c r="B18" s="854" t="s">
        <v>168</v>
      </c>
      <c r="C18" s="860">
        <f t="shared" ref="C18:M18" si="2">SUM(C6:C17)</f>
        <v>0</v>
      </c>
      <c r="D18" s="866">
        <f t="shared" si="2"/>
        <v>0</v>
      </c>
      <c r="E18" s="866">
        <f t="shared" si="2"/>
        <v>0</v>
      </c>
      <c r="F18" s="866">
        <f t="shared" si="2"/>
        <v>0</v>
      </c>
      <c r="G18" s="866">
        <f t="shared" si="2"/>
        <v>0</v>
      </c>
      <c r="H18" s="866">
        <f t="shared" si="2"/>
        <v>0</v>
      </c>
      <c r="I18" s="866">
        <f t="shared" si="2"/>
        <v>0</v>
      </c>
      <c r="J18" s="866">
        <f t="shared" si="2"/>
        <v>0</v>
      </c>
      <c r="K18" s="866">
        <f t="shared" si="2"/>
        <v>0</v>
      </c>
      <c r="L18" s="869">
        <f t="shared" si="2"/>
        <v>0</v>
      </c>
      <c r="M18" s="877">
        <f t="shared" si="2"/>
        <v>0</v>
      </c>
    </row>
  </sheetData>
  <mergeCells count="5">
    <mergeCell ref="C3:J3"/>
    <mergeCell ref="B3:B4"/>
    <mergeCell ref="K3:K4"/>
    <mergeCell ref="L3:L4"/>
    <mergeCell ref="M3:M4"/>
  </mergeCells>
  <phoneticPr fontId="1"/>
  <pageMargins left="0.25" right="0.25" top="0.75" bottom="0.75" header="0.3" footer="0.3"/>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B2:L93"/>
  <sheetViews>
    <sheetView showGridLines="0" topLeftCell="A37" zoomScaleSheetLayoutView="100" workbookViewId="0">
      <selection activeCell="B9" sqref="B9"/>
    </sheetView>
  </sheetViews>
  <sheetFormatPr defaultRowHeight="18.75"/>
  <cols>
    <col min="1" max="1" width="3.625" customWidth="1"/>
    <col min="10" max="10" width="3.625" customWidth="1"/>
    <col min="11" max="11" width="5.625" customWidth="1"/>
  </cols>
  <sheetData>
    <row r="2" spans="2:12" ht="30">
      <c r="B2" s="878" t="s">
        <v>32</v>
      </c>
    </row>
    <row r="5" spans="2:12">
      <c r="B5" t="s">
        <v>61</v>
      </c>
    </row>
    <row r="6" spans="2:12">
      <c r="B6" t="s">
        <v>58</v>
      </c>
    </row>
    <row r="7" spans="2:12">
      <c r="B7" t="s">
        <v>65</v>
      </c>
    </row>
    <row r="8" spans="2:12">
      <c r="B8" t="s">
        <v>70</v>
      </c>
    </row>
    <row r="9" spans="2:12">
      <c r="B9" t="s">
        <v>29</v>
      </c>
    </row>
    <row r="10" spans="2:12">
      <c r="B10" t="s">
        <v>71</v>
      </c>
    </row>
    <row r="13" spans="2:12">
      <c r="B13" t="s">
        <v>73</v>
      </c>
    </row>
    <row r="14" spans="2:12">
      <c r="B14" t="s">
        <v>26</v>
      </c>
      <c r="L14" s="879"/>
    </row>
    <row r="15" spans="2:12">
      <c r="B15" t="s">
        <v>77</v>
      </c>
    </row>
    <row r="16" spans="2:12">
      <c r="B16" t="s">
        <v>79</v>
      </c>
    </row>
    <row r="17" spans="2:2">
      <c r="B17" t="s">
        <v>84</v>
      </c>
    </row>
    <row r="18" spans="2:2">
      <c r="B18" t="s">
        <v>86</v>
      </c>
    </row>
    <row r="19" spans="2:2">
      <c r="B19" t="s">
        <v>89</v>
      </c>
    </row>
    <row r="20" spans="2:2">
      <c r="B20" t="s">
        <v>55</v>
      </c>
    </row>
    <row r="21" spans="2:2">
      <c r="B21" t="s">
        <v>78</v>
      </c>
    </row>
    <row r="22" spans="2:2">
      <c r="B22" t="s">
        <v>3</v>
      </c>
    </row>
    <row r="23" spans="2:2">
      <c r="B23" t="s">
        <v>63</v>
      </c>
    </row>
    <row r="26" spans="2:2">
      <c r="B26" t="s">
        <v>91</v>
      </c>
    </row>
    <row r="27" spans="2:2">
      <c r="B27" t="s">
        <v>94</v>
      </c>
    </row>
    <row r="28" spans="2:2">
      <c r="B28" t="s">
        <v>68</v>
      </c>
    </row>
    <row r="29" spans="2:2">
      <c r="B29" t="s">
        <v>98</v>
      </c>
    </row>
    <row r="30" spans="2:2">
      <c r="B30" t="s">
        <v>41</v>
      </c>
    </row>
    <row r="31" spans="2:2">
      <c r="B31" t="s">
        <v>43</v>
      </c>
    </row>
    <row r="34" spans="2:2">
      <c r="B34" t="s">
        <v>99</v>
      </c>
    </row>
    <row r="35" spans="2:2">
      <c r="B35" t="s">
        <v>39</v>
      </c>
    </row>
    <row r="36" spans="2:2">
      <c r="B36" t="s">
        <v>101</v>
      </c>
    </row>
    <row r="37" spans="2:2">
      <c r="B37" t="s">
        <v>25</v>
      </c>
    </row>
    <row r="38" spans="2:2">
      <c r="B38" t="s">
        <v>107</v>
      </c>
    </row>
    <row r="39" spans="2:2">
      <c r="B39" t="s">
        <v>109</v>
      </c>
    </row>
    <row r="42" spans="2:2">
      <c r="B42" t="s">
        <v>23</v>
      </c>
    </row>
    <row r="43" spans="2:2">
      <c r="B43" t="s">
        <v>112</v>
      </c>
    </row>
    <row r="44" spans="2:2">
      <c r="B44" t="s">
        <v>108</v>
      </c>
    </row>
    <row r="45" spans="2:2">
      <c r="B45" t="s">
        <v>119</v>
      </c>
    </row>
    <row r="46" spans="2:2">
      <c r="B46" t="s">
        <v>67</v>
      </c>
    </row>
    <row r="49" spans="2:2">
      <c r="B49" t="s">
        <v>121</v>
      </c>
    </row>
    <row r="50" spans="2:2">
      <c r="B50" t="s">
        <v>64</v>
      </c>
    </row>
    <row r="51" spans="2:2">
      <c r="B51" t="s">
        <v>123</v>
      </c>
    </row>
    <row r="52" spans="2:2">
      <c r="B52" t="s">
        <v>124</v>
      </c>
    </row>
    <row r="53" spans="2:2">
      <c r="B53" t="s">
        <v>125</v>
      </c>
    </row>
    <row r="54" spans="2:2">
      <c r="B54" t="s">
        <v>11</v>
      </c>
    </row>
    <row r="55" spans="2:2">
      <c r="B55" t="s">
        <v>85</v>
      </c>
    </row>
    <row r="56" spans="2:2">
      <c r="B56" t="s">
        <v>75</v>
      </c>
    </row>
    <row r="57" spans="2:2">
      <c r="B57" t="s">
        <v>126</v>
      </c>
    </row>
    <row r="58" spans="2:2">
      <c r="B58" t="s">
        <v>130</v>
      </c>
    </row>
    <row r="59" spans="2:2">
      <c r="B59" t="s">
        <v>131</v>
      </c>
    </row>
    <row r="62" spans="2:2">
      <c r="B62" t="s">
        <v>51</v>
      </c>
    </row>
    <row r="63" spans="2:2">
      <c r="B63" t="s">
        <v>13</v>
      </c>
    </row>
    <row r="64" spans="2:2">
      <c r="B64" t="s">
        <v>133</v>
      </c>
    </row>
    <row r="67" spans="2:3">
      <c r="B67" t="s">
        <v>135</v>
      </c>
    </row>
    <row r="68" spans="2:3">
      <c r="B68" t="s">
        <v>140</v>
      </c>
    </row>
    <row r="71" spans="2:3">
      <c r="B71" t="s">
        <v>142</v>
      </c>
    </row>
    <row r="74" spans="2:3">
      <c r="B74" t="s">
        <v>115</v>
      </c>
    </row>
    <row r="75" spans="2:3">
      <c r="B75" t="s">
        <v>145</v>
      </c>
    </row>
    <row r="76" spans="2:3">
      <c r="B76" s="1" t="s">
        <v>657</v>
      </c>
      <c r="C76" s="1"/>
    </row>
    <row r="77" spans="2:3">
      <c r="B77" s="1" t="s">
        <v>659</v>
      </c>
      <c r="C77" s="1"/>
    </row>
    <row r="78" spans="2:3">
      <c r="B78" s="1" t="s">
        <v>269</v>
      </c>
      <c r="C78" s="1"/>
    </row>
    <row r="81" spans="2:2">
      <c r="B81" t="s">
        <v>148</v>
      </c>
    </row>
    <row r="82" spans="2:2">
      <c r="B82" t="s">
        <v>150</v>
      </c>
    </row>
    <row r="83" spans="2:2">
      <c r="B83" t="s">
        <v>152</v>
      </c>
    </row>
    <row r="84" spans="2:2">
      <c r="B84" t="s">
        <v>154</v>
      </c>
    </row>
    <row r="85" spans="2:2">
      <c r="B85" t="s">
        <v>155</v>
      </c>
    </row>
    <row r="86" spans="2:2">
      <c r="B86" t="s">
        <v>104</v>
      </c>
    </row>
    <row r="87" spans="2:2">
      <c r="B87" t="s">
        <v>156</v>
      </c>
    </row>
    <row r="90" spans="2:2">
      <c r="B90" t="s">
        <v>160</v>
      </c>
    </row>
    <row r="91" spans="2:2">
      <c r="B91" t="s">
        <v>127</v>
      </c>
    </row>
    <row r="92" spans="2:2">
      <c r="B92" t="s">
        <v>165</v>
      </c>
    </row>
    <row r="93" spans="2:2">
      <c r="B93" t="s">
        <v>166</v>
      </c>
    </row>
  </sheetData>
  <sheetProtection sheet="1" objects="1" scenarios="1" selectLockedCells="1"/>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2" manualBreakCount="2">
    <brk id="39" max="9" man="1"/>
    <brk id="78"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2:E28"/>
  <sheetViews>
    <sheetView showGridLines="0" topLeftCell="A4" zoomScale="95" zoomScaleNormal="95" workbookViewId="0">
      <selection activeCell="E16" sqref="E16"/>
    </sheetView>
  </sheetViews>
  <sheetFormatPr defaultRowHeight="18.75"/>
  <cols>
    <col min="1" max="1" width="3.625" customWidth="1"/>
    <col min="2" max="2" width="20.25" customWidth="1"/>
    <col min="3" max="3" width="8.125" customWidth="1"/>
    <col min="4" max="4" width="35.625" customWidth="1"/>
    <col min="5" max="5" width="8.125" customWidth="1"/>
    <col min="6" max="6" width="3.625" customWidth="1"/>
  </cols>
  <sheetData>
    <row r="2" spans="2:5" ht="30">
      <c r="B2" s="19" t="s">
        <v>457</v>
      </c>
      <c r="C2" s="29">
        <v>2</v>
      </c>
      <c r="D2" s="36" t="s">
        <v>558</v>
      </c>
    </row>
    <row r="3" spans="2:5" ht="46.5">
      <c r="B3" s="20" t="s">
        <v>1</v>
      </c>
      <c r="C3" s="20"/>
      <c r="D3" s="20"/>
      <c r="E3" s="20"/>
    </row>
    <row r="4" spans="2:5" ht="26.25" customHeight="1">
      <c r="B4" s="21" t="s">
        <v>7</v>
      </c>
      <c r="C4" s="30"/>
      <c r="D4" s="37"/>
      <c r="E4" s="41"/>
    </row>
    <row r="5" spans="2:5" ht="26.25" customHeight="1">
      <c r="B5" s="21" t="s">
        <v>18</v>
      </c>
      <c r="C5" s="31"/>
      <c r="D5" s="38"/>
      <c r="E5" s="42"/>
    </row>
    <row r="6" spans="2:5" ht="26.25" customHeight="1">
      <c r="B6" s="21" t="s">
        <v>289</v>
      </c>
      <c r="C6" s="31"/>
      <c r="D6" s="38"/>
      <c r="E6" s="42"/>
    </row>
    <row r="7" spans="2:5" ht="26.25" customHeight="1">
      <c r="B7" s="21" t="s">
        <v>2</v>
      </c>
      <c r="C7" s="31"/>
      <c r="D7" s="38"/>
      <c r="E7" s="42"/>
    </row>
    <row r="8" spans="2:5" ht="26.25" customHeight="1">
      <c r="B8" s="21" t="s">
        <v>14</v>
      </c>
      <c r="C8" s="31"/>
      <c r="D8" s="38"/>
      <c r="E8" s="42"/>
    </row>
    <row r="9" spans="2:5" ht="26.25" customHeight="1">
      <c r="B9" s="21" t="s">
        <v>21</v>
      </c>
      <c r="C9" s="31"/>
      <c r="D9" s="38"/>
      <c r="E9" s="42"/>
    </row>
    <row r="10" spans="2:5" ht="26.25" customHeight="1">
      <c r="B10" s="21" t="s">
        <v>27</v>
      </c>
      <c r="C10" s="31"/>
      <c r="D10" s="38"/>
      <c r="E10" s="42"/>
    </row>
    <row r="11" spans="2:5" ht="26.25" customHeight="1">
      <c r="B11" s="22" t="s">
        <v>594</v>
      </c>
      <c r="C11" s="31"/>
      <c r="D11" s="38"/>
      <c r="E11" s="42"/>
    </row>
    <row r="12" spans="2:5" ht="26.25" customHeight="1">
      <c r="B12" s="22" t="s">
        <v>0</v>
      </c>
      <c r="C12" s="32"/>
      <c r="D12" s="39"/>
      <c r="E12" s="43"/>
    </row>
    <row r="13" spans="2:5" ht="18.75" customHeight="1">
      <c r="B13" s="23"/>
    </row>
    <row r="14" spans="2:5" ht="18.75" customHeight="1"/>
    <row r="15" spans="2:5" ht="21.75" customHeight="1">
      <c r="B15" s="24" t="s">
        <v>10</v>
      </c>
      <c r="C15" s="33"/>
      <c r="D15" s="40"/>
      <c r="E15" s="44" t="s">
        <v>399</v>
      </c>
    </row>
    <row r="16" spans="2:5" ht="21.75" customHeight="1">
      <c r="B16" s="25" t="s">
        <v>296</v>
      </c>
      <c r="C16" s="33"/>
      <c r="D16" s="33"/>
      <c r="E16" s="45"/>
    </row>
    <row r="17" spans="2:5" ht="21.75" customHeight="1">
      <c r="B17" s="26" t="s">
        <v>556</v>
      </c>
      <c r="C17" s="33"/>
      <c r="D17" s="33"/>
      <c r="E17" s="46"/>
    </row>
    <row r="18" spans="2:5" ht="21.75" customHeight="1">
      <c r="B18" s="26" t="str">
        <f>"◇"&amp;表紙!B2&amp;DBCS(表紙!C2-1)&amp;"年度保育所収支決算関係書類の写し(決算付属明細書を含む）"</f>
        <v>◇令和１年度保育所収支決算関係書類の写し(決算付属明細書を含む）</v>
      </c>
      <c r="C18" s="33"/>
      <c r="D18" s="33"/>
      <c r="E18" s="46"/>
    </row>
    <row r="19" spans="2:5" ht="21.75" customHeight="1">
      <c r="B19" s="26" t="str">
        <f>"◇"&amp;表紙!B2&amp;DBCS(表紙!C2)&amp;"年度保育所収支予算書の写し"</f>
        <v>◇令和２年度保育所収支予算書の写し</v>
      </c>
      <c r="C19" s="33"/>
      <c r="D19" s="33"/>
      <c r="E19" s="46"/>
    </row>
    <row r="20" spans="2:5" ht="21.75" customHeight="1">
      <c r="B20" s="26" t="s">
        <v>246</v>
      </c>
      <c r="C20" s="33"/>
      <c r="D20" s="33"/>
      <c r="E20" s="46"/>
    </row>
    <row r="21" spans="2:5" ht="21.75" customHeight="1">
      <c r="B21" s="27" t="s">
        <v>253</v>
      </c>
      <c r="C21" s="34"/>
      <c r="D21" s="34"/>
      <c r="E21" s="46"/>
    </row>
    <row r="22" spans="2:5" ht="21.75" customHeight="1">
      <c r="B22" s="28" t="s">
        <v>339</v>
      </c>
      <c r="C22" s="35"/>
      <c r="D22" s="35"/>
      <c r="E22" s="46"/>
    </row>
    <row r="23" spans="2:5" ht="21.75" customHeight="1">
      <c r="B23" s="26" t="s">
        <v>242</v>
      </c>
      <c r="C23" s="33"/>
      <c r="D23" s="33"/>
      <c r="E23" s="46"/>
    </row>
    <row r="24" spans="2:5" ht="21.75" customHeight="1">
      <c r="B24" s="26" t="s">
        <v>260</v>
      </c>
      <c r="C24" s="33"/>
      <c r="D24" s="33"/>
      <c r="E24" s="46"/>
    </row>
    <row r="25" spans="2:5" ht="21.75" customHeight="1">
      <c r="B25" s="26" t="s">
        <v>406</v>
      </c>
      <c r="C25" s="33"/>
      <c r="D25" s="33"/>
      <c r="E25" s="46"/>
    </row>
    <row r="26" spans="2:5" ht="21.75" customHeight="1">
      <c r="B26" s="26" t="s">
        <v>235</v>
      </c>
      <c r="C26" s="33"/>
      <c r="D26" s="33"/>
      <c r="E26" s="46"/>
    </row>
    <row r="27" spans="2:5" ht="21.75" customHeight="1">
      <c r="B27" s="27" t="s">
        <v>408</v>
      </c>
      <c r="C27" s="34"/>
      <c r="D27" s="34"/>
      <c r="E27" s="46"/>
    </row>
    <row r="28" spans="2:5" ht="21.75" customHeight="1">
      <c r="B28" s="28" t="s">
        <v>16</v>
      </c>
      <c r="C28" s="35"/>
      <c r="D28" s="35"/>
      <c r="E28" s="47"/>
    </row>
    <row r="29" spans="2:5" ht="19.5"/>
  </sheetData>
  <sheetProtection sheet="1" selectLockedCells="1"/>
  <mergeCells count="12">
    <mergeCell ref="B3:E3"/>
    <mergeCell ref="C4:E4"/>
    <mergeCell ref="C5:E5"/>
    <mergeCell ref="C6:E6"/>
    <mergeCell ref="C7:E7"/>
    <mergeCell ref="C8:E8"/>
    <mergeCell ref="C9:E9"/>
    <mergeCell ref="C10:E10"/>
    <mergeCell ref="C11:E11"/>
    <mergeCell ref="C12:E12"/>
    <mergeCell ref="E21:E22"/>
    <mergeCell ref="E27:E28"/>
  </mergeCells>
  <phoneticPr fontId="1"/>
  <dataValidations count="6">
    <dataValidation imeMode="on" allowBlank="1" showDropDown="0" showInputMessage="1" showErrorMessage="1" sqref="C12:D12 C4:D5 C8:D8"/>
    <dataValidation imeMode="off" allowBlank="1" showDropDown="0" showInputMessage="1" showErrorMessage="1" sqref="C9:D11"/>
    <dataValidation type="list" allowBlank="1" showDropDown="0" showInputMessage="1" showErrorMessage="1" sqref="C15:D15">
      <formula1>#REF!</formula1>
    </dataValidation>
    <dataValidation type="list" imeMode="on" allowBlank="1" showDropDown="0" showInputMessage="1" showErrorMessage="1" prompt="プルダウンメニューから選んでください" sqref="C6:E6">
      <formula1>"松江市,浜田市,出雲市,益田市,大田市,安来市,江津市,雲南市,奥出雲町,飯南町,川本町,美郷町,邑南町,津和野町,吉賀町,海士町,西ノ島町,知夫村,隠岐の島町"</formula1>
    </dataValidation>
    <dataValidation imeMode="on" allowBlank="1" showDropDown="0" showInputMessage="1" showErrorMessage="1" prompt="市町村以降の所在地を記入してください" sqref="C7:E7"/>
    <dataValidation type="list" allowBlank="1" showDropDown="0" showInputMessage="1" showErrorMessage="1" sqref="E16:E28">
      <formula1>"○"</formula1>
    </dataValidation>
  </dataValidations>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FF0000"/>
    <pageSetUpPr fitToPage="1"/>
  </sheetPr>
  <dimension ref="A2:AN651"/>
  <sheetViews>
    <sheetView showGridLines="0" view="pageBreakPreview" zoomScaleSheetLayoutView="100" workbookViewId="0">
      <selection activeCell="AU9" sqref="AU9"/>
    </sheetView>
  </sheetViews>
  <sheetFormatPr defaultRowHeight="18.75"/>
  <cols>
    <col min="1" max="40" width="2.625" style="1" customWidth="1"/>
    <col min="41" max="16376" width="9" style="1" customWidth="1"/>
    <col min="16377" max="16384" width="9" style="1"/>
  </cols>
  <sheetData>
    <row r="2" spans="1:40">
      <c r="B2" s="56"/>
      <c r="C2" s="56"/>
    </row>
    <row r="3" spans="1:40" ht="18.75" customHeight="1">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row>
    <row r="4" spans="1:40" ht="18.75" customHeight="1">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row>
    <row r="5" spans="1:40">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row>
    <row r="6" spans="1:40">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row>
    <row r="7" spans="1:40" ht="19.5" customHeight="1">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row>
    <row r="8" spans="1:40" ht="19.5">
      <c r="A8" s="49" t="s">
        <v>169</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row>
    <row r="9" spans="1:40" ht="23.25" customHeight="1">
      <c r="A9" s="1" t="s">
        <v>412</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40" ht="22.5" customHeight="1">
      <c r="B10" s="58" t="s">
        <v>673</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7"/>
    </row>
    <row r="11" spans="1:40" ht="18.75" customHeight="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347"/>
      <c r="AK11" s="402"/>
      <c r="AL11" s="402"/>
      <c r="AM11" s="402"/>
      <c r="AN11" s="433"/>
    </row>
    <row r="12" spans="1:40" ht="19.5">
      <c r="B12" s="1" t="s">
        <v>413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J12" s="240"/>
      <c r="AK12" s="254"/>
      <c r="AL12" s="254"/>
      <c r="AM12" s="254"/>
      <c r="AN12" s="425"/>
    </row>
    <row r="13" spans="1:40">
      <c r="B13" s="1" t="s">
        <v>605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0"/>
      <c r="AJ13" s="241"/>
      <c r="AK13" s="255"/>
      <c r="AL13" s="255"/>
      <c r="AM13" s="255"/>
      <c r="AN13" s="426"/>
    </row>
    <row r="14" spans="1:40">
      <c r="B14" s="1" t="s">
        <v>316</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0"/>
      <c r="AJ14" s="241"/>
      <c r="AK14" s="255"/>
      <c r="AL14" s="255"/>
      <c r="AM14" s="255"/>
      <c r="AN14" s="426"/>
    </row>
    <row r="15" spans="1:40">
      <c r="B15" s="1" t="s">
        <v>554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0"/>
      <c r="AJ15" s="241"/>
      <c r="AK15" s="255"/>
      <c r="AL15" s="255"/>
      <c r="AM15" s="255"/>
      <c r="AN15" s="426"/>
    </row>
    <row r="16" spans="1:40">
      <c r="B16" s="1" t="s">
        <v>553</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0"/>
      <c r="AJ16" s="241"/>
      <c r="AK16" s="255"/>
      <c r="AL16" s="255"/>
      <c r="AM16" s="255"/>
      <c r="AN16" s="426"/>
    </row>
    <row r="17" spans="1:40">
      <c r="B17" s="1" t="s">
        <v>831</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0"/>
      <c r="AJ17" s="241"/>
      <c r="AK17" s="255"/>
      <c r="AL17" s="255"/>
      <c r="AM17" s="255"/>
      <c r="AN17" s="426"/>
    </row>
    <row r="18" spans="1:40">
      <c r="B18" s="1" t="s">
        <v>295</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0"/>
      <c r="AJ18" s="241"/>
      <c r="AK18" s="255"/>
      <c r="AL18" s="255"/>
      <c r="AM18" s="255"/>
      <c r="AN18" s="426"/>
    </row>
    <row r="19" spans="1:40">
      <c r="B19" s="1" t="s">
        <v>489</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0"/>
      <c r="AJ19" s="241"/>
      <c r="AK19" s="255"/>
      <c r="AL19" s="255"/>
      <c r="AM19" s="255"/>
      <c r="AN19" s="426"/>
    </row>
    <row r="20" spans="1:40">
      <c r="B20" s="1" t="s">
        <v>216</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0"/>
      <c r="AJ20" s="241"/>
      <c r="AK20" s="255"/>
      <c r="AL20" s="255"/>
      <c r="AM20" s="255"/>
      <c r="AN20" s="426"/>
    </row>
    <row r="21" spans="1:40">
      <c r="B21" s="1" t="s">
        <v>607</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0"/>
      <c r="AJ21" s="241"/>
      <c r="AK21" s="255"/>
      <c r="AL21" s="255"/>
      <c r="AM21" s="255"/>
      <c r="AN21" s="426"/>
    </row>
    <row r="22" spans="1:40" ht="19.5">
      <c r="B22" s="1" t="s">
        <v>193</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0"/>
      <c r="AJ22" s="242"/>
      <c r="AK22" s="256"/>
      <c r="AL22" s="256"/>
      <c r="AM22" s="256"/>
      <c r="AN22" s="427"/>
    </row>
    <row r="23" spans="1:40" ht="18.75" customHeight="1">
      <c r="B23" s="58" t="s">
        <v>88</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7"/>
    </row>
    <row r="24" spans="1:40" ht="19.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348"/>
      <c r="AK24" s="348"/>
      <c r="AL24" s="348"/>
      <c r="AM24" s="348"/>
      <c r="AN24" s="348"/>
    </row>
    <row r="25" spans="1:40" ht="19.5">
      <c r="B25" s="57" t="s">
        <v>719</v>
      </c>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349"/>
      <c r="AK25" s="403"/>
      <c r="AL25" s="403"/>
      <c r="AM25" s="403"/>
      <c r="AN25" s="434"/>
    </row>
    <row r="26" spans="1:40" ht="19.5">
      <c r="B26" s="58" t="s">
        <v>843</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J26" s="350"/>
      <c r="AK26" s="404"/>
      <c r="AL26" s="404"/>
      <c r="AM26" s="404"/>
      <c r="AN26" s="435"/>
    </row>
    <row r="27" spans="1:40" ht="20.2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J27" s="348"/>
      <c r="AK27" s="348"/>
      <c r="AL27" s="348"/>
      <c r="AM27" s="348"/>
      <c r="AN27" s="348"/>
    </row>
    <row r="28" spans="1:40" ht="20.25">
      <c r="B28" s="58" t="s">
        <v>110</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J28" s="228"/>
      <c r="AK28" s="245"/>
      <c r="AL28" s="245"/>
      <c r="AM28" s="245"/>
      <c r="AN28" s="277"/>
    </row>
    <row r="29" spans="1:40" ht="19.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row>
    <row r="31" spans="1:40" ht="19.5">
      <c r="A31" s="1" t="s">
        <v>415</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40" ht="20.25">
      <c r="B32" s="1" t="s">
        <v>900</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0"/>
      <c r="AJ32" s="228"/>
      <c r="AK32" s="245"/>
      <c r="AL32" s="245"/>
      <c r="AM32" s="245"/>
      <c r="AN32" s="277"/>
    </row>
    <row r="33" spans="1:40" ht="20.25">
      <c r="B33" s="59" t="s">
        <v>567</v>
      </c>
      <c r="C33" s="59"/>
      <c r="D33" s="59"/>
      <c r="E33" s="59"/>
      <c r="F33" s="59"/>
      <c r="G33" s="59"/>
      <c r="H33" s="59"/>
      <c r="I33" s="133"/>
      <c r="J33" s="124"/>
      <c r="K33" s="129"/>
      <c r="L33" s="129"/>
      <c r="M33" s="129"/>
      <c r="N33" s="129"/>
      <c r="O33" s="129"/>
      <c r="P33" s="129"/>
      <c r="Q33" s="129"/>
      <c r="R33" s="136"/>
      <c r="S33" s="237" t="s">
        <v>6</v>
      </c>
      <c r="T33" s="59"/>
      <c r="U33" s="133"/>
      <c r="V33" s="124"/>
      <c r="W33" s="129"/>
      <c r="X33" s="129"/>
      <c r="Y33" s="129"/>
      <c r="Z33" s="129"/>
      <c r="AA33" s="129"/>
      <c r="AB33" s="129"/>
      <c r="AC33" s="129"/>
      <c r="AD33" s="129"/>
      <c r="AE33" s="129"/>
      <c r="AF33" s="129"/>
      <c r="AG33" s="136"/>
      <c r="AH33" s="71"/>
      <c r="AI33" s="71"/>
      <c r="AJ33" s="351"/>
      <c r="AK33" s="405"/>
      <c r="AL33" s="405"/>
      <c r="AM33" s="405"/>
      <c r="AN33" s="436"/>
    </row>
    <row r="34" spans="1:40" ht="19.5">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row>
    <row r="35" spans="1:40" ht="19.5">
      <c r="A35" s="1" t="s">
        <v>416</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40" ht="19.5">
      <c r="B36" s="1" t="s">
        <v>170</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J36" s="352"/>
      <c r="AK36" s="406"/>
      <c r="AL36" s="406"/>
      <c r="AM36" s="406"/>
      <c r="AN36" s="437"/>
    </row>
    <row r="37" spans="1:40" ht="19.5">
      <c r="B37" s="1" t="s">
        <v>173</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J37" s="166"/>
      <c r="AK37" s="176"/>
      <c r="AL37" s="176"/>
      <c r="AM37" s="176"/>
      <c r="AN37" s="181"/>
    </row>
    <row r="38" spans="1:40" ht="20.25">
      <c r="B38" s="1" t="s">
        <v>175</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J38" s="353"/>
      <c r="AK38" s="353"/>
      <c r="AL38" s="353"/>
      <c r="AM38" s="353"/>
      <c r="AN38" s="353"/>
    </row>
    <row r="39" spans="1:40" ht="19.5">
      <c r="B39" s="1" t="s">
        <v>180</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J39" s="165"/>
      <c r="AK39" s="175"/>
      <c r="AL39" s="175"/>
      <c r="AM39" s="175"/>
      <c r="AN39" s="180"/>
    </row>
    <row r="40" spans="1:40">
      <c r="B40" s="1" t="s">
        <v>181</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J40" s="279"/>
      <c r="AK40" s="286"/>
      <c r="AL40" s="286"/>
      <c r="AM40" s="286"/>
      <c r="AN40" s="291"/>
    </row>
    <row r="41" spans="1:40">
      <c r="B41" s="1" t="s">
        <v>105</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J41" s="279"/>
      <c r="AK41" s="286"/>
      <c r="AL41" s="286"/>
      <c r="AM41" s="286"/>
      <c r="AN41" s="291"/>
    </row>
    <row r="42" spans="1:40">
      <c r="B42" s="1" t="s">
        <v>182</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J42" s="279"/>
      <c r="AK42" s="286"/>
      <c r="AL42" s="286"/>
      <c r="AM42" s="286"/>
      <c r="AN42" s="291"/>
    </row>
    <row r="43" spans="1:40" ht="19.5">
      <c r="B43" s="1" t="s">
        <v>186</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J43" s="166"/>
      <c r="AK43" s="176"/>
      <c r="AL43" s="176"/>
      <c r="AM43" s="176"/>
      <c r="AN43" s="181"/>
    </row>
    <row r="44" spans="1:40" ht="16.5" customHeight="1">
      <c r="AJ44" s="71"/>
      <c r="AK44" s="71"/>
      <c r="AL44" s="71"/>
      <c r="AM44" s="71"/>
      <c r="AN44" s="71"/>
    </row>
    <row r="45" spans="1:40" ht="13.5" customHeight="1">
      <c r="AJ45" s="71"/>
      <c r="AK45" s="71"/>
      <c r="AL45" s="71"/>
      <c r="AM45" s="71"/>
      <c r="AN45" s="71"/>
    </row>
    <row r="46" spans="1:40">
      <c r="A46" s="1" t="s">
        <v>899</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40" ht="19.5">
      <c r="B47" s="1" t="s">
        <v>417</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J47" s="348"/>
      <c r="AK47" s="348"/>
      <c r="AL47" s="348"/>
      <c r="AM47" s="348"/>
      <c r="AN47" s="348"/>
    </row>
    <row r="48" spans="1:40" ht="19.5">
      <c r="B48" s="1" t="s">
        <v>189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J48" s="352"/>
      <c r="AK48" s="406"/>
      <c r="AL48" s="406"/>
      <c r="AM48" s="406"/>
      <c r="AN48" s="437"/>
    </row>
    <row r="49" spans="2:40">
      <c r="B49" s="1" t="s">
        <v>801</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J49" s="354"/>
      <c r="AK49" s="407"/>
      <c r="AL49" s="407"/>
      <c r="AM49" s="407"/>
      <c r="AN49" s="438"/>
    </row>
    <row r="50" spans="2:40">
      <c r="B50" s="1" t="s">
        <v>478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J50" s="354"/>
      <c r="AK50" s="407"/>
      <c r="AL50" s="407"/>
      <c r="AM50" s="407"/>
      <c r="AN50" s="438"/>
    </row>
    <row r="51" spans="2:40" ht="18.75" customHeight="1">
      <c r="B51" s="57" t="s">
        <v>823</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J51" s="355"/>
      <c r="AK51" s="378"/>
      <c r="AL51" s="378"/>
      <c r="AM51" s="378"/>
      <c r="AN51" s="439"/>
    </row>
    <row r="52" spans="2:40" ht="25.5" customHeight="1">
      <c r="B52" s="55" t="s">
        <v>744</v>
      </c>
      <c r="C52" s="55"/>
      <c r="D52" s="55"/>
      <c r="E52" s="55"/>
      <c r="F52" s="55"/>
      <c r="G52" s="55"/>
      <c r="H52" s="55"/>
      <c r="I52" s="55"/>
      <c r="J52" s="55"/>
      <c r="K52" s="55"/>
      <c r="L52" s="55"/>
      <c r="M52" s="55"/>
      <c r="N52" s="55"/>
      <c r="O52" s="55"/>
      <c r="P52" s="55"/>
      <c r="Q52" s="55"/>
      <c r="R52" s="55"/>
      <c r="S52" s="55"/>
      <c r="T52" s="55"/>
      <c r="U52" s="55"/>
      <c r="V52" s="55" t="s">
        <v>564</v>
      </c>
      <c r="W52" s="1" t="s">
        <v>745</v>
      </c>
      <c r="AA52" s="55"/>
      <c r="AB52" s="55"/>
      <c r="AC52" s="55"/>
      <c r="AD52" s="55"/>
      <c r="AE52" s="55"/>
      <c r="AF52" s="55"/>
      <c r="AG52" s="55"/>
      <c r="AH52" s="55"/>
      <c r="AJ52" s="356"/>
      <c r="AK52" s="356"/>
      <c r="AL52" s="356"/>
      <c r="AM52" s="356"/>
      <c r="AN52" s="356"/>
    </row>
    <row r="53" spans="2:40" ht="22.5" customHeight="1">
      <c r="B53" s="1" t="s">
        <v>428</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J53" s="352"/>
      <c r="AK53" s="406"/>
      <c r="AL53" s="406"/>
      <c r="AM53" s="406"/>
      <c r="AN53" s="437"/>
    </row>
    <row r="54" spans="2:40" ht="19.5">
      <c r="B54" s="58" t="s">
        <v>321</v>
      </c>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J54" s="166"/>
      <c r="AK54" s="176"/>
      <c r="AL54" s="176"/>
      <c r="AM54" s="176"/>
      <c r="AN54" s="181"/>
    </row>
    <row r="55" spans="2:40" ht="19.5">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J55" s="248"/>
      <c r="AK55" s="248"/>
      <c r="AL55" s="248"/>
      <c r="AM55" s="248"/>
      <c r="AN55" s="71"/>
    </row>
    <row r="56" spans="2:40" ht="19.5" customHeight="1">
      <c r="B56" s="60" t="s">
        <v>200</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J56" s="349"/>
      <c r="AK56" s="403"/>
      <c r="AL56" s="403"/>
      <c r="AM56" s="403"/>
      <c r="AN56" s="434"/>
    </row>
    <row r="57" spans="2:40" ht="19.5" customHeight="1">
      <c r="B57" s="60" t="s">
        <v>664</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J57" s="357"/>
      <c r="AK57" s="357"/>
      <c r="AL57" s="357"/>
      <c r="AM57" s="357"/>
      <c r="AN57" s="357"/>
    </row>
    <row r="58" spans="2:40" ht="19.5">
      <c r="B58" s="1" t="s">
        <v>192</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J58" s="165"/>
      <c r="AK58" s="175"/>
      <c r="AL58" s="175"/>
      <c r="AM58" s="175"/>
      <c r="AN58" s="180"/>
    </row>
    <row r="59" spans="2:40">
      <c r="B59" s="55" t="s">
        <v>353</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J59" s="358"/>
      <c r="AK59" s="408"/>
      <c r="AL59" s="408"/>
      <c r="AM59" s="408"/>
      <c r="AN59" s="440"/>
    </row>
    <row r="60" spans="2:40">
      <c r="B60" s="1" t="s">
        <v>194</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J60" s="279"/>
      <c r="AK60" s="286"/>
      <c r="AL60" s="286"/>
      <c r="AM60" s="286"/>
      <c r="AN60" s="291"/>
    </row>
    <row r="61" spans="2:40">
      <c r="B61" s="1" t="s">
        <v>4</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J61" s="279"/>
      <c r="AK61" s="286"/>
      <c r="AL61" s="286"/>
      <c r="AM61" s="286"/>
      <c r="AN61" s="291"/>
    </row>
    <row r="62" spans="2:40" ht="19.5">
      <c r="B62" s="55" t="s">
        <v>789</v>
      </c>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J62" s="359"/>
      <c r="AK62" s="409"/>
      <c r="AL62" s="409"/>
      <c r="AM62" s="409"/>
      <c r="AN62" s="441"/>
    </row>
    <row r="63" spans="2:40" ht="19.5">
      <c r="B63" s="55" t="s">
        <v>720</v>
      </c>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2:40" ht="20.25">
      <c r="B64" s="1" t="s">
        <v>660</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J64" s="228"/>
      <c r="AK64" s="245"/>
      <c r="AL64" s="245"/>
      <c r="AM64" s="245"/>
      <c r="AN64" s="277"/>
    </row>
    <row r="65" spans="1:40" ht="19.5">
      <c r="B65" s="55" t="s">
        <v>873</v>
      </c>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J65" s="248"/>
      <c r="AK65" s="248"/>
      <c r="AL65" s="248"/>
      <c r="AM65" s="248"/>
      <c r="AN65" s="248"/>
    </row>
    <row r="66" spans="1:40" ht="20.25">
      <c r="B66" s="1" t="s">
        <v>617</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J66" s="228"/>
      <c r="AK66" s="245"/>
      <c r="AL66" s="245"/>
      <c r="AM66" s="245"/>
      <c r="AN66" s="277"/>
    </row>
    <row r="67" spans="1:40" ht="20.25">
      <c r="B67" s="61" t="s">
        <v>198</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row>
    <row r="68" spans="1:40" ht="30" customHeight="1">
      <c r="B68" s="62"/>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331"/>
      <c r="AI68" s="71"/>
    </row>
    <row r="69" spans="1:40" ht="30" customHeight="1">
      <c r="B69" s="63"/>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332"/>
      <c r="AI69" s="71"/>
    </row>
    <row r="70" spans="1:40" ht="17.850000000000001" customHeight="1">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71"/>
    </row>
    <row r="71" spans="1:40" ht="20.25">
      <c r="B71" s="1" t="s">
        <v>201</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J71" s="228"/>
      <c r="AK71" s="245"/>
      <c r="AL71" s="245"/>
      <c r="AM71" s="245"/>
      <c r="AN71" s="277"/>
    </row>
    <row r="72" spans="1:40" ht="19.5">
      <c r="B72" s="1" t="s">
        <v>203</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40" ht="30" customHeight="1">
      <c r="A73" s="50"/>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331"/>
      <c r="AI73" s="71"/>
    </row>
    <row r="74" spans="1:40" ht="30" customHeight="1">
      <c r="A74" s="50"/>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333"/>
      <c r="AI74" s="71"/>
      <c r="AJ74" s="61"/>
      <c r="AK74" s="61"/>
      <c r="AL74" s="61"/>
      <c r="AM74" s="61"/>
      <c r="AN74" s="61"/>
    </row>
    <row r="75" spans="1:40" ht="19.5" customHeight="1">
      <c r="B75" s="67" t="s">
        <v>754</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71"/>
      <c r="AJ75" s="360"/>
      <c r="AK75" s="410"/>
      <c r="AL75" s="410"/>
      <c r="AM75" s="410"/>
      <c r="AN75" s="442"/>
    </row>
    <row r="76" spans="1:40" ht="19.5" customHeight="1">
      <c r="B76" s="68" t="s">
        <v>666</v>
      </c>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71"/>
      <c r="AJ76" s="356"/>
      <c r="AK76" s="356"/>
      <c r="AL76" s="356"/>
      <c r="AM76" s="356"/>
      <c r="AN76" s="356"/>
    </row>
    <row r="77" spans="1:40" ht="19.5" customHeight="1">
      <c r="B77" s="69" t="s">
        <v>334</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360"/>
      <c r="AK77" s="410"/>
      <c r="AL77" s="410"/>
      <c r="AM77" s="410"/>
      <c r="AN77" s="442"/>
    </row>
    <row r="78" spans="1:40" ht="15" customHeight="1"/>
    <row r="79" spans="1:40">
      <c r="A79" s="1" t="s">
        <v>285</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40" ht="19.5">
      <c r="B80" s="1" t="s">
        <v>206</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J80" s="350"/>
      <c r="AK80" s="404"/>
      <c r="AL80" s="404"/>
      <c r="AM80" s="404"/>
      <c r="AN80" s="435"/>
    </row>
    <row r="81" spans="1:40" ht="17.25" customHeight="1">
      <c r="B81" s="70" t="s">
        <v>855</v>
      </c>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50"/>
      <c r="AJ81" s="350"/>
      <c r="AK81" s="404"/>
      <c r="AL81" s="404"/>
      <c r="AM81" s="404"/>
      <c r="AN81" s="435"/>
    </row>
    <row r="82" spans="1:40" ht="12.75" customHeight="1">
      <c r="AJ82" s="71"/>
      <c r="AK82" s="71"/>
      <c r="AL82" s="71"/>
      <c r="AM82" s="71"/>
      <c r="AN82" s="71"/>
    </row>
    <row r="83" spans="1:40" ht="19.5">
      <c r="A83" s="1" t="s">
        <v>595</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40" ht="20.25">
      <c r="B84" s="1" t="s">
        <v>422</v>
      </c>
      <c r="C84" s="50"/>
      <c r="D84" s="124"/>
      <c r="E84" s="129"/>
      <c r="F84" s="136"/>
      <c r="G84" s="1" t="s">
        <v>102</v>
      </c>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341"/>
      <c r="AJ84" s="361"/>
      <c r="AK84" s="361"/>
      <c r="AL84" s="361"/>
      <c r="AM84" s="361"/>
      <c r="AN84" s="443"/>
    </row>
    <row r="85" spans="1:40" ht="20.25">
      <c r="B85" s="55" t="s">
        <v>756</v>
      </c>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J85" s="362"/>
      <c r="AK85" s="411"/>
      <c r="AL85" s="411"/>
      <c r="AM85" s="411"/>
      <c r="AN85" s="444"/>
    </row>
    <row r="86" spans="1:40">
      <c r="B86" s="55" t="s">
        <v>188</v>
      </c>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71"/>
      <c r="AJ86" s="358"/>
      <c r="AK86" s="408"/>
      <c r="AL86" s="408"/>
      <c r="AM86" s="408"/>
      <c r="AN86" s="440"/>
    </row>
    <row r="87" spans="1:40" ht="19.5">
      <c r="B87" s="55" t="s">
        <v>678</v>
      </c>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71"/>
      <c r="AJ87" s="350"/>
      <c r="AK87" s="404"/>
      <c r="AL87" s="404"/>
      <c r="AM87" s="404"/>
      <c r="AN87" s="435"/>
    </row>
    <row r="88" spans="1:40" ht="19.5">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row>
    <row r="89" spans="1:40">
      <c r="A89" s="51" t="s">
        <v>387</v>
      </c>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row>
    <row r="90" spans="1:40">
      <c r="A90" s="1" t="s">
        <v>263</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40">
      <c r="B91" s="1" t="s">
        <v>596</v>
      </c>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40" ht="19.5">
      <c r="B92" s="72"/>
      <c r="C92" s="72"/>
      <c r="D92" s="72"/>
      <c r="E92" s="72"/>
      <c r="F92" s="72"/>
      <c r="G92" s="72"/>
      <c r="H92" s="159">
        <v>45017</v>
      </c>
      <c r="I92" s="170"/>
      <c r="J92" s="170"/>
      <c r="K92" s="170"/>
      <c r="L92" s="203"/>
      <c r="M92" s="159">
        <v>45383</v>
      </c>
      <c r="N92" s="170"/>
      <c r="O92" s="170"/>
      <c r="P92" s="170"/>
      <c r="Q92" s="203"/>
      <c r="R92" s="276">
        <v>45748</v>
      </c>
      <c r="S92" s="276"/>
      <c r="T92" s="276"/>
      <c r="U92" s="276"/>
      <c r="V92" s="276"/>
    </row>
    <row r="93" spans="1:40" ht="19.5">
      <c r="B93" s="17" t="s">
        <v>202</v>
      </c>
      <c r="C93" s="17"/>
      <c r="D93" s="17"/>
      <c r="E93" s="17"/>
      <c r="F93" s="17"/>
      <c r="G93" s="85"/>
      <c r="H93" s="160"/>
      <c r="I93" s="171"/>
      <c r="J93" s="171"/>
      <c r="K93" s="171"/>
      <c r="L93" s="171"/>
      <c r="M93" s="171"/>
      <c r="N93" s="171"/>
      <c r="O93" s="171"/>
      <c r="P93" s="171"/>
      <c r="Q93" s="171"/>
      <c r="R93" s="171"/>
      <c r="S93" s="171"/>
      <c r="T93" s="171"/>
      <c r="U93" s="171"/>
      <c r="V93" s="293"/>
    </row>
    <row r="94" spans="1:40" ht="19.5">
      <c r="B94" s="17" t="s">
        <v>208</v>
      </c>
      <c r="C94" s="17"/>
      <c r="D94" s="17"/>
      <c r="E94" s="17"/>
      <c r="F94" s="17"/>
      <c r="G94" s="85"/>
      <c r="H94" s="161"/>
      <c r="I94" s="172"/>
      <c r="J94" s="172"/>
      <c r="K94" s="172"/>
      <c r="L94" s="172"/>
      <c r="M94" s="172"/>
      <c r="N94" s="172"/>
      <c r="O94" s="172"/>
      <c r="P94" s="172"/>
      <c r="Q94" s="172"/>
      <c r="R94" s="172"/>
      <c r="S94" s="172"/>
      <c r="T94" s="172"/>
      <c r="U94" s="172"/>
      <c r="V94" s="294"/>
    </row>
    <row r="95" spans="1:40" ht="20.25">
      <c r="B95" s="61" t="s">
        <v>259</v>
      </c>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row>
    <row r="96" spans="1:40" ht="30" customHeight="1">
      <c r="B96" s="73"/>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334"/>
      <c r="AI96" s="71"/>
    </row>
    <row r="97" spans="1:40" ht="30" customHeight="1">
      <c r="B97" s="74"/>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335"/>
      <c r="AI97" s="71"/>
    </row>
    <row r="98" spans="1:40">
      <c r="C98" s="75"/>
    </row>
    <row r="99" spans="1:40" ht="19.5">
      <c r="A99" s="1" t="s">
        <v>424</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40" ht="19.5">
      <c r="B100" s="1" t="s">
        <v>209</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J100" s="352"/>
      <c r="AK100" s="406"/>
      <c r="AL100" s="406"/>
      <c r="AM100" s="406"/>
      <c r="AN100" s="437"/>
    </row>
    <row r="101" spans="1:40" ht="20.25">
      <c r="B101" s="1" t="s">
        <v>183</v>
      </c>
      <c r="C101" s="1"/>
      <c r="D101" s="1"/>
      <c r="E101" s="1"/>
      <c r="F101" s="1"/>
      <c r="G101" s="1"/>
      <c r="H101" s="1"/>
      <c r="I101" s="1"/>
      <c r="J101" s="1"/>
      <c r="K101" s="1"/>
      <c r="L101" s="50"/>
      <c r="M101" s="21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363"/>
      <c r="AK101" s="363"/>
      <c r="AL101" s="363"/>
      <c r="AM101" s="363"/>
      <c r="AN101" s="445"/>
    </row>
    <row r="102" spans="1:40" ht="19.5">
      <c r="B102" s="55" t="s">
        <v>790</v>
      </c>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78"/>
      <c r="AJ102" s="354"/>
      <c r="AK102" s="407"/>
      <c r="AL102" s="407"/>
      <c r="AM102" s="407"/>
      <c r="AN102" s="438"/>
    </row>
    <row r="103" spans="1:40" ht="19.5">
      <c r="B103" s="55" t="s">
        <v>563</v>
      </c>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78"/>
      <c r="AJ103" s="350"/>
      <c r="AK103" s="404"/>
      <c r="AL103" s="404"/>
      <c r="AM103" s="404"/>
      <c r="AN103" s="435"/>
    </row>
    <row r="104" spans="1:40" ht="19.5">
      <c r="B104" s="75"/>
      <c r="C104" s="75"/>
    </row>
    <row r="105" spans="1:40" ht="19.5">
      <c r="A105" s="1" t="s">
        <v>425</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40" ht="20.25">
      <c r="B106" s="1" t="s">
        <v>325</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J106" s="228"/>
      <c r="AK106" s="245"/>
      <c r="AL106" s="245"/>
      <c r="AM106" s="245"/>
      <c r="AN106" s="277"/>
    </row>
    <row r="107" spans="1:40" ht="20.25">
      <c r="B107" s="1" t="s">
        <v>129</v>
      </c>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40" ht="20.25">
      <c r="H108" s="55" t="s">
        <v>867</v>
      </c>
      <c r="I108" s="55"/>
      <c r="J108" s="55"/>
      <c r="K108" s="55" t="s">
        <v>438</v>
      </c>
      <c r="M108" s="218"/>
      <c r="N108" s="228"/>
      <c r="O108" s="245"/>
      <c r="P108" s="245"/>
      <c r="Q108" s="245"/>
      <c r="R108" s="277"/>
      <c r="S108" s="55"/>
      <c r="T108" s="55"/>
      <c r="U108" s="55" t="s">
        <v>6</v>
      </c>
      <c r="X108" s="228"/>
      <c r="Y108" s="245"/>
      <c r="Z108" s="245"/>
      <c r="AA108" s="245"/>
      <c r="AB108" s="277"/>
    </row>
    <row r="109" spans="1:40" ht="19.5">
      <c r="B109" s="1" t="s">
        <v>214</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40">
      <c r="B110" s="1" t="s">
        <v>382</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40">
      <c r="B111" s="1" t="s">
        <v>850</v>
      </c>
    </row>
    <row r="112" spans="1:40" ht="19.5">
      <c r="B112" s="55" t="s">
        <v>336</v>
      </c>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row>
    <row r="113" spans="2:40" ht="19.5">
      <c r="B113" s="1" t="s">
        <v>215</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J113" s="352"/>
      <c r="AK113" s="406"/>
      <c r="AL113" s="406"/>
      <c r="AM113" s="406"/>
      <c r="AN113" s="437"/>
    </row>
    <row r="114" spans="2:40" ht="19.5">
      <c r="B114" s="1" t="s">
        <v>217</v>
      </c>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J114" s="350"/>
      <c r="AK114" s="404"/>
      <c r="AL114" s="404"/>
      <c r="AM114" s="404"/>
      <c r="AN114" s="435"/>
    </row>
    <row r="115" spans="2:40" ht="19.5">
      <c r="B115" s="1" t="s">
        <v>218</v>
      </c>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2:40" ht="19.5">
      <c r="B116" s="75"/>
      <c r="C116" s="75"/>
    </row>
    <row r="117" spans="2:40" ht="20.25">
      <c r="B117" s="58" t="s">
        <v>512</v>
      </c>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J117" s="228"/>
      <c r="AK117" s="245"/>
      <c r="AL117" s="245"/>
      <c r="AM117" s="245"/>
      <c r="AN117" s="277"/>
    </row>
    <row r="118" spans="2:40" ht="19.5">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row>
    <row r="119" spans="2:40">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row>
    <row r="120" spans="2:40" ht="19.5">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row>
    <row r="121" spans="2:40" ht="20.25">
      <c r="B121" s="1" t="s">
        <v>220</v>
      </c>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J121" s="228"/>
      <c r="AK121" s="245"/>
      <c r="AL121" s="245"/>
      <c r="AM121" s="245"/>
      <c r="AN121" s="277"/>
    </row>
    <row r="122" spans="2:40" ht="19.5">
      <c r="B122" s="76" t="s">
        <v>444</v>
      </c>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row>
    <row r="123" spans="2:40">
      <c r="B123" s="1" t="s">
        <v>44</v>
      </c>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2:40" ht="19.5">
      <c r="B124" s="75"/>
      <c r="C124" s="75"/>
    </row>
    <row r="125" spans="2:40" ht="19.5">
      <c r="B125" s="1" t="s">
        <v>92</v>
      </c>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J125" s="352"/>
      <c r="AK125" s="406"/>
      <c r="AL125" s="406"/>
      <c r="AM125" s="406"/>
      <c r="AN125" s="437"/>
    </row>
    <row r="126" spans="2:40">
      <c r="B126" s="1" t="s">
        <v>224</v>
      </c>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J126" s="354"/>
      <c r="AK126" s="407"/>
      <c r="AL126" s="407"/>
      <c r="AM126" s="407"/>
      <c r="AN126" s="438"/>
    </row>
    <row r="127" spans="2:40" ht="19.5" customHeight="1">
      <c r="B127" s="58" t="s">
        <v>80</v>
      </c>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J127" s="350"/>
      <c r="AK127" s="404"/>
      <c r="AL127" s="404"/>
      <c r="AM127" s="404"/>
      <c r="AN127" s="435"/>
    </row>
    <row r="128" spans="2:40" ht="19.5">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row>
    <row r="129" spans="1:40">
      <c r="B129" s="1" t="s">
        <v>225</v>
      </c>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40" ht="8.25" customHeight="1">
      <c r="C130" s="75"/>
    </row>
    <row r="131" spans="1:40" ht="20.25">
      <c r="B131" s="58" t="s">
        <v>618</v>
      </c>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J131" s="228"/>
      <c r="AK131" s="245"/>
      <c r="AL131" s="245"/>
      <c r="AM131" s="245"/>
      <c r="AN131" s="277"/>
    </row>
    <row r="132" spans="1:40" ht="20.25">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row>
    <row r="133" spans="1:40" ht="19.5">
      <c r="B133" s="1" t="s">
        <v>220</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J133" s="352"/>
      <c r="AK133" s="406"/>
      <c r="AL133" s="406"/>
      <c r="AM133" s="406"/>
      <c r="AN133" s="437"/>
    </row>
    <row r="134" spans="1:40" ht="19.5">
      <c r="B134" s="1" t="s">
        <v>144</v>
      </c>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J134" s="350"/>
      <c r="AK134" s="404"/>
      <c r="AL134" s="404"/>
      <c r="AM134" s="404"/>
      <c r="AN134" s="435"/>
    </row>
    <row r="135" spans="1:40" ht="19.5">
      <c r="B135" s="1" t="s">
        <v>227</v>
      </c>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40" ht="19.5"/>
    <row r="137" spans="1:40" ht="19.5">
      <c r="B137" s="1" t="s">
        <v>759</v>
      </c>
      <c r="C137" s="75"/>
      <c r="AJ137" s="352"/>
      <c r="AK137" s="406"/>
      <c r="AL137" s="406"/>
      <c r="AM137" s="406"/>
      <c r="AN137" s="437"/>
    </row>
    <row r="138" spans="1:40" ht="19.5">
      <c r="B138" s="1" t="s">
        <v>231</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J138" s="364"/>
      <c r="AK138" s="412"/>
      <c r="AL138" s="412"/>
      <c r="AM138" s="412"/>
      <c r="AN138" s="446"/>
    </row>
    <row r="139" spans="1:40" ht="14.25" customHeight="1">
      <c r="C139" s="75"/>
    </row>
    <row r="140" spans="1:40">
      <c r="A140" s="52" t="s">
        <v>870</v>
      </c>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row>
    <row r="141" spans="1:40" ht="14.25" customHeight="1">
      <c r="A141" s="52"/>
      <c r="C141" s="75"/>
      <c r="Z141" s="52"/>
      <c r="AA141" s="52"/>
    </row>
    <row r="142" spans="1:40">
      <c r="A142" s="1" t="s">
        <v>427</v>
      </c>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40" ht="19.5">
      <c r="A143" s="52"/>
      <c r="B143" s="53" t="s">
        <v>358</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row>
    <row r="144" spans="1:40" ht="19.5">
      <c r="B144" s="1" t="s">
        <v>854</v>
      </c>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J144" s="352"/>
      <c r="AK144" s="406"/>
      <c r="AL144" s="406"/>
      <c r="AM144" s="406"/>
      <c r="AN144" s="437"/>
    </row>
    <row r="145" spans="1:40">
      <c r="B145" s="1" t="s">
        <v>232</v>
      </c>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J145" s="354"/>
      <c r="AK145" s="407"/>
      <c r="AL145" s="407"/>
      <c r="AM145" s="407"/>
      <c r="AN145" s="438"/>
    </row>
    <row r="146" spans="1:40">
      <c r="B146" s="1" t="s">
        <v>233</v>
      </c>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J146" s="354"/>
      <c r="AK146" s="407"/>
      <c r="AL146" s="407"/>
      <c r="AM146" s="407"/>
      <c r="AN146" s="438"/>
    </row>
    <row r="147" spans="1:40">
      <c r="B147" s="55" t="s">
        <v>310</v>
      </c>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J147" s="354"/>
      <c r="AK147" s="407"/>
      <c r="AL147" s="407"/>
      <c r="AM147" s="407"/>
      <c r="AN147" s="438"/>
    </row>
    <row r="148" spans="1:40">
      <c r="B148" s="55" t="s">
        <v>410</v>
      </c>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J148" s="354"/>
      <c r="AK148" s="407"/>
      <c r="AL148" s="407"/>
      <c r="AM148" s="407"/>
      <c r="AN148" s="438"/>
    </row>
    <row r="149" spans="1:40">
      <c r="B149" s="55" t="s">
        <v>662</v>
      </c>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J149" s="354"/>
      <c r="AK149" s="407"/>
      <c r="AL149" s="407"/>
      <c r="AM149" s="407"/>
      <c r="AN149" s="438"/>
    </row>
    <row r="150" spans="1:40" ht="19.5">
      <c r="B150" s="1" t="s">
        <v>234</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J150" s="350"/>
      <c r="AK150" s="404"/>
      <c r="AL150" s="404"/>
      <c r="AM150" s="404"/>
      <c r="AN150" s="435"/>
    </row>
    <row r="151" spans="1:40" ht="20.25">
      <c r="B151" s="61" t="s">
        <v>238</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row>
    <row r="152" spans="1:40" ht="30" customHeight="1">
      <c r="B152" s="73"/>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334"/>
      <c r="AI152" s="71"/>
    </row>
    <row r="153" spans="1:40" ht="30" customHeight="1">
      <c r="B153" s="74"/>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335"/>
      <c r="AI153" s="71"/>
    </row>
    <row r="154" spans="1:40" ht="20.25">
      <c r="B154" s="1" t="s">
        <v>589</v>
      </c>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J154" s="228"/>
      <c r="AK154" s="245"/>
      <c r="AL154" s="245"/>
      <c r="AM154" s="245"/>
      <c r="AN154" s="277"/>
    </row>
    <row r="155" spans="1:40" s="48" customFormat="1" ht="17.45" customHeight="1">
      <c r="B155" s="77" t="s">
        <v>757</v>
      </c>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88"/>
    </row>
    <row r="156" spans="1:40" ht="30" customHeight="1">
      <c r="B156" s="73"/>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334"/>
      <c r="AI156" s="71"/>
    </row>
    <row r="157" spans="1:40" ht="30" customHeight="1">
      <c r="B157" s="74"/>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335"/>
      <c r="AI157" s="71"/>
    </row>
    <row r="158" spans="1:40" s="48" customFormat="1" ht="14.25" customHeight="1">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88"/>
    </row>
    <row r="159" spans="1:40" ht="19.5">
      <c r="A159" s="1" t="s">
        <v>379</v>
      </c>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40" ht="19.5">
      <c r="B160" s="1" t="s">
        <v>244</v>
      </c>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J160" s="352"/>
      <c r="AK160" s="406"/>
      <c r="AL160" s="406"/>
      <c r="AM160" s="406"/>
      <c r="AN160" s="437"/>
    </row>
    <row r="161" spans="1:40" ht="19.5">
      <c r="B161" s="1" t="s">
        <v>245</v>
      </c>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J161" s="350"/>
      <c r="AK161" s="404"/>
      <c r="AL161" s="404"/>
      <c r="AM161" s="404"/>
      <c r="AN161" s="435"/>
    </row>
    <row r="162" spans="1:40" ht="20.25">
      <c r="C162" s="1" t="s">
        <v>874</v>
      </c>
      <c r="AJ162" s="365"/>
      <c r="AK162" s="365"/>
      <c r="AL162" s="365"/>
      <c r="AM162" s="365"/>
      <c r="AN162" s="365"/>
    </row>
    <row r="163" spans="1:40" ht="20.25">
      <c r="B163" s="1" t="s">
        <v>742</v>
      </c>
      <c r="AJ163" s="350"/>
      <c r="AK163" s="404"/>
      <c r="AL163" s="404"/>
      <c r="AM163" s="404"/>
      <c r="AN163" s="435"/>
    </row>
    <row r="164" spans="1:40" ht="17.25" customHeight="1">
      <c r="AJ164" s="316"/>
      <c r="AK164" s="316"/>
      <c r="AL164" s="316"/>
      <c r="AM164" s="316"/>
      <c r="AN164" s="316"/>
    </row>
    <row r="165" spans="1:40">
      <c r="A165" s="53" t="s">
        <v>901</v>
      </c>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1" t="s">
        <v>239</v>
      </c>
    </row>
    <row r="166" spans="1:40" ht="20.25">
      <c r="B166" s="1" t="s">
        <v>430</v>
      </c>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325" t="s">
        <v>511</v>
      </c>
      <c r="AF166" s="325"/>
      <c r="AG166" s="325"/>
      <c r="AH166" s="325"/>
      <c r="AI166" s="342"/>
      <c r="AJ166" s="352"/>
      <c r="AK166" s="406"/>
      <c r="AL166" s="406"/>
      <c r="AM166" s="406"/>
      <c r="AN166" s="437"/>
    </row>
    <row r="167" spans="1:40" ht="19.5">
      <c r="B167" s="55" t="s">
        <v>883</v>
      </c>
      <c r="C167" s="55"/>
      <c r="D167" s="55"/>
      <c r="E167" s="55"/>
      <c r="F167" s="55"/>
      <c r="G167" s="55"/>
      <c r="H167" s="55"/>
      <c r="I167" s="55"/>
      <c r="J167" s="55"/>
      <c r="K167" s="55"/>
      <c r="L167" s="55"/>
      <c r="M167" s="55"/>
      <c r="N167" s="55"/>
      <c r="O167" s="55"/>
      <c r="P167" s="55"/>
      <c r="Q167" s="218"/>
      <c r="R167" s="224"/>
      <c r="S167" s="232"/>
      <c r="T167" s="232"/>
      <c r="U167" s="232"/>
      <c r="V167" s="232"/>
      <c r="W167" s="232"/>
      <c r="X167" s="232"/>
      <c r="Y167" s="232"/>
      <c r="Z167" s="232"/>
      <c r="AA167" s="232"/>
      <c r="AB167" s="232"/>
      <c r="AC167" s="232"/>
      <c r="AD167" s="232"/>
      <c r="AE167" s="232"/>
      <c r="AF167" s="232"/>
      <c r="AG167" s="232"/>
      <c r="AH167" s="232"/>
      <c r="AI167" s="232"/>
      <c r="AJ167" s="366"/>
      <c r="AK167" s="366"/>
      <c r="AL167" s="366"/>
      <c r="AM167" s="366"/>
      <c r="AN167" s="447"/>
    </row>
    <row r="168" spans="1:40">
      <c r="B168" s="55" t="s">
        <v>788</v>
      </c>
      <c r="C168" s="55"/>
      <c r="D168" s="55"/>
      <c r="E168" s="55"/>
      <c r="F168" s="55"/>
      <c r="G168" s="55"/>
      <c r="H168" s="55"/>
      <c r="I168" s="55"/>
      <c r="J168" s="55"/>
      <c r="K168" s="55"/>
      <c r="L168" s="55"/>
      <c r="M168" s="55"/>
      <c r="N168" s="55"/>
      <c r="O168" s="55"/>
      <c r="P168" s="55"/>
      <c r="Q168" s="218"/>
      <c r="R168" s="278"/>
      <c r="S168" s="285"/>
      <c r="T168" s="285"/>
      <c r="U168" s="285"/>
      <c r="V168" s="285"/>
      <c r="W168" s="285"/>
      <c r="X168" s="285"/>
      <c r="Y168" s="285"/>
      <c r="Z168" s="285"/>
      <c r="AA168" s="285"/>
      <c r="AB168" s="285"/>
      <c r="AC168" s="285"/>
      <c r="AD168" s="285"/>
      <c r="AE168" s="285"/>
      <c r="AF168" s="285"/>
      <c r="AG168" s="285"/>
      <c r="AH168" s="285"/>
      <c r="AI168" s="285"/>
      <c r="AJ168" s="285"/>
      <c r="AK168" s="285"/>
      <c r="AL168" s="285"/>
      <c r="AM168" s="285"/>
      <c r="AN168" s="448"/>
    </row>
    <row r="169" spans="1:40" ht="19.5">
      <c r="B169" s="55" t="s">
        <v>884</v>
      </c>
      <c r="C169" s="55"/>
      <c r="D169" s="55"/>
      <c r="E169" s="55"/>
      <c r="F169" s="55"/>
      <c r="G169" s="55"/>
      <c r="H169" s="55"/>
      <c r="I169" s="55"/>
      <c r="J169" s="55"/>
      <c r="K169" s="55"/>
      <c r="L169" s="55"/>
      <c r="M169" s="55"/>
      <c r="N169" s="55"/>
      <c r="O169" s="55"/>
      <c r="P169" s="55"/>
      <c r="Q169" s="218"/>
      <c r="R169" s="225"/>
      <c r="S169" s="233"/>
      <c r="T169" s="233"/>
      <c r="U169" s="233"/>
      <c r="V169" s="233"/>
      <c r="W169" s="233"/>
      <c r="X169" s="233"/>
      <c r="Y169" s="233"/>
      <c r="Z169" s="233"/>
      <c r="AA169" s="233"/>
      <c r="AB169" s="233"/>
      <c r="AC169" s="233"/>
      <c r="AD169" s="233"/>
      <c r="AE169" s="233"/>
      <c r="AF169" s="233"/>
      <c r="AG169" s="233"/>
      <c r="AH169" s="233"/>
      <c r="AI169" s="233"/>
      <c r="AJ169" s="367"/>
      <c r="AK169" s="367"/>
      <c r="AL169" s="367"/>
      <c r="AM169" s="367"/>
      <c r="AN169" s="449"/>
    </row>
    <row r="170" spans="1:40" ht="20.25">
      <c r="B170" s="55" t="s">
        <v>669</v>
      </c>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J170" s="350"/>
      <c r="AK170" s="404"/>
      <c r="AL170" s="404"/>
      <c r="AM170" s="404"/>
      <c r="AN170" s="435"/>
    </row>
    <row r="171" spans="1:40" ht="20.25">
      <c r="B171" s="55" t="s">
        <v>672</v>
      </c>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row>
    <row r="172" spans="1:40" ht="20.25">
      <c r="A172" s="50"/>
      <c r="B172" s="79"/>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288"/>
    </row>
    <row r="173" spans="1:40" ht="20.25">
      <c r="B173" s="58" t="s">
        <v>878</v>
      </c>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row>
    <row r="174" spans="1:40" ht="20.25">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J174" s="368"/>
      <c r="AK174" s="413"/>
      <c r="AL174" s="413"/>
      <c r="AM174" s="413"/>
      <c r="AN174" s="450"/>
    </row>
    <row r="175" spans="1:40" ht="9.75" customHeight="1">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J175" s="369"/>
      <c r="AK175" s="369"/>
      <c r="AL175" s="369"/>
      <c r="AM175" s="369"/>
      <c r="AN175" s="369"/>
    </row>
    <row r="176" spans="1:40" ht="3.75" customHeight="1">
      <c r="AK176" s="71"/>
      <c r="AL176" s="71"/>
      <c r="AM176" s="71"/>
      <c r="AN176" s="71"/>
    </row>
    <row r="177" spans="1:40" ht="19.5">
      <c r="A177" s="1" t="s">
        <v>9</v>
      </c>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40" ht="19.5">
      <c r="B178" s="1" t="s">
        <v>248</v>
      </c>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J178" s="352"/>
      <c r="AK178" s="406"/>
      <c r="AL178" s="406"/>
      <c r="AM178" s="406"/>
      <c r="AN178" s="437"/>
    </row>
    <row r="179" spans="1:40" ht="19.5">
      <c r="B179" s="1" t="s">
        <v>249</v>
      </c>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J179" s="350"/>
      <c r="AK179" s="404"/>
      <c r="AL179" s="404"/>
      <c r="AM179" s="404"/>
      <c r="AN179" s="435"/>
    </row>
    <row r="180" spans="1:40" ht="19.5">
      <c r="B180" s="59" t="s">
        <v>331</v>
      </c>
      <c r="C180" s="59"/>
      <c r="D180" s="59"/>
      <c r="E180" s="59"/>
      <c r="F180" s="59"/>
      <c r="G180" s="59"/>
      <c r="H180" s="59"/>
      <c r="I180" s="59"/>
      <c r="J180" s="59"/>
      <c r="K180" s="59"/>
      <c r="L180" s="59"/>
      <c r="M180" s="59"/>
      <c r="N180" s="59"/>
      <c r="O180" s="59"/>
      <c r="P180" s="59"/>
      <c r="Q180" s="133"/>
      <c r="R180" s="224"/>
      <c r="S180" s="232"/>
      <c r="T180" s="232"/>
      <c r="U180" s="232"/>
      <c r="V180" s="232"/>
      <c r="W180" s="232"/>
      <c r="X180" s="232"/>
      <c r="Y180" s="232"/>
      <c r="Z180" s="232"/>
      <c r="AA180" s="232"/>
      <c r="AB180" s="232"/>
      <c r="AC180" s="232"/>
      <c r="AD180" s="232"/>
      <c r="AE180" s="232"/>
      <c r="AF180" s="232"/>
      <c r="AG180" s="232"/>
      <c r="AH180" s="336"/>
    </row>
    <row r="181" spans="1:40" ht="19.5">
      <c r="B181" s="59" t="s">
        <v>571</v>
      </c>
      <c r="C181" s="59"/>
      <c r="D181" s="59"/>
      <c r="E181" s="59"/>
      <c r="F181" s="59"/>
      <c r="G181" s="59"/>
      <c r="H181" s="59"/>
      <c r="I181" s="59"/>
      <c r="J181" s="59"/>
      <c r="K181" s="59"/>
      <c r="L181" s="59"/>
      <c r="M181" s="59"/>
      <c r="N181" s="59"/>
      <c r="O181" s="59"/>
      <c r="P181" s="59"/>
      <c r="Q181" s="133"/>
      <c r="R181" s="225"/>
      <c r="S181" s="233"/>
      <c r="T181" s="233"/>
      <c r="U181" s="233"/>
      <c r="V181" s="233"/>
      <c r="W181" s="233"/>
      <c r="X181" s="233"/>
      <c r="Y181" s="233"/>
      <c r="Z181" s="233"/>
      <c r="AA181" s="233"/>
      <c r="AB181" s="233"/>
      <c r="AC181" s="233"/>
      <c r="AD181" s="233"/>
      <c r="AE181" s="233"/>
      <c r="AF181" s="233"/>
      <c r="AG181" s="233"/>
      <c r="AH181" s="337"/>
    </row>
    <row r="182" spans="1:40" ht="37.5" customHeight="1">
      <c r="B182" s="80" t="s">
        <v>342</v>
      </c>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J182" s="370"/>
      <c r="AK182" s="414"/>
      <c r="AL182" s="414"/>
      <c r="AM182" s="414"/>
      <c r="AN182" s="451"/>
    </row>
    <row r="183" spans="1:40" s="1" customFormat="1" ht="19.5">
      <c r="A183" s="1"/>
      <c r="B183" s="54"/>
      <c r="C183" s="54"/>
      <c r="D183" s="54"/>
      <c r="E183" s="54" t="s">
        <v>885</v>
      </c>
      <c r="F183" s="54"/>
      <c r="G183" s="54"/>
      <c r="H183" s="54"/>
      <c r="I183" s="54"/>
      <c r="J183" s="54"/>
      <c r="K183" s="54"/>
      <c r="L183" s="204"/>
      <c r="M183" s="219"/>
      <c r="N183" s="219"/>
      <c r="O183" s="219"/>
      <c r="P183" s="260"/>
      <c r="Q183" s="54"/>
      <c r="R183" s="54"/>
      <c r="S183" s="54"/>
      <c r="T183" s="54" t="s">
        <v>6</v>
      </c>
      <c r="U183" s="54"/>
      <c r="V183" s="54"/>
      <c r="W183" s="204"/>
      <c r="X183" s="219"/>
      <c r="Y183" s="219"/>
      <c r="Z183" s="219"/>
      <c r="AA183" s="260"/>
      <c r="AB183" s="54"/>
      <c r="AC183" s="54"/>
      <c r="AD183" s="54"/>
      <c r="AE183" s="54"/>
      <c r="AF183" s="54"/>
      <c r="AG183" s="54"/>
      <c r="AH183" s="54"/>
      <c r="AI183" s="1"/>
      <c r="AJ183" s="371"/>
      <c r="AK183" s="371"/>
      <c r="AL183" s="371"/>
      <c r="AM183" s="371"/>
      <c r="AN183" s="371"/>
    </row>
    <row r="184" spans="1:40" s="1" customFormat="1" ht="19.5">
      <c r="A184" s="1"/>
      <c r="B184" s="54"/>
      <c r="C184" s="54"/>
      <c r="D184" s="54"/>
      <c r="E184" s="54" t="s">
        <v>885</v>
      </c>
      <c r="F184" s="54"/>
      <c r="G184" s="54"/>
      <c r="H184" s="54"/>
      <c r="I184" s="54"/>
      <c r="J184" s="54"/>
      <c r="K184" s="54"/>
      <c r="L184" s="205"/>
      <c r="M184" s="220"/>
      <c r="N184" s="220"/>
      <c r="O184" s="220"/>
      <c r="P184" s="261"/>
      <c r="Q184" s="54"/>
      <c r="R184" s="54"/>
      <c r="S184" s="54"/>
      <c r="T184" s="54" t="s">
        <v>6</v>
      </c>
      <c r="U184" s="54"/>
      <c r="V184" s="54"/>
      <c r="W184" s="205"/>
      <c r="X184" s="220"/>
      <c r="Y184" s="220"/>
      <c r="Z184" s="220"/>
      <c r="AA184" s="261"/>
      <c r="AB184" s="54"/>
      <c r="AC184" s="54"/>
      <c r="AD184" s="54"/>
      <c r="AE184" s="54"/>
      <c r="AF184" s="54"/>
      <c r="AG184" s="54"/>
      <c r="AH184" s="54"/>
      <c r="AI184" s="1"/>
      <c r="AJ184" s="372"/>
      <c r="AK184" s="372"/>
      <c r="AL184" s="372"/>
      <c r="AM184" s="372"/>
      <c r="AN184" s="372"/>
    </row>
    <row r="185" spans="1:40" ht="20.25">
      <c r="B185" s="80" t="s">
        <v>722</v>
      </c>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J185" s="350"/>
      <c r="AK185" s="404"/>
      <c r="AL185" s="404"/>
      <c r="AM185" s="404"/>
      <c r="AN185" s="435"/>
    </row>
    <row r="186" spans="1:40" ht="20.25">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row>
    <row r="187" spans="1:40" s="1" customFormat="1" ht="20.25">
      <c r="A187" s="1"/>
      <c r="B187" s="80"/>
      <c r="C187" s="80"/>
      <c r="D187" s="106" t="s">
        <v>547</v>
      </c>
      <c r="E187" s="106"/>
      <c r="F187" s="106"/>
      <c r="G187" s="106"/>
      <c r="H187" s="106"/>
      <c r="I187" s="106"/>
      <c r="J187" s="106"/>
      <c r="K187" s="106"/>
      <c r="L187" s="106"/>
      <c r="M187" s="106"/>
      <c r="N187" s="106"/>
      <c r="O187" s="246"/>
      <c r="P187" s="262"/>
      <c r="Q187" s="262"/>
      <c r="R187" s="262"/>
      <c r="S187" s="262"/>
      <c r="T187" s="262"/>
      <c r="U187" s="262"/>
      <c r="V187" s="262"/>
      <c r="W187" s="299"/>
      <c r="X187" s="303"/>
      <c r="Y187" s="303"/>
      <c r="Z187" s="303"/>
      <c r="AA187" s="303"/>
      <c r="AB187" s="303"/>
      <c r="AC187" s="80"/>
      <c r="AD187" s="80"/>
      <c r="AE187" s="80"/>
      <c r="AF187" s="80"/>
      <c r="AG187" s="80"/>
      <c r="AH187" s="80"/>
      <c r="AI187" s="1"/>
      <c r="AJ187" s="1"/>
      <c r="AK187" s="1"/>
      <c r="AL187" s="1"/>
      <c r="AM187" s="1"/>
      <c r="AN187" s="1"/>
    </row>
    <row r="188" spans="1:40" ht="19.5">
      <c r="B188" s="1" t="s">
        <v>87</v>
      </c>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J188" s="352"/>
      <c r="AK188" s="406"/>
      <c r="AL188" s="406"/>
      <c r="AM188" s="406"/>
      <c r="AN188" s="437"/>
    </row>
    <row r="189" spans="1:40" ht="19.5">
      <c r="B189" s="1" t="s">
        <v>257</v>
      </c>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J189" s="350"/>
      <c r="AK189" s="404"/>
      <c r="AL189" s="404"/>
      <c r="AM189" s="404"/>
      <c r="AN189" s="435"/>
    </row>
    <row r="190" spans="1:40" ht="20.25">
      <c r="B190" s="54" t="s">
        <v>746</v>
      </c>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row>
    <row r="191" spans="1:40" ht="19.5">
      <c r="B191" s="1" t="s">
        <v>433</v>
      </c>
      <c r="C191" s="1"/>
      <c r="D191" s="1"/>
      <c r="E191" s="1"/>
      <c r="F191" s="1"/>
      <c r="G191" s="1"/>
      <c r="H191" s="1"/>
      <c r="I191" s="1"/>
      <c r="J191" s="1"/>
      <c r="K191" s="1"/>
      <c r="L191" s="1"/>
      <c r="M191" s="1"/>
      <c r="N191" s="1"/>
      <c r="O191" s="1"/>
      <c r="P191" s="1"/>
      <c r="Q191" s="50"/>
      <c r="R191" s="165"/>
      <c r="S191" s="175"/>
      <c r="T191" s="175"/>
      <c r="U191" s="180"/>
      <c r="V191" s="1" t="s">
        <v>439</v>
      </c>
    </row>
    <row r="192" spans="1:40">
      <c r="B192" s="1" t="s">
        <v>184</v>
      </c>
      <c r="C192" s="1"/>
      <c r="D192" s="1"/>
      <c r="E192" s="1"/>
      <c r="F192" s="1"/>
      <c r="G192" s="1"/>
      <c r="H192" s="1"/>
      <c r="I192" s="1"/>
      <c r="J192" s="1"/>
      <c r="K192" s="1"/>
      <c r="L192" s="1"/>
      <c r="M192" s="1"/>
      <c r="N192" s="1"/>
      <c r="O192" s="1"/>
      <c r="P192" s="1"/>
      <c r="Q192" s="50"/>
      <c r="R192" s="279"/>
      <c r="S192" s="286"/>
      <c r="T192" s="286"/>
      <c r="U192" s="291"/>
      <c r="V192" s="1" t="s">
        <v>439</v>
      </c>
    </row>
    <row r="193" spans="1:40">
      <c r="B193" s="1" t="s">
        <v>434</v>
      </c>
      <c r="C193" s="1"/>
      <c r="D193" s="1"/>
      <c r="E193" s="1"/>
      <c r="F193" s="1"/>
      <c r="G193" s="1"/>
      <c r="H193" s="1"/>
      <c r="I193" s="1"/>
      <c r="J193" s="1"/>
      <c r="K193" s="1"/>
      <c r="L193" s="1"/>
      <c r="M193" s="1"/>
      <c r="N193" s="1"/>
      <c r="O193" s="1"/>
      <c r="P193" s="1"/>
      <c r="Q193" s="50"/>
      <c r="R193" s="279"/>
      <c r="S193" s="286"/>
      <c r="T193" s="286"/>
      <c r="U193" s="291"/>
      <c r="V193" s="1" t="s">
        <v>439</v>
      </c>
    </row>
    <row r="194" spans="1:40">
      <c r="B194" s="1" t="s">
        <v>34</v>
      </c>
      <c r="C194" s="1"/>
      <c r="D194" s="1"/>
      <c r="E194" s="1"/>
      <c r="F194" s="1"/>
      <c r="G194" s="1"/>
      <c r="H194" s="1"/>
      <c r="I194" s="1"/>
      <c r="J194" s="1"/>
      <c r="K194" s="1"/>
      <c r="L194" s="1"/>
      <c r="M194" s="1"/>
      <c r="N194" s="1"/>
      <c r="O194" s="1"/>
      <c r="P194" s="1"/>
      <c r="Q194" s="50"/>
      <c r="R194" s="279"/>
      <c r="S194" s="286"/>
      <c r="T194" s="286"/>
      <c r="U194" s="291"/>
      <c r="V194" s="1" t="s">
        <v>439</v>
      </c>
    </row>
    <row r="195" spans="1:40" ht="20.25">
      <c r="B195" s="1" t="s">
        <v>258</v>
      </c>
      <c r="C195" s="1"/>
      <c r="D195" s="1"/>
      <c r="E195" s="1"/>
      <c r="F195" s="1"/>
      <c r="G195" s="1"/>
      <c r="H195" s="1"/>
      <c r="I195" s="1"/>
      <c r="J195" s="1"/>
      <c r="K195" s="1"/>
      <c r="L195" s="1"/>
      <c r="M195" s="1"/>
      <c r="N195" s="1"/>
      <c r="O195" s="1"/>
      <c r="P195" s="1"/>
      <c r="Q195" s="50"/>
      <c r="R195" s="280"/>
      <c r="S195" s="287"/>
      <c r="T195" s="287"/>
      <c r="U195" s="287"/>
      <c r="V195" s="153"/>
      <c r="W195" s="153"/>
      <c r="X195" s="153"/>
      <c r="Y195" s="153"/>
      <c r="Z195" s="153"/>
      <c r="AA195" s="153"/>
      <c r="AB195" s="153"/>
      <c r="AC195" s="153"/>
      <c r="AD195" s="153"/>
      <c r="AE195" s="153"/>
      <c r="AF195" s="153"/>
      <c r="AG195" s="153"/>
      <c r="AH195" s="153"/>
      <c r="AI195" s="153"/>
      <c r="AJ195" s="153"/>
      <c r="AK195" s="153"/>
      <c r="AL195" s="153"/>
      <c r="AM195" s="153"/>
      <c r="AN195" s="311"/>
    </row>
    <row r="196" spans="1:40" ht="19.5"/>
    <row r="197" spans="1:40" ht="19.5">
      <c r="A197" s="1" t="s">
        <v>96</v>
      </c>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40" ht="19.5">
      <c r="B198" s="1" t="s">
        <v>717</v>
      </c>
      <c r="AJ198" s="373"/>
      <c r="AK198" s="415"/>
      <c r="AL198" s="415"/>
      <c r="AM198" s="415"/>
      <c r="AN198" s="452"/>
    </row>
    <row r="199" spans="1:40">
      <c r="B199" s="54" t="s">
        <v>864</v>
      </c>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J199" s="354"/>
      <c r="AK199" s="407"/>
      <c r="AL199" s="407"/>
      <c r="AM199" s="407"/>
      <c r="AN199" s="438"/>
    </row>
    <row r="200" spans="1:40" ht="19.5">
      <c r="B200" s="81" t="s">
        <v>881</v>
      </c>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J200" s="374"/>
      <c r="AK200" s="416"/>
      <c r="AL200" s="416"/>
      <c r="AM200" s="416"/>
      <c r="AN200" s="453"/>
    </row>
    <row r="201" spans="1:40" ht="20.25">
      <c r="B201" s="81" t="s">
        <v>151</v>
      </c>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J201" s="369"/>
      <c r="AK201" s="369"/>
      <c r="AL201" s="369"/>
      <c r="AM201" s="369"/>
      <c r="AN201" s="369"/>
    </row>
    <row r="202" spans="1:40" ht="20.25">
      <c r="B202" s="82" t="s">
        <v>635</v>
      </c>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J202" s="368"/>
      <c r="AK202" s="413"/>
      <c r="AL202" s="413"/>
      <c r="AM202" s="413"/>
      <c r="AN202" s="450"/>
    </row>
    <row r="203" spans="1:40" ht="19.5">
      <c r="B203" s="82" t="s">
        <v>882</v>
      </c>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J203" s="369"/>
      <c r="AK203" s="369"/>
      <c r="AL203" s="369"/>
      <c r="AM203" s="369"/>
      <c r="AN203" s="369"/>
    </row>
    <row r="204" spans="1:40">
      <c r="B204" s="1" t="s">
        <v>707</v>
      </c>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40">
      <c r="B205" s="1" t="s">
        <v>261</v>
      </c>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40" ht="50.1" customHeight="1">
      <c r="B206" s="62"/>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331"/>
    </row>
    <row r="207" spans="1:40" ht="45" customHeight="1">
      <c r="B207" s="63"/>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66"/>
      <c r="AK207" s="66"/>
      <c r="AL207" s="66"/>
      <c r="AM207" s="66"/>
      <c r="AN207" s="333"/>
    </row>
    <row r="208" spans="1:40" ht="19.5">
      <c r="B208" s="1" t="s">
        <v>690</v>
      </c>
      <c r="AJ208" s="350"/>
      <c r="AK208" s="404"/>
      <c r="AL208" s="404"/>
      <c r="AM208" s="404"/>
      <c r="AN208" s="435"/>
    </row>
    <row r="209" spans="1:40" ht="20.25">
      <c r="B209" s="55" t="s">
        <v>159</v>
      </c>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row>
    <row r="210" spans="1:40" ht="20.25">
      <c r="B210" s="60" t="s">
        <v>857</v>
      </c>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J210" s="228"/>
      <c r="AK210" s="245"/>
      <c r="AL210" s="245"/>
      <c r="AM210" s="245"/>
      <c r="AN210" s="277"/>
    </row>
    <row r="211" spans="1:40" ht="19.5">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row>
    <row r="212" spans="1:4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row>
    <row r="213" spans="1:40" ht="19.5">
      <c r="A213" s="1" t="s">
        <v>436</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40" ht="20.25">
      <c r="B214" s="58" t="s">
        <v>825</v>
      </c>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J214" s="228"/>
      <c r="AK214" s="245"/>
      <c r="AL214" s="245"/>
      <c r="AM214" s="245"/>
      <c r="AN214" s="277"/>
    </row>
    <row r="215" spans="1:40" ht="20.25">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row>
    <row r="216" spans="1:40" s="1" customFormat="1" ht="20.25">
      <c r="A216" s="1"/>
      <c r="B216" s="54" t="s">
        <v>163</v>
      </c>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58"/>
      <c r="AH216" s="58"/>
      <c r="AI216" s="1"/>
      <c r="AJ216" s="228"/>
      <c r="AK216" s="245"/>
      <c r="AL216" s="245"/>
      <c r="AM216" s="245"/>
      <c r="AN216" s="277"/>
    </row>
    <row r="217" spans="1:40" ht="19.5">
      <c r="B217" s="1" t="s">
        <v>262</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40">
      <c r="B218" s="1" t="s">
        <v>261</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40" ht="45" customHeight="1">
      <c r="B219" s="62"/>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331"/>
    </row>
    <row r="220" spans="1:40" ht="45" customHeight="1">
      <c r="B220" s="63"/>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332"/>
    </row>
    <row r="221" spans="1:40" ht="18.75" customHeight="1">
      <c r="B221" s="83" t="s">
        <v>747</v>
      </c>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329"/>
      <c r="AH221" s="329"/>
      <c r="AI221" s="329"/>
      <c r="AJ221" s="228"/>
      <c r="AK221" s="245"/>
      <c r="AL221" s="245"/>
      <c r="AM221" s="245"/>
      <c r="AN221" s="277"/>
    </row>
    <row r="222" spans="1:40" ht="17.25" customHeight="1"/>
    <row r="223" spans="1:40" ht="19.5">
      <c r="A223" s="1" t="s">
        <v>281</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40" ht="19.5">
      <c r="B224" s="1" t="s">
        <v>265</v>
      </c>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J224" s="352"/>
      <c r="AK224" s="406"/>
      <c r="AL224" s="406"/>
      <c r="AM224" s="406"/>
      <c r="AN224" s="437"/>
    </row>
    <row r="225" spans="1:40">
      <c r="B225" s="1" t="s">
        <v>132</v>
      </c>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J225" s="354"/>
      <c r="AK225" s="407"/>
      <c r="AL225" s="407"/>
      <c r="AM225" s="407"/>
      <c r="AN225" s="438"/>
    </row>
    <row r="226" spans="1:40" ht="19.5">
      <c r="B226" s="1" t="s">
        <v>663</v>
      </c>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J226" s="350"/>
      <c r="AK226" s="404"/>
      <c r="AL226" s="404"/>
      <c r="AM226" s="404"/>
      <c r="AN226" s="435"/>
    </row>
    <row r="227" spans="1:40" ht="16.5" customHeight="1"/>
    <row r="228" spans="1:40" ht="19.5">
      <c r="A228" s="49" t="s">
        <v>161</v>
      </c>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row>
    <row r="229" spans="1:40" s="1" customFormat="1">
      <c r="A229" s="52" t="s">
        <v>871</v>
      </c>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1"/>
      <c r="AJ229" s="1"/>
      <c r="AK229" s="1"/>
      <c r="AL229" s="1"/>
      <c r="AM229" s="1"/>
      <c r="AN229" s="1"/>
    </row>
    <row r="230" spans="1:40" ht="19.5">
      <c r="A230" s="1" t="s">
        <v>791</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40" ht="19.5">
      <c r="B231" s="1" t="s">
        <v>792</v>
      </c>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J231" s="375"/>
      <c r="AK231" s="375"/>
      <c r="AL231" s="375"/>
      <c r="AM231" s="375"/>
      <c r="AN231" s="375"/>
    </row>
    <row r="232" spans="1:40" ht="24" customHeight="1">
      <c r="B232" s="55" t="s">
        <v>677</v>
      </c>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J232" s="376"/>
      <c r="AK232" s="376"/>
      <c r="AL232" s="376"/>
      <c r="AM232" s="376"/>
      <c r="AN232" s="376"/>
    </row>
    <row r="233" spans="1:40" ht="19.5">
      <c r="B233" s="84" t="s">
        <v>675</v>
      </c>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row>
    <row r="234" spans="1:40" ht="19.5">
      <c r="B234" s="85" t="s">
        <v>266</v>
      </c>
      <c r="C234" s="112"/>
      <c r="D234" s="112"/>
      <c r="E234" s="130"/>
      <c r="F234" s="85" t="s">
        <v>572</v>
      </c>
      <c r="G234" s="113"/>
      <c r="H234" s="112"/>
      <c r="I234" s="112"/>
      <c r="J234" s="112"/>
      <c r="K234" s="113"/>
      <c r="L234" s="113"/>
      <c r="M234" s="112"/>
      <c r="N234" s="112"/>
      <c r="O234" s="113"/>
      <c r="P234" s="112"/>
      <c r="Q234" s="112"/>
      <c r="R234" s="112"/>
      <c r="S234" s="112"/>
      <c r="T234" s="112"/>
      <c r="U234" s="113"/>
      <c r="V234" s="112"/>
      <c r="W234" s="112"/>
      <c r="X234" s="112"/>
      <c r="Y234" s="112"/>
      <c r="Z234" s="112"/>
      <c r="AA234" s="113"/>
      <c r="AB234" s="112"/>
      <c r="AC234" s="112"/>
      <c r="AD234" s="112"/>
      <c r="AE234" s="112"/>
      <c r="AF234" s="112"/>
      <c r="AG234" s="112"/>
      <c r="AH234" s="112"/>
      <c r="AI234" s="112"/>
      <c r="AJ234" s="112"/>
      <c r="AK234" s="112"/>
      <c r="AL234" s="112"/>
      <c r="AM234" s="112"/>
      <c r="AN234" s="130"/>
    </row>
    <row r="235" spans="1:40" ht="20.25">
      <c r="B235" s="85" t="s">
        <v>268</v>
      </c>
      <c r="C235" s="112"/>
      <c r="D235" s="112"/>
      <c r="E235" s="112"/>
      <c r="F235" s="137"/>
      <c r="G235" s="147" t="s">
        <v>378</v>
      </c>
      <c r="H235" s="162" t="s">
        <v>421</v>
      </c>
      <c r="I235" s="173"/>
      <c r="J235" s="177"/>
      <c r="K235" s="189"/>
      <c r="L235" s="206"/>
      <c r="M235" s="162" t="s">
        <v>573</v>
      </c>
      <c r="N235" s="177"/>
      <c r="O235" s="147" t="s">
        <v>378</v>
      </c>
      <c r="P235" s="263" t="s">
        <v>574</v>
      </c>
      <c r="Q235" s="105"/>
      <c r="R235" s="105"/>
      <c r="S235" s="105"/>
      <c r="T235" s="281"/>
      <c r="U235" s="236" t="s">
        <v>378</v>
      </c>
      <c r="V235" s="263" t="s">
        <v>575</v>
      </c>
      <c r="W235" s="105"/>
      <c r="X235" s="105"/>
      <c r="Y235" s="105"/>
      <c r="Z235" s="281"/>
      <c r="AA235" s="236" t="s">
        <v>378</v>
      </c>
      <c r="AB235" s="263" t="s">
        <v>629</v>
      </c>
      <c r="AC235" s="105"/>
      <c r="AD235" s="105"/>
      <c r="AE235" s="105"/>
      <c r="AF235" s="105"/>
      <c r="AG235" s="105"/>
      <c r="AH235" s="105"/>
      <c r="AI235" s="105"/>
      <c r="AJ235" s="105"/>
      <c r="AK235" s="105"/>
      <c r="AL235" s="105"/>
      <c r="AM235" s="105"/>
      <c r="AN235" s="454"/>
    </row>
    <row r="236" spans="1:40" ht="20.25">
      <c r="B236" s="86" t="s">
        <v>437</v>
      </c>
      <c r="C236" s="113"/>
      <c r="D236" s="113"/>
      <c r="E236" s="131"/>
      <c r="F236" s="137"/>
      <c r="G236" s="148" t="s">
        <v>378</v>
      </c>
      <c r="H236" s="163" t="s">
        <v>625</v>
      </c>
      <c r="I236" s="55"/>
      <c r="J236" s="55"/>
      <c r="K236" s="55"/>
      <c r="L236" s="55"/>
      <c r="M236" s="55"/>
      <c r="N236" s="105" t="s">
        <v>626</v>
      </c>
      <c r="O236" s="150" t="s">
        <v>378</v>
      </c>
      <c r="P236" s="263" t="s">
        <v>577</v>
      </c>
      <c r="Q236" s="105"/>
      <c r="R236" s="281"/>
      <c r="S236" s="190" t="s">
        <v>378</v>
      </c>
      <c r="T236" s="290" t="s">
        <v>60</v>
      </c>
      <c r="U236" s="292"/>
      <c r="V236" s="295"/>
      <c r="W236" s="190" t="s">
        <v>378</v>
      </c>
      <c r="X236" s="304" t="s">
        <v>53</v>
      </c>
      <c r="Y236" s="308"/>
      <c r="Z236" s="308"/>
      <c r="AA236" s="308"/>
      <c r="AB236" s="105" t="s">
        <v>19</v>
      </c>
      <c r="AC236" s="190" t="s">
        <v>378</v>
      </c>
      <c r="AD236" s="263" t="s">
        <v>579</v>
      </c>
      <c r="AE236" s="105"/>
      <c r="AF236" s="105"/>
      <c r="AG236" s="105"/>
      <c r="AH236" s="105"/>
      <c r="AI236" s="105"/>
      <c r="AJ236" s="105"/>
      <c r="AK236" s="105"/>
      <c r="AL236" s="105"/>
      <c r="AM236" s="105"/>
      <c r="AN236" s="454"/>
    </row>
    <row r="237" spans="1:40" ht="20.25">
      <c r="B237" s="87"/>
      <c r="C237" s="114"/>
      <c r="D237" s="114"/>
      <c r="E237" s="132"/>
      <c r="F237" s="138"/>
      <c r="G237" s="149" t="s">
        <v>378</v>
      </c>
      <c r="H237" s="164" t="s">
        <v>407</v>
      </c>
      <c r="I237" s="174"/>
      <c r="J237" s="178"/>
      <c r="K237" s="190" t="s">
        <v>378</v>
      </c>
      <c r="L237" s="207" t="s">
        <v>300</v>
      </c>
      <c r="M237" s="55"/>
      <c r="N237" s="229"/>
      <c r="O237" s="247"/>
      <c r="P237" s="190" t="s">
        <v>378</v>
      </c>
      <c r="Q237" s="207" t="s">
        <v>287</v>
      </c>
      <c r="R237" s="55"/>
      <c r="S237" s="229"/>
      <c r="T237" s="247"/>
      <c r="U237" s="190" t="s">
        <v>378</v>
      </c>
      <c r="V237" s="163" t="s">
        <v>582</v>
      </c>
      <c r="W237" s="229"/>
      <c r="X237" s="229"/>
      <c r="Y237" s="247"/>
      <c r="Z237" s="190" t="s">
        <v>378</v>
      </c>
      <c r="AA237" s="163" t="s">
        <v>520</v>
      </c>
      <c r="AB237" s="174"/>
      <c r="AC237" s="174"/>
      <c r="AD237" s="178" t="s">
        <v>626</v>
      </c>
      <c r="AE237" s="142"/>
      <c r="AF237" s="153"/>
      <c r="AG237" s="153"/>
      <c r="AH237" s="153"/>
      <c r="AI237" s="153"/>
      <c r="AJ237" s="153"/>
      <c r="AK237" s="153"/>
      <c r="AL237" s="153"/>
      <c r="AM237" s="311"/>
      <c r="AN237" s="455" t="s">
        <v>19</v>
      </c>
    </row>
    <row r="238" spans="1:40" ht="20.25">
      <c r="B238" s="85" t="s">
        <v>271</v>
      </c>
      <c r="C238" s="112"/>
      <c r="D238" s="112"/>
      <c r="E238" s="130"/>
      <c r="F238" s="139"/>
      <c r="G238" s="150" t="s">
        <v>378</v>
      </c>
      <c r="H238" s="164" t="s">
        <v>566</v>
      </c>
      <c r="I238" s="174"/>
      <c r="J238" s="174"/>
      <c r="K238" s="174"/>
      <c r="L238" s="178"/>
      <c r="M238" s="190" t="s">
        <v>378</v>
      </c>
      <c r="N238" s="164" t="s">
        <v>432</v>
      </c>
      <c r="O238" s="174"/>
      <c r="P238" s="174"/>
      <c r="Q238" s="178"/>
      <c r="R238" s="190" t="s">
        <v>378</v>
      </c>
      <c r="S238" s="164" t="s">
        <v>586</v>
      </c>
      <c r="T238" s="174"/>
      <c r="U238" s="178"/>
      <c r="V238" s="190" t="s">
        <v>378</v>
      </c>
      <c r="W238" s="164" t="s">
        <v>590</v>
      </c>
      <c r="X238" s="174"/>
      <c r="Y238" s="174"/>
      <c r="Z238" s="178"/>
      <c r="AA238" s="190" t="s">
        <v>378</v>
      </c>
      <c r="AB238" s="164" t="s">
        <v>191</v>
      </c>
      <c r="AC238" s="174"/>
      <c r="AD238" s="174"/>
      <c r="AE238" s="174"/>
      <c r="AF238" s="174"/>
      <c r="AG238" s="174"/>
      <c r="AH238" s="174"/>
      <c r="AI238" s="174"/>
      <c r="AJ238" s="174"/>
      <c r="AK238" s="174"/>
      <c r="AL238" s="174"/>
      <c r="AM238" s="174"/>
      <c r="AN238" s="456"/>
    </row>
    <row r="239" spans="1:40" ht="19.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row>
    <row r="240" spans="1:40">
      <c r="B240" s="55" t="s">
        <v>802</v>
      </c>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row>
    <row r="241" spans="1:40" ht="19.5">
      <c r="B241" s="17" t="s">
        <v>500</v>
      </c>
      <c r="C241" s="17"/>
      <c r="D241" s="17"/>
      <c r="E241" s="17"/>
      <c r="F241" s="17"/>
      <c r="G241" s="17"/>
      <c r="H241" s="17"/>
      <c r="I241" s="17"/>
      <c r="J241" s="17"/>
      <c r="K241" s="17"/>
      <c r="L241" s="17"/>
      <c r="M241" s="182" t="s">
        <v>592</v>
      </c>
      <c r="N241" s="182"/>
      <c r="O241" s="182"/>
      <c r="P241" s="182"/>
      <c r="Q241" s="182"/>
      <c r="R241" s="182"/>
      <c r="S241" s="182"/>
      <c r="T241" s="182"/>
      <c r="U241" s="182"/>
      <c r="V241" s="182"/>
      <c r="W241" s="182"/>
      <c r="X241" s="182"/>
      <c r="Y241" s="182" t="s">
        <v>255</v>
      </c>
      <c r="Z241" s="182"/>
      <c r="AA241" s="182"/>
      <c r="AB241" s="182"/>
      <c r="AC241" s="182"/>
      <c r="AD241" s="182" t="s">
        <v>147</v>
      </c>
      <c r="AE241" s="182"/>
      <c r="AF241" s="182"/>
      <c r="AG241" s="182"/>
      <c r="AH241" s="182"/>
      <c r="AI241" s="182"/>
      <c r="AJ241" s="182"/>
      <c r="AK241" s="182"/>
      <c r="AL241" s="182"/>
      <c r="AM241" s="182"/>
      <c r="AN241" s="182"/>
    </row>
    <row r="242" spans="1:40" ht="19.5">
      <c r="B242" s="12" t="s">
        <v>804</v>
      </c>
      <c r="C242" s="12"/>
      <c r="D242" s="12"/>
      <c r="E242" s="12"/>
      <c r="F242" s="12"/>
      <c r="G242" s="12"/>
      <c r="H242" s="12"/>
      <c r="I242" s="12"/>
      <c r="J242" s="12"/>
      <c r="K242" s="12"/>
      <c r="L242" s="139"/>
      <c r="M242" s="221"/>
      <c r="N242" s="230"/>
      <c r="O242" s="248" t="s">
        <v>638</v>
      </c>
      <c r="P242" s="248"/>
      <c r="Q242" s="266"/>
      <c r="R242" s="230" t="s">
        <v>443</v>
      </c>
      <c r="S242" s="266"/>
      <c r="T242" s="230" t="s">
        <v>267</v>
      </c>
      <c r="U242" s="266"/>
      <c r="V242" s="230" t="s">
        <v>446</v>
      </c>
      <c r="W242" s="230"/>
      <c r="X242" s="305"/>
      <c r="Y242" s="254"/>
      <c r="Z242" s="254"/>
      <c r="AA242" s="254"/>
      <c r="AB242" s="254"/>
      <c r="AC242" s="254"/>
      <c r="AD242" s="322"/>
      <c r="AE242" s="322"/>
      <c r="AF242" s="322"/>
      <c r="AG242" s="322"/>
      <c r="AH242" s="322"/>
      <c r="AI242" s="322"/>
      <c r="AJ242" s="322"/>
      <c r="AK242" s="322"/>
      <c r="AL242" s="322"/>
      <c r="AM242" s="322"/>
      <c r="AN242" s="457"/>
    </row>
    <row r="243" spans="1:40">
      <c r="B243" s="12" t="s">
        <v>793</v>
      </c>
      <c r="C243" s="12"/>
      <c r="D243" s="12"/>
      <c r="E243" s="12"/>
      <c r="F243" s="12"/>
      <c r="G243" s="12"/>
      <c r="H243" s="12"/>
      <c r="I243" s="12"/>
      <c r="J243" s="12"/>
      <c r="K243" s="12"/>
      <c r="L243" s="139"/>
      <c r="M243" s="222"/>
      <c r="N243" s="231"/>
      <c r="O243" s="249" t="s">
        <v>638</v>
      </c>
      <c r="P243" s="249"/>
      <c r="Q243" s="267"/>
      <c r="R243" s="231" t="s">
        <v>443</v>
      </c>
      <c r="S243" s="267"/>
      <c r="T243" s="231" t="s">
        <v>267</v>
      </c>
      <c r="U243" s="267"/>
      <c r="V243" s="231" t="s">
        <v>446</v>
      </c>
      <c r="W243" s="231"/>
      <c r="X243" s="306"/>
      <c r="Y243" s="255"/>
      <c r="Z243" s="255"/>
      <c r="AA243" s="255"/>
      <c r="AB243" s="255"/>
      <c r="AC243" s="255"/>
      <c r="AD243" s="323"/>
      <c r="AE243" s="323"/>
      <c r="AF243" s="323"/>
      <c r="AG243" s="323"/>
      <c r="AH243" s="323"/>
      <c r="AI243" s="323"/>
      <c r="AJ243" s="323"/>
      <c r="AK243" s="323"/>
      <c r="AL243" s="323"/>
      <c r="AM243" s="323"/>
      <c r="AN243" s="458"/>
    </row>
    <row r="244" spans="1:40" ht="19.5">
      <c r="B244" s="12" t="s">
        <v>97</v>
      </c>
      <c r="C244" s="12"/>
      <c r="D244" s="12"/>
      <c r="E244" s="12"/>
      <c r="F244" s="12"/>
      <c r="G244" s="12"/>
      <c r="H244" s="12"/>
      <c r="I244" s="12"/>
      <c r="J244" s="12"/>
      <c r="K244" s="12"/>
      <c r="L244" s="139"/>
      <c r="M244" s="223"/>
      <c r="N244" s="61"/>
      <c r="O244" s="250" t="s">
        <v>638</v>
      </c>
      <c r="P244" s="250"/>
      <c r="Q244" s="268"/>
      <c r="R244" s="61" t="s">
        <v>443</v>
      </c>
      <c r="S244" s="268"/>
      <c r="T244" s="61" t="s">
        <v>267</v>
      </c>
      <c r="U244" s="268"/>
      <c r="V244" s="61" t="s">
        <v>446</v>
      </c>
      <c r="W244" s="61"/>
      <c r="X244" s="307"/>
      <c r="Y244" s="256"/>
      <c r="Z244" s="256"/>
      <c r="AA244" s="256"/>
      <c r="AB244" s="256"/>
      <c r="AC244" s="256"/>
      <c r="AD244" s="324"/>
      <c r="AE244" s="324"/>
      <c r="AF244" s="324"/>
      <c r="AG244" s="324"/>
      <c r="AH244" s="324"/>
      <c r="AI244" s="324"/>
      <c r="AJ244" s="324"/>
      <c r="AK244" s="324"/>
      <c r="AL244" s="324"/>
      <c r="AM244" s="324"/>
      <c r="AN244" s="459"/>
    </row>
    <row r="245" spans="1:40" ht="19.5"/>
    <row r="246" spans="1:40">
      <c r="A246" s="1" t="s">
        <v>501</v>
      </c>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40" ht="19.5">
      <c r="B247" s="55" t="s">
        <v>760</v>
      </c>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J247" s="61"/>
      <c r="AK247" s="61"/>
      <c r="AL247" s="61"/>
      <c r="AM247" s="61"/>
      <c r="AN247" s="61"/>
    </row>
    <row r="248" spans="1:40" ht="19.5">
      <c r="B248" s="55" t="s">
        <v>761</v>
      </c>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c r="AC248" s="55"/>
      <c r="AD248" s="55"/>
      <c r="AE248" s="55"/>
      <c r="AF248" s="55"/>
      <c r="AG248" s="55"/>
      <c r="AH248" s="55"/>
      <c r="AJ248" s="377"/>
      <c r="AK248" s="417"/>
      <c r="AL248" s="417"/>
      <c r="AM248" s="417"/>
      <c r="AN248" s="460"/>
    </row>
    <row r="249" spans="1:40">
      <c r="B249" s="55" t="s">
        <v>844</v>
      </c>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J249" s="354"/>
      <c r="AK249" s="407"/>
      <c r="AL249" s="407"/>
      <c r="AM249" s="407"/>
      <c r="AN249" s="438"/>
    </row>
    <row r="250" spans="1:40">
      <c r="B250" s="55" t="s">
        <v>473</v>
      </c>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J250" s="354"/>
      <c r="AK250" s="407"/>
      <c r="AL250" s="407"/>
      <c r="AM250" s="407"/>
      <c r="AN250" s="438"/>
    </row>
    <row r="251" spans="1:40">
      <c r="B251" s="55" t="s">
        <v>763</v>
      </c>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E251" s="55"/>
      <c r="AF251" s="55"/>
      <c r="AG251" s="55"/>
      <c r="AH251" s="55"/>
      <c r="AJ251" s="354"/>
      <c r="AK251" s="407"/>
      <c r="AL251" s="407"/>
      <c r="AM251" s="407"/>
      <c r="AN251" s="438"/>
    </row>
    <row r="252" spans="1:40" ht="19.5">
      <c r="B252" s="55" t="s">
        <v>822</v>
      </c>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c r="AC252" s="55"/>
      <c r="AD252" s="55"/>
      <c r="AE252" s="55"/>
      <c r="AF252" s="55"/>
      <c r="AG252" s="55"/>
      <c r="AH252" s="55"/>
      <c r="AJ252" s="350"/>
      <c r="AK252" s="404"/>
      <c r="AL252" s="404"/>
      <c r="AM252" s="404"/>
      <c r="AN252" s="435"/>
    </row>
    <row r="253" spans="1:40" ht="19.5"/>
    <row r="254" spans="1:40" ht="19.5">
      <c r="B254" s="1" t="s">
        <v>272</v>
      </c>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40" ht="19.5">
      <c r="B255" s="1" t="s">
        <v>275</v>
      </c>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J255" s="352"/>
      <c r="AK255" s="406"/>
      <c r="AL255" s="406"/>
      <c r="AM255" s="406"/>
      <c r="AN255" s="437"/>
    </row>
    <row r="256" spans="1:40">
      <c r="B256" s="1" t="s">
        <v>277</v>
      </c>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J256" s="354"/>
      <c r="AK256" s="407"/>
      <c r="AL256" s="407"/>
      <c r="AM256" s="407"/>
      <c r="AN256" s="438"/>
    </row>
    <row r="257" spans="2:40" ht="19.5">
      <c r="B257" s="55" t="s">
        <v>679</v>
      </c>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0"/>
      <c r="AJ257" s="378"/>
      <c r="AK257" s="378"/>
      <c r="AL257" s="378"/>
      <c r="AM257" s="378"/>
      <c r="AN257" s="439"/>
    </row>
    <row r="258" spans="2:40" ht="39" customHeight="1">
      <c r="B258" s="1" t="s">
        <v>794</v>
      </c>
      <c r="P258" s="142"/>
      <c r="Q258" s="153"/>
      <c r="R258" s="153"/>
      <c r="S258" s="153"/>
      <c r="T258" s="153"/>
      <c r="U258" s="153"/>
      <c r="V258" s="153"/>
      <c r="W258" s="153"/>
      <c r="X258" s="153"/>
      <c r="Y258" s="153"/>
      <c r="Z258" s="153"/>
      <c r="AA258" s="153"/>
      <c r="AB258" s="153"/>
      <c r="AC258" s="153"/>
      <c r="AD258" s="153"/>
      <c r="AE258" s="153"/>
      <c r="AF258" s="153"/>
      <c r="AG258" s="153"/>
      <c r="AH258" s="153"/>
      <c r="AI258" s="153"/>
      <c r="AJ258" s="153"/>
      <c r="AK258" s="153"/>
      <c r="AL258" s="153"/>
      <c r="AM258" s="153"/>
      <c r="AN258" s="311"/>
    </row>
    <row r="259" spans="2:40" s="48" customFormat="1" ht="17.45" customHeight="1">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row>
    <row r="260" spans="2:40" s="48" customFormat="1" ht="19.5" customHeight="1">
      <c r="B260" s="55" t="s">
        <v>680</v>
      </c>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78"/>
      <c r="AJ260" s="379"/>
      <c r="AK260" s="379"/>
      <c r="AL260" s="379"/>
      <c r="AM260" s="379"/>
      <c r="AN260" s="379"/>
    </row>
    <row r="261" spans="2:40" ht="19.5">
      <c r="B261" s="55" t="s">
        <v>681</v>
      </c>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c r="AG261" s="55"/>
      <c r="AH261" s="55"/>
      <c r="AI261" s="71"/>
      <c r="AJ261" s="380"/>
      <c r="AK261" s="396"/>
      <c r="AL261" s="396"/>
      <c r="AM261" s="396"/>
      <c r="AN261" s="291"/>
    </row>
    <row r="262" spans="2:40" ht="19.5">
      <c r="B262" s="55" t="s">
        <v>682</v>
      </c>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71"/>
      <c r="AJ262" s="354"/>
      <c r="AK262" s="407"/>
      <c r="AL262" s="407"/>
      <c r="AM262" s="407"/>
      <c r="AN262" s="438"/>
    </row>
    <row r="263" spans="2:40" ht="39" customHeight="1">
      <c r="B263" s="1" t="s">
        <v>683</v>
      </c>
      <c r="C263" s="1"/>
      <c r="D263" s="1"/>
      <c r="E263" s="1"/>
      <c r="F263" s="1"/>
      <c r="G263" s="1"/>
      <c r="H263" s="1"/>
      <c r="I263" s="1"/>
      <c r="J263" s="1"/>
      <c r="K263" s="50"/>
      <c r="L263" s="142"/>
      <c r="M263" s="153"/>
      <c r="N263" s="153"/>
      <c r="O263" s="153"/>
      <c r="P263" s="153"/>
      <c r="Q263" s="153"/>
      <c r="R263" s="153"/>
      <c r="S263" s="153"/>
      <c r="T263" s="153"/>
      <c r="U263" s="153"/>
      <c r="V263" s="153"/>
      <c r="W263" s="153"/>
      <c r="X263" s="153"/>
      <c r="Y263" s="153"/>
      <c r="Z263" s="153"/>
      <c r="AA263" s="153"/>
      <c r="AB263" s="153"/>
      <c r="AC263" s="153"/>
      <c r="AD263" s="153"/>
      <c r="AE263" s="153"/>
      <c r="AF263" s="153"/>
      <c r="AG263" s="153"/>
      <c r="AH263" s="153"/>
      <c r="AI263" s="153"/>
      <c r="AJ263" s="287"/>
      <c r="AK263" s="287"/>
      <c r="AL263" s="287"/>
      <c r="AM263" s="287"/>
      <c r="AN263" s="461"/>
    </row>
    <row r="264" spans="2:40" s="48" customFormat="1" ht="19.5" customHeight="1">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343"/>
      <c r="AJ264" s="78"/>
      <c r="AK264" s="78"/>
      <c r="AL264" s="78"/>
      <c r="AM264" s="78"/>
      <c r="AN264" s="462"/>
    </row>
    <row r="265" spans="2:40" ht="19.5">
      <c r="B265" s="1" t="s">
        <v>279</v>
      </c>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50"/>
      <c r="AJ265" s="381"/>
      <c r="AK265" s="406"/>
      <c r="AL265" s="406"/>
      <c r="AM265" s="406"/>
      <c r="AN265" s="437"/>
    </row>
    <row r="266" spans="2:40">
      <c r="B266" s="55" t="s">
        <v>141</v>
      </c>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0"/>
      <c r="AJ266" s="355"/>
      <c r="AK266" s="378"/>
      <c r="AL266" s="378"/>
      <c r="AM266" s="378"/>
      <c r="AN266" s="439"/>
    </row>
    <row r="267" spans="2:40">
      <c r="B267" s="55" t="s">
        <v>172</v>
      </c>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J267" s="354"/>
      <c r="AK267" s="407"/>
      <c r="AL267" s="407"/>
      <c r="AM267" s="407"/>
      <c r="AN267" s="438"/>
    </row>
    <row r="268" spans="2:40">
      <c r="B268" s="1" t="s">
        <v>631</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J268" s="354"/>
      <c r="AK268" s="407"/>
      <c r="AL268" s="407"/>
      <c r="AM268" s="407"/>
      <c r="AN268" s="438"/>
    </row>
    <row r="269" spans="2:40" ht="19.5">
      <c r="B269" s="55" t="s">
        <v>764</v>
      </c>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0"/>
      <c r="AJ269" s="360"/>
      <c r="AK269" s="410"/>
      <c r="AL269" s="410"/>
      <c r="AM269" s="410"/>
      <c r="AN269" s="442"/>
    </row>
    <row r="270" spans="2:40" ht="20.25">
      <c r="B270" s="1" t="s">
        <v>542</v>
      </c>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40" ht="39" customHeight="1">
      <c r="B271" s="79"/>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1"/>
      <c r="AL271" s="111"/>
      <c r="AM271" s="111"/>
      <c r="AN271" s="288"/>
    </row>
    <row r="272" spans="2:40" s="48" customFormat="1" ht="17.45" customHeight="1">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382"/>
      <c r="AK272" s="382"/>
      <c r="AL272" s="382"/>
      <c r="AM272" s="382"/>
      <c r="AN272" s="382"/>
    </row>
    <row r="273" spans="1:40" ht="19.5">
      <c r="B273" s="1" t="s">
        <v>865</v>
      </c>
      <c r="AJ273" s="165"/>
      <c r="AK273" s="175"/>
      <c r="AL273" s="175"/>
      <c r="AM273" s="175"/>
      <c r="AN273" s="180"/>
    </row>
    <row r="274" spans="1:40">
      <c r="B274" s="1" t="s">
        <v>223</v>
      </c>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J274" s="377"/>
      <c r="AK274" s="417"/>
      <c r="AL274" s="417"/>
      <c r="AM274" s="417"/>
      <c r="AN274" s="460"/>
    </row>
    <row r="275" spans="1:40">
      <c r="B275" s="1" t="s">
        <v>46</v>
      </c>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J275" s="383"/>
      <c r="AK275" s="418"/>
      <c r="AL275" s="418"/>
      <c r="AM275" s="418"/>
      <c r="AN275" s="463"/>
    </row>
    <row r="276" spans="1:40">
      <c r="B276" s="1" t="s">
        <v>718</v>
      </c>
      <c r="AJ276" s="354"/>
      <c r="AK276" s="407"/>
      <c r="AL276" s="407"/>
      <c r="AM276" s="407"/>
      <c r="AN276" s="438"/>
    </row>
    <row r="277" spans="1:40">
      <c r="B277" s="1" t="s">
        <v>866</v>
      </c>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J277" s="377"/>
      <c r="AK277" s="417"/>
      <c r="AL277" s="417"/>
      <c r="AM277" s="417"/>
      <c r="AN277" s="460"/>
    </row>
    <row r="278" spans="1:40">
      <c r="B278" s="1" t="s">
        <v>213</v>
      </c>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J278" s="383"/>
      <c r="AK278" s="418"/>
      <c r="AL278" s="418"/>
      <c r="AM278" s="418"/>
      <c r="AN278" s="463"/>
    </row>
    <row r="279" spans="1:40" ht="19.5">
      <c r="B279" s="89" t="s">
        <v>851</v>
      </c>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c r="AG279" s="89"/>
      <c r="AH279" s="89"/>
      <c r="AJ279" s="279"/>
      <c r="AK279" s="286"/>
      <c r="AL279" s="286"/>
      <c r="AM279" s="286"/>
      <c r="AN279" s="291"/>
    </row>
    <row r="280" spans="1:40" ht="20.25">
      <c r="B280" s="1" t="s">
        <v>278</v>
      </c>
      <c r="C280" s="1"/>
      <c r="D280" s="1"/>
      <c r="E280" s="1"/>
      <c r="F280" s="1"/>
      <c r="G280" s="1"/>
      <c r="H280" s="1"/>
      <c r="I280" s="1"/>
      <c r="J280" s="1"/>
      <c r="K280" s="50"/>
      <c r="L280" s="142"/>
      <c r="M280" s="153"/>
      <c r="N280" s="153"/>
      <c r="O280" s="153"/>
      <c r="P280" s="153"/>
      <c r="Q280" s="153"/>
      <c r="R280" s="153"/>
      <c r="S280" s="153"/>
      <c r="T280" s="153"/>
      <c r="U280" s="153"/>
      <c r="V280" s="153"/>
      <c r="W280" s="153"/>
      <c r="X280" s="153"/>
      <c r="Y280" s="153"/>
      <c r="Z280" s="153"/>
      <c r="AA280" s="153"/>
      <c r="AB280" s="153"/>
      <c r="AC280" s="153"/>
      <c r="AD280" s="153"/>
      <c r="AE280" s="153"/>
      <c r="AF280" s="153"/>
      <c r="AG280" s="153"/>
      <c r="AH280" s="153"/>
      <c r="AI280" s="153"/>
      <c r="AJ280" s="287"/>
      <c r="AK280" s="287"/>
      <c r="AL280" s="287"/>
      <c r="AM280" s="287"/>
      <c r="AN280" s="461"/>
    </row>
    <row r="281" spans="1:40" ht="10.5" customHeight="1"/>
    <row r="282" spans="1:40" ht="19.5">
      <c r="A282" s="1" t="s">
        <v>858</v>
      </c>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1:40" ht="19.5">
      <c r="B283" s="55" t="s">
        <v>688</v>
      </c>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c r="AC283" s="55"/>
      <c r="AD283" s="55"/>
      <c r="AE283" s="55"/>
      <c r="AF283" s="55"/>
      <c r="AG283" s="55"/>
      <c r="AH283" s="55"/>
      <c r="AJ283" s="352"/>
      <c r="AK283" s="406"/>
      <c r="AL283" s="406"/>
      <c r="AM283" s="406"/>
      <c r="AN283" s="437"/>
    </row>
    <row r="284" spans="1:40">
      <c r="B284" s="55" t="s">
        <v>576</v>
      </c>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55"/>
      <c r="AG284" s="55"/>
      <c r="AH284" s="55"/>
      <c r="AJ284" s="354"/>
      <c r="AK284" s="407"/>
      <c r="AL284" s="407"/>
      <c r="AM284" s="407"/>
      <c r="AN284" s="438"/>
    </row>
    <row r="285" spans="1:40" ht="40.5" customHeight="1">
      <c r="B285" s="57" t="s">
        <v>879</v>
      </c>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J285" s="358"/>
      <c r="AK285" s="408"/>
      <c r="AL285" s="408"/>
      <c r="AM285" s="408"/>
      <c r="AN285" s="440"/>
    </row>
    <row r="286" spans="1:40">
      <c r="B286" s="55" t="s">
        <v>24</v>
      </c>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J286" s="383"/>
      <c r="AK286" s="418"/>
      <c r="AL286" s="418"/>
      <c r="AM286" s="418"/>
      <c r="AN286" s="463"/>
    </row>
    <row r="287" spans="1:40" ht="19.5">
      <c r="B287" s="58" t="s">
        <v>642</v>
      </c>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c r="AC287" s="58"/>
      <c r="AD287" s="58"/>
      <c r="AE287" s="58"/>
      <c r="AF287" s="58"/>
      <c r="AG287" s="58"/>
      <c r="AH287" s="58"/>
      <c r="AJ287" s="350"/>
      <c r="AK287" s="404"/>
      <c r="AL287" s="404"/>
      <c r="AM287" s="404"/>
      <c r="AN287" s="435"/>
    </row>
    <row r="288" spans="1:40" ht="16.5" customHeight="1">
      <c r="B288" s="55" t="s">
        <v>845</v>
      </c>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J288" s="228"/>
      <c r="AK288" s="245"/>
      <c r="AL288" s="245"/>
      <c r="AM288" s="245"/>
      <c r="AN288" s="277"/>
    </row>
    <row r="289" spans="1:40" ht="16.5" customHeight="1">
      <c r="B289" s="55" t="s">
        <v>846</v>
      </c>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row>
    <row r="290" spans="1:40" ht="19.5">
      <c r="B290" s="57" t="s">
        <v>689</v>
      </c>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J290" s="352"/>
      <c r="AK290" s="406"/>
      <c r="AL290" s="406"/>
      <c r="AM290" s="406"/>
      <c r="AN290" s="437"/>
    </row>
    <row r="291" spans="1:40" ht="36.75" customHeight="1">
      <c r="B291" s="90" t="s">
        <v>33</v>
      </c>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c r="AG291" s="90"/>
      <c r="AH291" s="90"/>
      <c r="AJ291" s="377"/>
      <c r="AK291" s="417"/>
      <c r="AL291" s="417"/>
      <c r="AM291" s="417"/>
      <c r="AN291" s="460"/>
    </row>
    <row r="292" spans="1:40">
      <c r="B292" s="57" t="s">
        <v>766</v>
      </c>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J292" s="358"/>
      <c r="AK292" s="408"/>
      <c r="AL292" s="408"/>
      <c r="AM292" s="408"/>
      <c r="AN292" s="440"/>
    </row>
    <row r="293" spans="1:40" ht="19.5">
      <c r="B293" s="1" t="s">
        <v>311</v>
      </c>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J293" s="350"/>
      <c r="AK293" s="404"/>
      <c r="AL293" s="404"/>
      <c r="AM293" s="404"/>
      <c r="AN293" s="435"/>
    </row>
    <row r="294" spans="1:40" ht="20.25">
      <c r="B294" s="55" t="s">
        <v>852</v>
      </c>
      <c r="C294" s="57"/>
      <c r="D294" s="57"/>
      <c r="E294" s="57"/>
      <c r="F294" s="140"/>
      <c r="G294" s="151"/>
      <c r="H294" s="151"/>
      <c r="I294" s="15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316"/>
      <c r="AK294" s="316"/>
      <c r="AL294" s="316"/>
      <c r="AM294" s="316"/>
      <c r="AN294" s="316"/>
    </row>
    <row r="295" spans="1:40" ht="19.5">
      <c r="C295" s="55" t="s">
        <v>187</v>
      </c>
      <c r="D295" s="57"/>
      <c r="E295" s="57"/>
      <c r="F295" s="140"/>
      <c r="G295" s="151"/>
      <c r="H295" s="151"/>
      <c r="I295" s="15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352"/>
      <c r="AK295" s="406"/>
      <c r="AL295" s="406"/>
      <c r="AM295" s="406"/>
      <c r="AN295" s="437"/>
    </row>
    <row r="296" spans="1:40" ht="18" customHeight="1">
      <c r="C296" s="1" t="s">
        <v>853</v>
      </c>
      <c r="D296" s="58"/>
      <c r="E296" s="58"/>
      <c r="F296" s="141"/>
      <c r="G296" s="152"/>
      <c r="H296" s="152"/>
      <c r="I296" s="152"/>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350"/>
      <c r="AK296" s="404"/>
      <c r="AL296" s="404"/>
      <c r="AM296" s="404"/>
      <c r="AN296" s="435"/>
    </row>
    <row r="297" spans="1:40" ht="19.5"/>
    <row r="298" spans="1:40" ht="19.5">
      <c r="A298" s="1" t="s">
        <v>559</v>
      </c>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1:40" ht="19.5">
      <c r="B299" s="54" t="s">
        <v>889</v>
      </c>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J299" s="165"/>
      <c r="AK299" s="175"/>
      <c r="AL299" s="175"/>
      <c r="AM299" s="180"/>
      <c r="AN299" s="1" t="s">
        <v>439</v>
      </c>
    </row>
    <row r="300" spans="1:40" ht="19.5">
      <c r="B300" s="54" t="s">
        <v>861</v>
      </c>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J300" s="166"/>
      <c r="AK300" s="176"/>
      <c r="AL300" s="176"/>
      <c r="AM300" s="181"/>
      <c r="AN300" s="1" t="s">
        <v>439</v>
      </c>
    </row>
    <row r="301" spans="1:40" ht="20.25">
      <c r="B301" s="53" t="s">
        <v>229</v>
      </c>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4"/>
    </row>
    <row r="302" spans="1:40" ht="40.5" customHeight="1">
      <c r="B302" s="90" t="s">
        <v>872</v>
      </c>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c r="AG302" s="90"/>
      <c r="AH302" s="90"/>
      <c r="AJ302" s="228"/>
      <c r="AK302" s="245"/>
      <c r="AL302" s="245"/>
      <c r="AM302" s="245"/>
      <c r="AN302" s="277"/>
    </row>
    <row r="303" spans="1:40" ht="20.25">
      <c r="B303" s="58" t="s">
        <v>634</v>
      </c>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c r="AC303" s="58"/>
      <c r="AD303" s="58"/>
      <c r="AE303" s="58"/>
      <c r="AF303" s="58"/>
      <c r="AG303" s="58"/>
      <c r="AH303" s="58"/>
    </row>
    <row r="304" spans="1:40" ht="20.25">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c r="AB304" s="58"/>
      <c r="AC304" s="58"/>
      <c r="AD304" s="58"/>
      <c r="AE304" s="58"/>
      <c r="AF304" s="58"/>
      <c r="AG304" s="58"/>
      <c r="AH304" s="58"/>
      <c r="AJ304" s="228"/>
      <c r="AK304" s="245"/>
      <c r="AL304" s="245"/>
      <c r="AM304" s="245"/>
      <c r="AN304" s="277"/>
    </row>
    <row r="305" spans="1:40" ht="20.25">
      <c r="B305" s="1" t="s">
        <v>440</v>
      </c>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1:40" ht="19.5">
      <c r="B306" s="1" t="s">
        <v>282</v>
      </c>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J306" s="352"/>
      <c r="AK306" s="406"/>
      <c r="AL306" s="406"/>
      <c r="AM306" s="406"/>
      <c r="AN306" s="437"/>
    </row>
    <row r="307" spans="1:40">
      <c r="B307" s="1" t="s">
        <v>284</v>
      </c>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J307" s="354"/>
      <c r="AK307" s="407"/>
      <c r="AL307" s="407"/>
      <c r="AM307" s="407"/>
      <c r="AN307" s="438"/>
    </row>
    <row r="308" spans="1:40" ht="19.5">
      <c r="B308" s="58" t="s">
        <v>178</v>
      </c>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c r="AB308" s="58"/>
      <c r="AC308" s="58"/>
      <c r="AD308" s="58"/>
      <c r="AE308" s="58"/>
      <c r="AF308" s="58"/>
      <c r="AG308" s="58"/>
      <c r="AH308" s="58"/>
      <c r="AJ308" s="350"/>
      <c r="AK308" s="404"/>
      <c r="AL308" s="404"/>
      <c r="AM308" s="404"/>
      <c r="AN308" s="435"/>
    </row>
    <row r="309" spans="1:40" ht="20.25">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c r="AB309" s="58"/>
      <c r="AC309" s="58"/>
      <c r="AD309" s="58"/>
      <c r="AE309" s="58"/>
      <c r="AF309" s="58"/>
      <c r="AG309" s="58"/>
      <c r="AH309" s="58"/>
    </row>
    <row r="310" spans="1:40" ht="19.5">
      <c r="B310" s="57" t="s">
        <v>674</v>
      </c>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J310" s="352"/>
      <c r="AK310" s="406"/>
      <c r="AL310" s="406"/>
      <c r="AM310" s="406"/>
      <c r="AN310" s="437"/>
    </row>
    <row r="311" spans="1:40">
      <c r="B311" s="1" t="s">
        <v>739</v>
      </c>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J311" s="377"/>
      <c r="AK311" s="417"/>
      <c r="AL311" s="417"/>
      <c r="AM311" s="417"/>
      <c r="AN311" s="460"/>
    </row>
    <row r="312" spans="1:40" ht="19.5">
      <c r="B312" s="1" t="s">
        <v>195</v>
      </c>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J312" s="354"/>
      <c r="AK312" s="407"/>
      <c r="AL312" s="407"/>
      <c r="AM312" s="407"/>
      <c r="AN312" s="438"/>
    </row>
    <row r="313" spans="1:40" ht="19.5">
      <c r="B313" s="59" t="s">
        <v>593</v>
      </c>
      <c r="C313" s="59"/>
      <c r="D313" s="59"/>
      <c r="E313" s="59"/>
      <c r="F313" s="59"/>
      <c r="G313" s="59"/>
      <c r="H313" s="59"/>
      <c r="I313" s="59"/>
      <c r="J313" s="59"/>
      <c r="K313" s="59"/>
      <c r="L313" s="133"/>
      <c r="M313" s="224"/>
      <c r="N313" s="232"/>
      <c r="O313" s="232"/>
      <c r="P313" s="232"/>
      <c r="Q313" s="232"/>
      <c r="R313" s="232"/>
      <c r="S313" s="232"/>
      <c r="T313" s="232"/>
      <c r="U313" s="232"/>
      <c r="V313" s="232"/>
      <c r="W313" s="232"/>
      <c r="X313" s="232"/>
      <c r="Y313" s="232"/>
      <c r="Z313" s="232"/>
      <c r="AA313" s="232"/>
      <c r="AB313" s="232"/>
      <c r="AC313" s="232"/>
      <c r="AD313" s="232"/>
      <c r="AE313" s="232"/>
      <c r="AF313" s="232"/>
      <c r="AG313" s="232"/>
      <c r="AH313" s="232"/>
      <c r="AI313" s="232"/>
      <c r="AJ313" s="366"/>
      <c r="AK313" s="366"/>
      <c r="AL313" s="366"/>
      <c r="AM313" s="366"/>
      <c r="AN313" s="447"/>
    </row>
    <row r="314" spans="1:40" ht="19.5">
      <c r="B314" s="59" t="s">
        <v>256</v>
      </c>
      <c r="C314" s="59"/>
      <c r="D314" s="59"/>
      <c r="E314" s="59"/>
      <c r="F314" s="59"/>
      <c r="G314" s="59"/>
      <c r="H314" s="59"/>
      <c r="I314" s="59"/>
      <c r="J314" s="59"/>
      <c r="K314" s="59"/>
      <c r="L314" s="133"/>
      <c r="M314" s="225"/>
      <c r="N314" s="233"/>
      <c r="O314" s="233"/>
      <c r="P314" s="233"/>
      <c r="Q314" s="233"/>
      <c r="R314" s="233"/>
      <c r="S314" s="233"/>
      <c r="T314" s="233"/>
      <c r="U314" s="233"/>
      <c r="V314" s="233"/>
      <c r="W314" s="233"/>
      <c r="X314" s="233"/>
      <c r="Y314" s="233"/>
      <c r="Z314" s="233"/>
      <c r="AA314" s="233"/>
      <c r="AB314" s="233"/>
      <c r="AC314" s="233"/>
      <c r="AD314" s="233"/>
      <c r="AE314" s="233"/>
      <c r="AF314" s="233"/>
      <c r="AG314" s="233"/>
      <c r="AH314" s="233"/>
      <c r="AI314" s="233"/>
      <c r="AJ314" s="233"/>
      <c r="AK314" s="233"/>
      <c r="AL314" s="233"/>
      <c r="AM314" s="233"/>
      <c r="AN314" s="337"/>
    </row>
    <row r="315" spans="1:40" ht="19.5"/>
    <row r="316" spans="1:40" ht="19.5">
      <c r="A316" s="54" t="s">
        <v>908</v>
      </c>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row>
    <row r="317" spans="1:40" ht="20.25">
      <c r="B317" s="1" t="s">
        <v>442</v>
      </c>
      <c r="C317" s="1"/>
      <c r="D317" s="1"/>
      <c r="E317" s="1"/>
      <c r="F317" s="50"/>
      <c r="G317" s="124"/>
      <c r="H317" s="129"/>
      <c r="I317" s="136"/>
      <c r="J317" s="179" t="s">
        <v>42</v>
      </c>
      <c r="K317" s="1"/>
      <c r="L317" s="1"/>
      <c r="M317" s="1"/>
      <c r="N317" s="1"/>
      <c r="O317" s="1" t="s">
        <v>493</v>
      </c>
      <c r="P317" s="1"/>
      <c r="Q317" s="1"/>
      <c r="R317" s="1"/>
      <c r="S317" s="1"/>
      <c r="T317" s="1"/>
      <c r="U317" s="1"/>
      <c r="V317" s="1"/>
      <c r="W317" s="1"/>
      <c r="X317" s="1"/>
      <c r="Y317" s="1"/>
      <c r="Z317" s="50"/>
      <c r="AA317" s="124"/>
      <c r="AB317" s="129"/>
      <c r="AC317" s="136"/>
      <c r="AD317" s="179" t="s">
        <v>42</v>
      </c>
      <c r="AE317" s="1"/>
      <c r="AF317" s="1"/>
      <c r="AG317" s="1"/>
      <c r="AH317" s="1"/>
    </row>
    <row r="318" spans="1:40" ht="20.25">
      <c r="B318" s="1" t="s">
        <v>146</v>
      </c>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J318" s="228"/>
      <c r="AK318" s="245"/>
      <c r="AL318" s="245"/>
      <c r="AM318" s="245"/>
      <c r="AN318" s="277"/>
    </row>
    <row r="319" spans="1:40" ht="20.25">
      <c r="B319" s="1" t="s">
        <v>286</v>
      </c>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J319" s="350"/>
      <c r="AK319" s="404"/>
      <c r="AL319" s="404"/>
      <c r="AM319" s="404"/>
      <c r="AN319" s="435"/>
    </row>
    <row r="320" spans="1:40" ht="19.5" customHeight="1">
      <c r="B320" s="59" t="s">
        <v>76</v>
      </c>
      <c r="C320" s="59"/>
      <c r="D320" s="59"/>
      <c r="E320" s="59"/>
      <c r="F320" s="59"/>
      <c r="G320" s="59"/>
      <c r="H320" s="59"/>
      <c r="I320" s="59"/>
      <c r="J320" s="133"/>
      <c r="K320" s="124"/>
      <c r="L320" s="129"/>
      <c r="M320" s="136"/>
      <c r="N320" s="163" t="s">
        <v>443</v>
      </c>
      <c r="O320" s="218"/>
      <c r="P320" s="124"/>
      <c r="Q320" s="129"/>
      <c r="R320" s="136"/>
      <c r="S320" s="163" t="s">
        <v>267</v>
      </c>
      <c r="T320" s="218"/>
      <c r="U320" s="124"/>
      <c r="V320" s="129"/>
      <c r="W320" s="136"/>
      <c r="X320" s="163" t="s">
        <v>446</v>
      </c>
      <c r="Y320" s="55"/>
      <c r="Z320" s="55"/>
      <c r="AA320" s="55"/>
      <c r="AB320" s="55"/>
      <c r="AC320" s="55"/>
      <c r="AD320" s="55"/>
      <c r="AE320" s="55"/>
      <c r="AF320" s="55"/>
      <c r="AG320" s="55"/>
      <c r="AH320" s="55"/>
    </row>
    <row r="321" spans="2:40" ht="20.25">
      <c r="B321" s="1" t="s">
        <v>290</v>
      </c>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J321" s="228"/>
      <c r="AK321" s="245"/>
      <c r="AL321" s="245"/>
      <c r="AM321" s="245"/>
      <c r="AN321" s="277"/>
    </row>
    <row r="322" spans="2:40" ht="18.75" customHeight="1">
      <c r="C322" s="59" t="s">
        <v>447</v>
      </c>
      <c r="D322" s="59"/>
      <c r="E322" s="59"/>
      <c r="F322" s="59"/>
      <c r="G322" s="59"/>
      <c r="H322" s="59"/>
      <c r="I322" s="59"/>
      <c r="J322" s="133"/>
      <c r="K322" s="124"/>
      <c r="L322" s="129"/>
      <c r="M322" s="136"/>
      <c r="N322" s="163" t="s">
        <v>443</v>
      </c>
      <c r="O322" s="218"/>
      <c r="P322" s="124"/>
      <c r="Q322" s="129"/>
      <c r="R322" s="136"/>
      <c r="S322" s="163" t="s">
        <v>267</v>
      </c>
      <c r="T322" s="218"/>
      <c r="U322" s="124"/>
      <c r="V322" s="129"/>
      <c r="W322" s="136"/>
      <c r="X322" s="163" t="s">
        <v>446</v>
      </c>
      <c r="Y322" s="55"/>
      <c r="Z322" s="55"/>
      <c r="AA322" s="55"/>
      <c r="AB322" s="55"/>
      <c r="AC322" s="55"/>
      <c r="AD322" s="55"/>
      <c r="AE322" s="55"/>
      <c r="AF322" s="55"/>
      <c r="AG322" s="55"/>
      <c r="AH322" s="55"/>
    </row>
    <row r="323" spans="2:40" ht="19.5">
      <c r="B323" s="1" t="s">
        <v>292</v>
      </c>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J323" s="352"/>
      <c r="AK323" s="406"/>
      <c r="AL323" s="406"/>
      <c r="AM323" s="406"/>
      <c r="AN323" s="437"/>
    </row>
    <row r="324" spans="2:40" ht="19.5">
      <c r="B324" s="1" t="s">
        <v>293</v>
      </c>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J324" s="350"/>
      <c r="AK324" s="404"/>
      <c r="AL324" s="404"/>
      <c r="AM324" s="404"/>
      <c r="AN324" s="435"/>
    </row>
    <row r="325" spans="2:40" ht="18.75" customHeight="1">
      <c r="C325" s="59" t="s">
        <v>508</v>
      </c>
      <c r="D325" s="59"/>
      <c r="E325" s="59"/>
      <c r="F325" s="59"/>
      <c r="G325" s="59"/>
      <c r="H325" s="59"/>
      <c r="I325" s="59"/>
      <c r="J325" s="133"/>
      <c r="K325" s="191"/>
      <c r="L325" s="208"/>
      <c r="M325" s="208"/>
      <c r="N325" s="153"/>
      <c r="O325" s="153"/>
      <c r="P325" s="208"/>
      <c r="Q325" s="208"/>
      <c r="R325" s="208"/>
      <c r="S325" s="153"/>
      <c r="T325" s="153"/>
      <c r="U325" s="208"/>
      <c r="V325" s="208"/>
      <c r="W325" s="300"/>
    </row>
    <row r="326" spans="2:40" ht="18.75" customHeight="1">
      <c r="C326" s="59" t="s">
        <v>143</v>
      </c>
      <c r="D326" s="59"/>
      <c r="E326" s="59"/>
      <c r="F326" s="59"/>
      <c r="G326" s="59"/>
      <c r="H326" s="59"/>
      <c r="I326" s="59"/>
      <c r="J326" s="133"/>
      <c r="K326" s="166"/>
      <c r="L326" s="176"/>
      <c r="M326" s="181"/>
      <c r="N326" s="234" t="s">
        <v>443</v>
      </c>
      <c r="O326" s="251"/>
      <c r="P326" s="166"/>
      <c r="Q326" s="176"/>
      <c r="R326" s="181"/>
      <c r="S326" s="234" t="s">
        <v>267</v>
      </c>
      <c r="T326" s="251"/>
      <c r="U326" s="166"/>
      <c r="V326" s="176"/>
      <c r="W326" s="181"/>
      <c r="X326" s="179" t="s">
        <v>446</v>
      </c>
      <c r="Y326" s="1"/>
      <c r="Z326" s="1"/>
      <c r="AA326" s="1"/>
      <c r="AB326" s="1"/>
      <c r="AC326" s="1"/>
      <c r="AD326" s="1"/>
      <c r="AE326" s="1"/>
      <c r="AF326" s="1"/>
      <c r="AG326" s="1"/>
      <c r="AH326" s="1"/>
    </row>
    <row r="327" spans="2:40" ht="20.25">
      <c r="B327" s="1" t="s">
        <v>299</v>
      </c>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J327" s="228"/>
      <c r="AK327" s="245"/>
      <c r="AL327" s="245"/>
      <c r="AM327" s="245"/>
      <c r="AN327" s="277"/>
    </row>
    <row r="328" spans="2:40" ht="18.75" customHeight="1">
      <c r="C328" s="1" t="s">
        <v>157</v>
      </c>
      <c r="D328" s="1"/>
      <c r="E328" s="1"/>
      <c r="F328" s="1"/>
      <c r="G328" s="1"/>
      <c r="H328" s="1"/>
      <c r="I328" s="1"/>
      <c r="J328" s="50"/>
      <c r="K328" s="124"/>
      <c r="L328" s="129"/>
      <c r="M328" s="136"/>
      <c r="N328" s="235" t="s">
        <v>443</v>
      </c>
      <c r="O328" s="252"/>
      <c r="P328" s="124"/>
      <c r="Q328" s="129"/>
      <c r="R328" s="136"/>
      <c r="S328" s="235" t="s">
        <v>267</v>
      </c>
      <c r="T328" s="252"/>
      <c r="U328" s="124"/>
      <c r="V328" s="129"/>
      <c r="W328" s="136"/>
      <c r="X328" s="179" t="s">
        <v>446</v>
      </c>
      <c r="Y328" s="1"/>
      <c r="Z328" s="1"/>
      <c r="AA328" s="1"/>
      <c r="AB328" s="1"/>
      <c r="AC328" s="1"/>
      <c r="AD328" s="1"/>
      <c r="AE328" s="1"/>
      <c r="AF328" s="1"/>
      <c r="AG328" s="1"/>
      <c r="AH328" s="1"/>
    </row>
    <row r="329" spans="2:40" ht="20.25">
      <c r="B329" s="1" t="s">
        <v>578</v>
      </c>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J329" s="61"/>
      <c r="AK329" s="61"/>
      <c r="AL329" s="61"/>
      <c r="AM329" s="61"/>
      <c r="AN329" s="61"/>
    </row>
    <row r="330" spans="2:40" s="1" customFormat="1" ht="19.5">
      <c r="B330" s="1" t="s">
        <v>376</v>
      </c>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358"/>
      <c r="AK330" s="408"/>
      <c r="AL330" s="408"/>
      <c r="AM330" s="408"/>
      <c r="AN330" s="440"/>
    </row>
    <row r="331" spans="2:40" s="1" customFormat="1">
      <c r="B331" s="1" t="s">
        <v>581</v>
      </c>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384"/>
      <c r="AK331" s="419"/>
      <c r="AL331" s="419"/>
      <c r="AM331" s="419"/>
      <c r="AN331" s="464"/>
    </row>
    <row r="332" spans="2:40" s="1" customFormat="1">
      <c r="B332" s="53" t="s">
        <v>710</v>
      </c>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1"/>
      <c r="AJ332" s="279"/>
      <c r="AK332" s="286"/>
      <c r="AL332" s="286"/>
      <c r="AM332" s="286"/>
      <c r="AN332" s="291"/>
    </row>
    <row r="333" spans="2:40" s="1" customFormat="1">
      <c r="B333" s="55" t="s">
        <v>805</v>
      </c>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1"/>
      <c r="AJ333" s="358"/>
      <c r="AK333" s="408"/>
      <c r="AL333" s="408"/>
      <c r="AM333" s="408"/>
      <c r="AN333" s="440"/>
    </row>
    <row r="334" spans="2:40" s="1" customFormat="1">
      <c r="B334" s="1" t="s">
        <v>796</v>
      </c>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383"/>
      <c r="AK334" s="418"/>
      <c r="AL334" s="418"/>
      <c r="AM334" s="418"/>
      <c r="AN334" s="463"/>
    </row>
    <row r="335" spans="2:40" s="1" customFormat="1">
      <c r="B335" s="53" t="s">
        <v>557</v>
      </c>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1"/>
      <c r="AJ335" s="383"/>
      <c r="AK335" s="418"/>
      <c r="AL335" s="418"/>
      <c r="AM335" s="418"/>
      <c r="AN335" s="463"/>
    </row>
    <row r="336" spans="2:40" s="1" customFormat="1">
      <c r="B336" s="53" t="s">
        <v>880</v>
      </c>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1"/>
      <c r="AJ336" s="383"/>
      <c r="AK336" s="418"/>
      <c r="AL336" s="418"/>
      <c r="AM336" s="418"/>
      <c r="AN336" s="463"/>
    </row>
    <row r="337" spans="1:40" s="1" customFormat="1" ht="19.5">
      <c r="A337" s="1"/>
      <c r="B337" s="90" t="s">
        <v>17</v>
      </c>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1"/>
      <c r="AJ337" s="166"/>
      <c r="AK337" s="176"/>
      <c r="AL337" s="176"/>
      <c r="AM337" s="176"/>
      <c r="AN337" s="181"/>
    </row>
    <row r="338" spans="1:40" s="1" customFormat="1" ht="20.25">
      <c r="A338" s="1"/>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1"/>
      <c r="AJ338" s="356"/>
      <c r="AK338" s="356"/>
      <c r="AL338" s="356"/>
      <c r="AM338" s="356"/>
      <c r="AN338" s="356"/>
    </row>
    <row r="339" spans="1:40" ht="19.5">
      <c r="B339" s="90" t="s">
        <v>902</v>
      </c>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J339" s="354"/>
      <c r="AK339" s="407"/>
      <c r="AL339" s="407"/>
      <c r="AM339" s="407"/>
      <c r="AN339" s="438"/>
    </row>
    <row r="340" spans="1:40" ht="19.5">
      <c r="B340" s="1" t="s">
        <v>698</v>
      </c>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J340" s="358"/>
      <c r="AK340" s="408"/>
      <c r="AL340" s="408"/>
      <c r="AM340" s="408"/>
      <c r="AN340" s="440"/>
    </row>
    <row r="341" spans="1:40" ht="19.5">
      <c r="B341" s="1" t="s">
        <v>613</v>
      </c>
      <c r="AJ341" s="385"/>
      <c r="AK341" s="385"/>
      <c r="AL341" s="385"/>
      <c r="AM341" s="385"/>
      <c r="AN341" s="385"/>
    </row>
    <row r="342" spans="1:40">
      <c r="B342" s="1" t="s">
        <v>847</v>
      </c>
      <c r="AJ342" s="386"/>
      <c r="AK342" s="420"/>
      <c r="AL342" s="420"/>
      <c r="AM342" s="420"/>
      <c r="AN342" s="465"/>
    </row>
    <row r="343" spans="1:40">
      <c r="B343" s="1" t="s">
        <v>302</v>
      </c>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J343" s="387"/>
      <c r="AK343" s="255"/>
      <c r="AL343" s="255"/>
      <c r="AM343" s="255"/>
      <c r="AN343" s="466"/>
    </row>
    <row r="344" spans="1:40">
      <c r="B344" s="55" t="s">
        <v>661</v>
      </c>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J344" s="387"/>
      <c r="AK344" s="255"/>
      <c r="AL344" s="255"/>
      <c r="AM344" s="255"/>
      <c r="AN344" s="466"/>
    </row>
    <row r="345" spans="1:40" ht="18.75" customHeight="1">
      <c r="B345" s="1" t="s">
        <v>856</v>
      </c>
      <c r="AJ345" s="388"/>
      <c r="AK345" s="421"/>
      <c r="AL345" s="421"/>
      <c r="AM345" s="421"/>
      <c r="AN345" s="467"/>
    </row>
    <row r="346" spans="1:40" ht="15.75" customHeight="1">
      <c r="B346" s="1" t="s">
        <v>532</v>
      </c>
      <c r="AJ346" s="388"/>
      <c r="AK346" s="421"/>
      <c r="AL346" s="421"/>
      <c r="AM346" s="421"/>
      <c r="AN346" s="467"/>
    </row>
    <row r="347" spans="1:40" ht="15.75" customHeight="1"/>
    <row r="348" spans="1:40" ht="18.75" customHeight="1">
      <c r="A348" s="55" t="s">
        <v>562</v>
      </c>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row>
    <row r="349" spans="1:40" ht="18.75" customHeight="1">
      <c r="B349" s="1" t="s">
        <v>859</v>
      </c>
      <c r="AJ349" s="228"/>
      <c r="AK349" s="245"/>
      <c r="AL349" s="245"/>
      <c r="AM349" s="245"/>
      <c r="AN349" s="277"/>
    </row>
    <row r="350" spans="1:40" ht="20.25">
      <c r="B350" s="1" t="s">
        <v>283</v>
      </c>
    </row>
    <row r="351" spans="1:40" ht="18.75" customHeight="1">
      <c r="B351" s="1" t="s">
        <v>727</v>
      </c>
      <c r="AJ351" s="352"/>
      <c r="AK351" s="406"/>
      <c r="AL351" s="406"/>
      <c r="AM351" s="406"/>
      <c r="AN351" s="437"/>
    </row>
    <row r="352" spans="1:40" ht="18.75" customHeight="1">
      <c r="C352" s="1" t="s">
        <v>860</v>
      </c>
      <c r="AJ352" s="358"/>
      <c r="AK352" s="408"/>
      <c r="AL352" s="408"/>
      <c r="AM352" s="408"/>
      <c r="AN352" s="440"/>
    </row>
    <row r="353" spans="1:40" ht="18.75" customHeight="1">
      <c r="B353" s="1" t="s">
        <v>230</v>
      </c>
      <c r="AJ353" s="383"/>
      <c r="AK353" s="418"/>
      <c r="AL353" s="418"/>
      <c r="AM353" s="418"/>
      <c r="AN353" s="463"/>
    </row>
    <row r="354" spans="1:40" ht="18.75" customHeight="1">
      <c r="B354" s="1" t="s">
        <v>862</v>
      </c>
      <c r="AJ354" s="383"/>
      <c r="AK354" s="418"/>
      <c r="AL354" s="418"/>
      <c r="AM354" s="418"/>
      <c r="AN354" s="463"/>
    </row>
    <row r="355" spans="1:40" ht="18.75" customHeight="1">
      <c r="B355" s="1" t="s">
        <v>541</v>
      </c>
      <c r="AJ355" s="383"/>
      <c r="AK355" s="418"/>
      <c r="AL355" s="418"/>
      <c r="AM355" s="418"/>
      <c r="AN355" s="463"/>
    </row>
    <row r="356" spans="1:40" ht="18.75" customHeight="1">
      <c r="B356" s="1" t="s">
        <v>510</v>
      </c>
      <c r="AJ356" s="383"/>
      <c r="AK356" s="418"/>
      <c r="AL356" s="418"/>
      <c r="AM356" s="418"/>
      <c r="AN356" s="463"/>
    </row>
    <row r="357" spans="1:40" ht="18.75" customHeight="1">
      <c r="B357" s="1" t="s">
        <v>863</v>
      </c>
      <c r="AJ357" s="383"/>
      <c r="AK357" s="418"/>
      <c r="AL357" s="418"/>
      <c r="AM357" s="418"/>
      <c r="AN357" s="463"/>
    </row>
    <row r="358" spans="1:40" ht="19.5" customHeight="1">
      <c r="B358" s="1" t="s">
        <v>632</v>
      </c>
      <c r="AJ358" s="389"/>
      <c r="AK358" s="422"/>
      <c r="AL358" s="422"/>
      <c r="AM358" s="422"/>
      <c r="AN358" s="468"/>
    </row>
    <row r="359" spans="1:40" ht="19.5" customHeight="1">
      <c r="AJ359" s="316"/>
      <c r="AK359" s="316"/>
      <c r="AL359" s="316"/>
      <c r="AM359" s="316"/>
      <c r="AN359" s="316"/>
    </row>
    <row r="360" spans="1:40" ht="19.5" customHeight="1">
      <c r="A360" s="55" t="s">
        <v>38</v>
      </c>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J360" s="316"/>
      <c r="AK360" s="316"/>
      <c r="AL360" s="316"/>
      <c r="AM360" s="316"/>
      <c r="AN360" s="316"/>
    </row>
    <row r="361" spans="1:40" ht="19.5" customHeight="1">
      <c r="B361" s="1" t="s">
        <v>841</v>
      </c>
      <c r="AJ361" s="349"/>
      <c r="AK361" s="403"/>
      <c r="AL361" s="403"/>
      <c r="AM361" s="403"/>
      <c r="AN361" s="434"/>
    </row>
    <row r="362" spans="1:40" ht="19.5" customHeight="1">
      <c r="C362" s="1" t="s">
        <v>158</v>
      </c>
      <c r="AJ362" s="383"/>
      <c r="AK362" s="418"/>
      <c r="AL362" s="418"/>
      <c r="AM362" s="418"/>
      <c r="AN362" s="463"/>
    </row>
    <row r="363" spans="1:40" ht="19.5" customHeight="1">
      <c r="D363" s="1" t="s">
        <v>741</v>
      </c>
      <c r="AJ363" s="354"/>
      <c r="AK363" s="407"/>
      <c r="AL363" s="407"/>
      <c r="AM363" s="407"/>
      <c r="AN363" s="438"/>
    </row>
    <row r="364" spans="1:40" ht="19.5" customHeight="1">
      <c r="B364" s="1" t="s">
        <v>819</v>
      </c>
      <c r="AJ364" s="354"/>
      <c r="AK364" s="407"/>
      <c r="AL364" s="407"/>
      <c r="AM364" s="407"/>
      <c r="AN364" s="438"/>
    </row>
    <row r="365" spans="1:40" ht="19.5" customHeight="1">
      <c r="C365" s="1" t="s">
        <v>158</v>
      </c>
      <c r="AJ365" s="364"/>
      <c r="AK365" s="412"/>
      <c r="AL365" s="412"/>
      <c r="AM365" s="412"/>
      <c r="AN365" s="446"/>
    </row>
    <row r="366" spans="1:40" ht="19.5" customHeight="1"/>
    <row r="367" spans="1:40" ht="19.5">
      <c r="A367" s="49" t="s">
        <v>116</v>
      </c>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row>
    <row r="368" spans="1:40" ht="19.5">
      <c r="A368" s="1" t="s">
        <v>448</v>
      </c>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40" ht="20.25">
      <c r="B369" s="1" t="s">
        <v>769</v>
      </c>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J369" s="228"/>
      <c r="AK369" s="245"/>
      <c r="AL369" s="245"/>
      <c r="AM369" s="245"/>
      <c r="AN369" s="277"/>
    </row>
    <row r="370" spans="1:40" ht="20.25">
      <c r="B370" s="55" t="s">
        <v>684</v>
      </c>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71"/>
      <c r="AJ370" s="71"/>
      <c r="AK370" s="71"/>
      <c r="AL370" s="71"/>
      <c r="AM370" s="71"/>
      <c r="AN370" s="71"/>
    </row>
    <row r="371" spans="1:40" ht="20.25">
      <c r="B371" s="55" t="s">
        <v>28</v>
      </c>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J371" s="228"/>
      <c r="AK371" s="245"/>
      <c r="AL371" s="245"/>
      <c r="AM371" s="245"/>
      <c r="AN371" s="277"/>
    </row>
    <row r="372" spans="1:40" ht="20.25">
      <c r="B372" s="1" t="s">
        <v>304</v>
      </c>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40" ht="20.25">
      <c r="B373" s="1" t="s">
        <v>528</v>
      </c>
      <c r="N373" s="236" t="s">
        <v>378</v>
      </c>
      <c r="O373" s="1" t="s">
        <v>654</v>
      </c>
      <c r="V373" s="190" t="s">
        <v>378</v>
      </c>
      <c r="W373" s="1" t="s">
        <v>469</v>
      </c>
      <c r="AJ373" s="352"/>
      <c r="AK373" s="406"/>
      <c r="AL373" s="406"/>
      <c r="AM373" s="406"/>
      <c r="AN373" s="437"/>
    </row>
    <row r="374" spans="1:40" ht="20.25">
      <c r="B374" s="1" t="s">
        <v>561</v>
      </c>
      <c r="N374" s="190" t="s">
        <v>378</v>
      </c>
      <c r="O374" s="1" t="s">
        <v>344</v>
      </c>
      <c r="V374" s="190" t="s">
        <v>378</v>
      </c>
      <c r="W374" s="1" t="s">
        <v>824</v>
      </c>
      <c r="AJ374" s="350"/>
      <c r="AK374" s="404"/>
      <c r="AL374" s="404"/>
      <c r="AM374" s="404"/>
      <c r="AN374" s="435"/>
    </row>
    <row r="375" spans="1:40" ht="20.25">
      <c r="A375" s="1" t="s">
        <v>564</v>
      </c>
      <c r="B375" s="1" t="s">
        <v>372</v>
      </c>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40" ht="19.5">
      <c r="B376" s="1" t="s">
        <v>565</v>
      </c>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J376" s="352"/>
      <c r="AK376" s="406"/>
      <c r="AL376" s="406"/>
      <c r="AM376" s="406"/>
      <c r="AN376" s="437"/>
    </row>
    <row r="377" spans="1:40">
      <c r="B377" s="1" t="s">
        <v>294</v>
      </c>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J377" s="354"/>
      <c r="AK377" s="407"/>
      <c r="AL377" s="407"/>
      <c r="AM377" s="407"/>
      <c r="AN377" s="438"/>
    </row>
    <row r="378" spans="1:40">
      <c r="B378" s="1" t="s">
        <v>305</v>
      </c>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J378" s="383"/>
      <c r="AK378" s="418"/>
      <c r="AL378" s="418"/>
      <c r="AM378" s="418"/>
      <c r="AN378" s="463"/>
    </row>
    <row r="379" spans="1:40" ht="19.5">
      <c r="B379" s="55" t="s">
        <v>685</v>
      </c>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J379" s="350"/>
      <c r="AK379" s="404"/>
      <c r="AL379" s="404"/>
      <c r="AM379" s="404"/>
      <c r="AN379" s="435"/>
    </row>
    <row r="380" spans="1:40" ht="19.5"/>
    <row r="381" spans="1:40">
      <c r="A381" s="1" t="s">
        <v>288</v>
      </c>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1:40" ht="19.5">
      <c r="B382" s="1" t="s">
        <v>45</v>
      </c>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1:40" ht="19.5">
      <c r="B383" s="1" t="s">
        <v>100</v>
      </c>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J383" s="352"/>
      <c r="AK383" s="406"/>
      <c r="AL383" s="406"/>
      <c r="AM383" s="406"/>
      <c r="AN383" s="437"/>
    </row>
    <row r="384" spans="1:40">
      <c r="B384" s="1" t="s">
        <v>450</v>
      </c>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J384" s="354"/>
      <c r="AK384" s="407"/>
      <c r="AL384" s="407"/>
      <c r="AM384" s="407"/>
      <c r="AN384" s="438"/>
    </row>
    <row r="385" spans="1:40">
      <c r="B385" s="1" t="s">
        <v>411</v>
      </c>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J385" s="354"/>
      <c r="AK385" s="407"/>
      <c r="AL385" s="407"/>
      <c r="AM385" s="407"/>
      <c r="AN385" s="438"/>
    </row>
    <row r="386" spans="1:40">
      <c r="B386" s="1" t="s">
        <v>66</v>
      </c>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J386" s="354"/>
      <c r="AK386" s="407"/>
      <c r="AL386" s="407"/>
      <c r="AM386" s="407"/>
      <c r="AN386" s="438"/>
    </row>
    <row r="387" spans="1:40">
      <c r="B387" s="1" t="s">
        <v>637</v>
      </c>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J387" s="354"/>
      <c r="AK387" s="407"/>
      <c r="AL387" s="407"/>
      <c r="AM387" s="407"/>
      <c r="AN387" s="438"/>
    </row>
    <row r="388" spans="1:40">
      <c r="B388" s="1" t="s">
        <v>639</v>
      </c>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J388" s="383"/>
      <c r="AK388" s="418"/>
      <c r="AL388" s="418"/>
      <c r="AM388" s="418"/>
      <c r="AN388" s="463"/>
    </row>
    <row r="389" spans="1:40" s="1" customFormat="1" ht="19.5">
      <c r="A389" s="1"/>
      <c r="B389" s="53" t="s">
        <v>896</v>
      </c>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166"/>
      <c r="AK389" s="176"/>
      <c r="AL389" s="176"/>
      <c r="AM389" s="176"/>
      <c r="AN389" s="181"/>
    </row>
    <row r="390" spans="1:40" s="1" customFormat="1" ht="20.25">
      <c r="A390" s="1"/>
      <c r="B390" s="54" t="s">
        <v>72</v>
      </c>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390"/>
      <c r="AK390" s="390"/>
      <c r="AL390" s="390"/>
      <c r="AM390" s="390"/>
      <c r="AN390" s="390"/>
    </row>
    <row r="391" spans="1:40" s="1" customFormat="1" ht="19.5">
      <c r="A391" s="1"/>
      <c r="B391" s="54" t="s">
        <v>212</v>
      </c>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165"/>
      <c r="AK391" s="175"/>
      <c r="AL391" s="175"/>
      <c r="AM391" s="175"/>
      <c r="AN391" s="180"/>
    </row>
    <row r="392" spans="1:40" s="1" customFormat="1">
      <c r="A392" s="1"/>
      <c r="B392" s="53" t="s">
        <v>897</v>
      </c>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4"/>
      <c r="AJ392" s="279"/>
      <c r="AK392" s="286"/>
      <c r="AL392" s="286"/>
      <c r="AM392" s="286"/>
      <c r="AN392" s="291"/>
    </row>
    <row r="393" spans="1:40" s="1" customFormat="1">
      <c r="A393" s="1"/>
      <c r="B393" s="53" t="s">
        <v>903</v>
      </c>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4"/>
      <c r="AJ393" s="279"/>
      <c r="AK393" s="286"/>
      <c r="AL393" s="286"/>
      <c r="AM393" s="286"/>
      <c r="AN393" s="291"/>
    </row>
    <row r="394" spans="1:40" s="1" customFormat="1">
      <c r="A394" s="1"/>
      <c r="B394" s="90" t="s">
        <v>898</v>
      </c>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54"/>
      <c r="AJ394" s="279"/>
      <c r="AK394" s="286"/>
      <c r="AL394" s="286"/>
      <c r="AM394" s="286"/>
      <c r="AN394" s="291"/>
    </row>
    <row r="395" spans="1:40" s="1" customFormat="1" ht="19.5">
      <c r="A395" s="1"/>
      <c r="B395" s="53" t="s">
        <v>892</v>
      </c>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4"/>
      <c r="AJ395" s="166"/>
      <c r="AK395" s="176"/>
      <c r="AL395" s="176"/>
      <c r="AM395" s="176"/>
      <c r="AN395" s="181"/>
    </row>
    <row r="396" spans="1:40" ht="18" customHeight="1"/>
    <row r="397" spans="1:40" ht="19.5">
      <c r="A397" s="1" t="s">
        <v>337</v>
      </c>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1:40" ht="19.5">
      <c r="B398" s="1" t="s">
        <v>164</v>
      </c>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J398" s="352"/>
      <c r="AK398" s="406"/>
      <c r="AL398" s="406"/>
      <c r="AM398" s="406"/>
      <c r="AN398" s="437"/>
    </row>
    <row r="399" spans="1:40" ht="20.25">
      <c r="B399" s="59" t="s">
        <v>765</v>
      </c>
      <c r="C399" s="59"/>
      <c r="D399" s="59"/>
      <c r="E399" s="133"/>
      <c r="F399" s="142"/>
      <c r="G399" s="153"/>
      <c r="H399" s="153"/>
      <c r="I399" s="153"/>
      <c r="J399" s="153"/>
      <c r="K399" s="153"/>
      <c r="L399" s="153"/>
      <c r="M399" s="153"/>
      <c r="N399" s="153"/>
      <c r="O399" s="153"/>
      <c r="P399" s="153"/>
      <c r="Q399" s="153"/>
      <c r="R399" s="153"/>
      <c r="S399" s="153"/>
      <c r="T399" s="153"/>
      <c r="U399" s="153"/>
      <c r="V399" s="153"/>
      <c r="W399" s="153"/>
      <c r="X399" s="153"/>
      <c r="Y399" s="153"/>
      <c r="Z399" s="311"/>
      <c r="AA399" s="316" t="s">
        <v>636</v>
      </c>
      <c r="AB399" s="316"/>
      <c r="AC399" s="316"/>
      <c r="AD399" s="316"/>
      <c r="AE399" s="316"/>
      <c r="AF399" s="316"/>
      <c r="AG399" s="316"/>
      <c r="AH399" s="316"/>
      <c r="AI399" s="316"/>
      <c r="AJ399" s="391"/>
      <c r="AK399" s="423"/>
      <c r="AL399" s="423"/>
      <c r="AM399" s="423"/>
      <c r="AN399" s="469" t="s">
        <v>118</v>
      </c>
    </row>
    <row r="400" spans="1:40" ht="20.25">
      <c r="B400" s="1" t="s">
        <v>306</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J400" s="354"/>
      <c r="AK400" s="407"/>
      <c r="AL400" s="407"/>
      <c r="AM400" s="407"/>
      <c r="AN400" s="438"/>
    </row>
    <row r="401" spans="1:40" ht="20.25">
      <c r="B401" s="59" t="s">
        <v>665</v>
      </c>
      <c r="C401" s="59"/>
      <c r="D401" s="59"/>
      <c r="E401" s="133"/>
      <c r="F401" s="142"/>
      <c r="G401" s="153"/>
      <c r="H401" s="153"/>
      <c r="I401" s="153"/>
      <c r="J401" s="153"/>
      <c r="K401" s="153"/>
      <c r="L401" s="153"/>
      <c r="M401" s="153"/>
      <c r="N401" s="153"/>
      <c r="O401" s="153"/>
      <c r="P401" s="153"/>
      <c r="Q401" s="153"/>
      <c r="R401" s="153"/>
      <c r="S401" s="153"/>
      <c r="T401" s="153"/>
      <c r="U401" s="153"/>
      <c r="V401" s="153"/>
      <c r="W401" s="153"/>
      <c r="X401" s="153"/>
      <c r="Y401" s="153"/>
      <c r="Z401" s="153"/>
      <c r="AA401" s="153"/>
      <c r="AB401" s="153"/>
      <c r="AC401" s="153"/>
      <c r="AD401" s="153"/>
      <c r="AE401" s="153"/>
      <c r="AF401" s="153"/>
      <c r="AG401" s="153"/>
      <c r="AH401" s="153"/>
      <c r="AI401" s="153"/>
      <c r="AJ401" s="392"/>
      <c r="AK401" s="392"/>
      <c r="AL401" s="392"/>
      <c r="AM401" s="392"/>
      <c r="AN401" s="470"/>
    </row>
    <row r="402" spans="1:40" ht="20.25">
      <c r="B402" s="91" t="s">
        <v>517</v>
      </c>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350"/>
      <c r="AK402" s="404"/>
      <c r="AL402" s="404"/>
      <c r="AM402" s="404"/>
      <c r="AN402" s="435"/>
    </row>
    <row r="403" spans="1:40" ht="20.25">
      <c r="B403" s="54" t="s">
        <v>904</v>
      </c>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c r="AH403" s="54"/>
      <c r="AJ403" s="350"/>
      <c r="AK403" s="404"/>
      <c r="AL403" s="404"/>
      <c r="AM403" s="404"/>
      <c r="AN403" s="435"/>
    </row>
    <row r="404" spans="1:40" ht="15.75" customHeight="1"/>
    <row r="405" spans="1:40" ht="19.5">
      <c r="A405" s="1" t="s">
        <v>453</v>
      </c>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1:40" ht="19.5">
      <c r="B406" s="1" t="s">
        <v>36</v>
      </c>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J406" s="352"/>
      <c r="AK406" s="406"/>
      <c r="AL406" s="406"/>
      <c r="AM406" s="406"/>
      <c r="AN406" s="437"/>
    </row>
    <row r="407" spans="1:40" ht="19.5">
      <c r="B407" s="58" t="s">
        <v>640</v>
      </c>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J407" s="350"/>
      <c r="AK407" s="404"/>
      <c r="AL407" s="404"/>
      <c r="AM407" s="404"/>
      <c r="AN407" s="435"/>
    </row>
    <row r="408" spans="1:40" ht="19.5">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row>
    <row r="409" spans="1:40" ht="15.75" customHeight="1"/>
    <row r="410" spans="1:40" ht="19.5">
      <c r="A410" s="1" t="s">
        <v>454</v>
      </c>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1:40" ht="19.5">
      <c r="B411" s="1" t="s">
        <v>207</v>
      </c>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J411" s="352"/>
      <c r="AK411" s="406"/>
      <c r="AL411" s="406"/>
      <c r="AM411" s="406"/>
      <c r="AN411" s="437"/>
    </row>
    <row r="412" spans="1:40" ht="20.25">
      <c r="B412" s="59" t="s">
        <v>455</v>
      </c>
      <c r="C412" s="59"/>
      <c r="D412" s="59"/>
      <c r="E412" s="59"/>
      <c r="F412" s="59"/>
      <c r="G412" s="133"/>
      <c r="H412" s="142"/>
      <c r="I412" s="153"/>
      <c r="J412" s="153"/>
      <c r="K412" s="153"/>
      <c r="L412" s="153"/>
      <c r="M412" s="153"/>
      <c r="N412" s="153"/>
      <c r="O412" s="153"/>
      <c r="P412" s="153"/>
      <c r="Q412" s="153"/>
      <c r="R412" s="153"/>
      <c r="S412" s="153"/>
      <c r="T412" s="153"/>
      <c r="U412" s="153"/>
      <c r="V412" s="153"/>
      <c r="W412" s="153"/>
      <c r="X412" s="153"/>
      <c r="Y412" s="153"/>
      <c r="Z412" s="153"/>
      <c r="AA412" s="153"/>
      <c r="AB412" s="153"/>
      <c r="AC412" s="153"/>
      <c r="AD412" s="153"/>
      <c r="AE412" s="153"/>
      <c r="AF412" s="153"/>
      <c r="AG412" s="153"/>
      <c r="AH412" s="153"/>
      <c r="AI412" s="153"/>
      <c r="AJ412" s="287"/>
      <c r="AK412" s="287"/>
      <c r="AL412" s="287"/>
      <c r="AM412" s="287"/>
      <c r="AN412" s="461"/>
    </row>
    <row r="413" spans="1:40" ht="20.25">
      <c r="B413" s="55" t="s">
        <v>687</v>
      </c>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71"/>
      <c r="AJ413" s="61"/>
      <c r="AK413" s="61"/>
      <c r="AL413" s="61"/>
      <c r="AM413" s="61"/>
      <c r="AN413" s="61"/>
    </row>
    <row r="414" spans="1:40" ht="19.5">
      <c r="B414" s="55" t="s">
        <v>545</v>
      </c>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252"/>
      <c r="AJ414" s="393"/>
      <c r="AK414" s="417"/>
      <c r="AL414" s="417"/>
      <c r="AM414" s="417"/>
      <c r="AN414" s="460"/>
    </row>
    <row r="415" spans="1:40">
      <c r="B415" s="1" t="s">
        <v>667</v>
      </c>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50"/>
      <c r="AJ415" s="393"/>
      <c r="AK415" s="417"/>
      <c r="AL415" s="417"/>
      <c r="AM415" s="417"/>
      <c r="AN415" s="460"/>
    </row>
    <row r="416" spans="1:40">
      <c r="B416" s="1" t="s">
        <v>59</v>
      </c>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50"/>
      <c r="AJ416" s="394"/>
      <c r="AK416" s="407"/>
      <c r="AL416" s="407"/>
      <c r="AM416" s="407"/>
      <c r="AN416" s="438"/>
    </row>
    <row r="417" spans="1:40">
      <c r="B417" s="1" t="s">
        <v>308</v>
      </c>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50"/>
      <c r="AJ417" s="395"/>
      <c r="AK417" s="418"/>
      <c r="AL417" s="418"/>
      <c r="AM417" s="418"/>
      <c r="AN417" s="463"/>
    </row>
    <row r="418" spans="1:40" ht="19.5" customHeight="1">
      <c r="B418" s="54" t="s">
        <v>730</v>
      </c>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0"/>
      <c r="AJ418" s="378"/>
      <c r="AK418" s="378"/>
      <c r="AL418" s="378"/>
      <c r="AM418" s="378"/>
      <c r="AN418" s="439"/>
    </row>
    <row r="419" spans="1:40" ht="19.5" customHeight="1">
      <c r="B419" s="54" t="s">
        <v>519</v>
      </c>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0"/>
      <c r="AJ419" s="378"/>
      <c r="AK419" s="378"/>
      <c r="AL419" s="378"/>
      <c r="AM419" s="378"/>
      <c r="AN419" s="439"/>
    </row>
    <row r="420" spans="1:40" ht="19.5" customHeight="1">
      <c r="B420" s="54" t="s">
        <v>743</v>
      </c>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0"/>
      <c r="AJ420" s="396"/>
      <c r="AK420" s="396"/>
      <c r="AL420" s="396"/>
      <c r="AM420" s="396"/>
      <c r="AN420" s="471"/>
    </row>
    <row r="421" spans="1:40" ht="19.5" customHeight="1">
      <c r="B421" s="54" t="s">
        <v>106</v>
      </c>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0"/>
      <c r="AJ421" s="395"/>
      <c r="AK421" s="418"/>
      <c r="AL421" s="418"/>
      <c r="AM421" s="418"/>
      <c r="AN421" s="463"/>
    </row>
    <row r="422" spans="1:40"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J422" s="230"/>
      <c r="AK422" s="230"/>
      <c r="AL422" s="230"/>
      <c r="AM422" s="230"/>
      <c r="AN422" s="472"/>
    </row>
    <row r="423" spans="1:40" ht="19.5">
      <c r="A423" s="49" t="s">
        <v>95</v>
      </c>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c r="AD423" s="49"/>
      <c r="AE423" s="49"/>
      <c r="AF423" s="49"/>
      <c r="AG423" s="49"/>
      <c r="AH423" s="49"/>
    </row>
    <row r="424" spans="1:40" ht="19.5">
      <c r="A424" s="54" t="s">
        <v>905</v>
      </c>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row>
    <row r="425" spans="1:40" ht="19.5">
      <c r="B425" s="1" t="s">
        <v>312</v>
      </c>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J425" s="352"/>
      <c r="AK425" s="406"/>
      <c r="AL425" s="406"/>
      <c r="AM425" s="406"/>
      <c r="AN425" s="437"/>
    </row>
    <row r="426" spans="1:40" ht="19.5">
      <c r="B426" s="1" t="s">
        <v>314</v>
      </c>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J426" s="350"/>
      <c r="AK426" s="404"/>
      <c r="AL426" s="404"/>
      <c r="AM426" s="404"/>
      <c r="AN426" s="435"/>
    </row>
    <row r="427" spans="1:40" ht="20.25">
      <c r="B427" s="1" t="s">
        <v>317</v>
      </c>
      <c r="C427" s="1"/>
      <c r="D427" s="1"/>
      <c r="E427" s="1"/>
      <c r="F427" s="1"/>
      <c r="G427" s="59" t="s">
        <v>451</v>
      </c>
      <c r="H427" s="124"/>
      <c r="I427" s="129"/>
      <c r="J427" s="136"/>
      <c r="K427" s="179" t="s">
        <v>460</v>
      </c>
      <c r="L427" s="1"/>
      <c r="M427" s="59" t="s">
        <v>461</v>
      </c>
      <c r="N427" s="59"/>
      <c r="O427" s="59"/>
      <c r="P427" s="133"/>
      <c r="Q427" s="224"/>
      <c r="R427" s="232"/>
      <c r="S427" s="232"/>
      <c r="T427" s="232"/>
      <c r="U427" s="232"/>
      <c r="V427" s="232"/>
      <c r="W427" s="232"/>
      <c r="X427" s="232"/>
      <c r="Y427" s="232"/>
      <c r="Z427" s="232"/>
      <c r="AA427" s="232"/>
      <c r="AB427" s="232"/>
      <c r="AC427" s="232"/>
      <c r="AD427" s="232"/>
      <c r="AE427" s="232"/>
      <c r="AF427" s="232"/>
      <c r="AG427" s="232"/>
      <c r="AH427" s="336"/>
      <c r="AI427" s="71"/>
    </row>
    <row r="428" spans="1:40" ht="20.25">
      <c r="B428" s="1" t="s">
        <v>318</v>
      </c>
      <c r="Q428" s="225"/>
      <c r="R428" s="233"/>
      <c r="S428" s="233"/>
      <c r="T428" s="233"/>
      <c r="U428" s="233"/>
      <c r="V428" s="233"/>
      <c r="W428" s="233"/>
      <c r="X428" s="233"/>
      <c r="Y428" s="233"/>
      <c r="Z428" s="233"/>
      <c r="AA428" s="233"/>
      <c r="AB428" s="233"/>
      <c r="AC428" s="233"/>
      <c r="AD428" s="233"/>
      <c r="AE428" s="233"/>
      <c r="AF428" s="233"/>
      <c r="AG428" s="233"/>
      <c r="AH428" s="337"/>
    </row>
    <row r="429" spans="1:40" ht="20.25">
      <c r="B429" s="1" t="s">
        <v>128</v>
      </c>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J429" s="228"/>
      <c r="AK429" s="245"/>
      <c r="AL429" s="245"/>
      <c r="AM429" s="245"/>
      <c r="AN429" s="277"/>
    </row>
    <row r="430" spans="1:40" ht="20.25">
      <c r="B430" s="1" t="s">
        <v>319</v>
      </c>
      <c r="C430" s="1"/>
      <c r="D430" s="1"/>
      <c r="E430" s="1"/>
      <c r="F430" s="1"/>
      <c r="G430" s="59" t="s">
        <v>451</v>
      </c>
      <c r="H430" s="165"/>
      <c r="I430" s="175"/>
      <c r="J430" s="180"/>
      <c r="K430" s="1" t="s">
        <v>460</v>
      </c>
      <c r="M430" s="59" t="s">
        <v>461</v>
      </c>
      <c r="N430" s="59"/>
      <c r="O430" s="59"/>
      <c r="P430" s="133"/>
      <c r="Q430" s="142"/>
      <c r="R430" s="153"/>
      <c r="S430" s="153"/>
      <c r="T430" s="153"/>
      <c r="U430" s="153"/>
      <c r="V430" s="153"/>
      <c r="W430" s="153"/>
      <c r="X430" s="153"/>
      <c r="Y430" s="153"/>
      <c r="Z430" s="153"/>
      <c r="AA430" s="153"/>
      <c r="AB430" s="153"/>
      <c r="AC430" s="153"/>
      <c r="AD430" s="153"/>
      <c r="AE430" s="153"/>
      <c r="AF430" s="153"/>
      <c r="AG430" s="153"/>
      <c r="AH430" s="311"/>
      <c r="AI430" s="71"/>
    </row>
    <row r="431" spans="1:40" ht="19.5">
      <c r="B431" s="1" t="s">
        <v>320</v>
      </c>
      <c r="C431" s="1"/>
      <c r="D431" s="1"/>
      <c r="E431" s="1"/>
      <c r="F431" s="1"/>
      <c r="G431" s="59" t="s">
        <v>451</v>
      </c>
      <c r="H431" s="166"/>
      <c r="I431" s="176"/>
      <c r="J431" s="181"/>
      <c r="K431" s="1" t="s">
        <v>460</v>
      </c>
    </row>
    <row r="432" spans="1:40" ht="19.5">
      <c r="B432" s="1" t="s">
        <v>113</v>
      </c>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J432" s="354"/>
      <c r="AK432" s="407"/>
      <c r="AL432" s="407"/>
      <c r="AM432" s="407"/>
      <c r="AN432" s="438"/>
    </row>
    <row r="433" spans="1:40" ht="20.25" customHeight="1">
      <c r="B433" s="1" t="s">
        <v>767</v>
      </c>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J433" s="364"/>
      <c r="AK433" s="412"/>
      <c r="AL433" s="412"/>
      <c r="AM433" s="412"/>
      <c r="AN433" s="446"/>
    </row>
    <row r="434" spans="1:40" ht="17.25" customHeight="1"/>
    <row r="435" spans="1:40" ht="19.5">
      <c r="A435" s="1" t="s">
        <v>464</v>
      </c>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1:40" ht="20.45" customHeight="1">
      <c r="B436" s="55" t="s">
        <v>797</v>
      </c>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J436" s="352"/>
      <c r="AK436" s="406"/>
      <c r="AL436" s="406"/>
      <c r="AM436" s="406"/>
      <c r="AN436" s="437"/>
    </row>
    <row r="437" spans="1:40" ht="20.25" customHeight="1">
      <c r="B437" s="57" t="s">
        <v>377</v>
      </c>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J437" s="358"/>
      <c r="AK437" s="408"/>
      <c r="AL437" s="408"/>
      <c r="AM437" s="408"/>
      <c r="AN437" s="440"/>
    </row>
    <row r="438" spans="1:40">
      <c r="B438" s="57" t="s">
        <v>537</v>
      </c>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J438" s="354"/>
      <c r="AK438" s="407"/>
      <c r="AL438" s="407"/>
      <c r="AM438" s="407"/>
      <c r="AN438" s="438"/>
    </row>
    <row r="439" spans="1:40" ht="19.5">
      <c r="B439" s="57" t="s">
        <v>122</v>
      </c>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J439" s="364"/>
      <c r="AK439" s="412"/>
      <c r="AL439" s="412"/>
      <c r="AM439" s="412"/>
      <c r="AN439" s="446"/>
    </row>
    <row r="440" spans="1:40" ht="20.25">
      <c r="B440" s="1" t="s">
        <v>322</v>
      </c>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1:40" ht="19.5">
      <c r="B441" s="1" t="s">
        <v>324</v>
      </c>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J441" s="352"/>
      <c r="AK441" s="406"/>
      <c r="AL441" s="406"/>
      <c r="AM441" s="406"/>
      <c r="AN441" s="437"/>
    </row>
    <row r="442" spans="1:40">
      <c r="B442" s="1" t="s">
        <v>15</v>
      </c>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J442" s="354"/>
      <c r="AK442" s="407"/>
      <c r="AL442" s="407"/>
      <c r="AM442" s="407"/>
      <c r="AN442" s="438"/>
    </row>
    <row r="443" spans="1:40">
      <c r="B443" s="55" t="s">
        <v>247</v>
      </c>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J443" s="358"/>
      <c r="AK443" s="408"/>
      <c r="AL443" s="408"/>
      <c r="AM443" s="408"/>
      <c r="AN443" s="440"/>
    </row>
    <row r="444" spans="1:40">
      <c r="B444" s="55" t="s">
        <v>62</v>
      </c>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J444" s="383"/>
      <c r="AK444" s="418"/>
      <c r="AL444" s="418"/>
      <c r="AM444" s="418"/>
      <c r="AN444" s="463"/>
    </row>
    <row r="445" spans="1:40">
      <c r="B445" s="55" t="s">
        <v>388</v>
      </c>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c r="AC445" s="55"/>
      <c r="AD445" s="55"/>
      <c r="AE445" s="55"/>
      <c r="AF445" s="55"/>
      <c r="AG445" s="55"/>
      <c r="AH445" s="55"/>
      <c r="AJ445" s="279"/>
      <c r="AK445" s="286"/>
      <c r="AL445" s="286"/>
      <c r="AM445" s="286"/>
      <c r="AN445" s="291"/>
    </row>
    <row r="446" spans="1:40" ht="19.5">
      <c r="B446" s="1" t="s">
        <v>740</v>
      </c>
      <c r="AJ446" s="360"/>
      <c r="AK446" s="410"/>
      <c r="AL446" s="410"/>
      <c r="AM446" s="410"/>
      <c r="AN446" s="442"/>
    </row>
    <row r="447" spans="1:40" ht="19.5">
      <c r="AJ447" s="397"/>
      <c r="AK447" s="397"/>
      <c r="AL447" s="397"/>
      <c r="AM447" s="397"/>
      <c r="AN447" s="397"/>
    </row>
    <row r="448" spans="1:40" ht="19.5">
      <c r="A448" s="1" t="s">
        <v>465</v>
      </c>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1:40" ht="20.25" customHeight="1">
      <c r="B449" s="57" t="s">
        <v>798</v>
      </c>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J449" s="349"/>
      <c r="AK449" s="403"/>
      <c r="AL449" s="403"/>
      <c r="AM449" s="403"/>
      <c r="AN449" s="434"/>
    </row>
    <row r="450" spans="1:40">
      <c r="B450" s="57" t="s">
        <v>799</v>
      </c>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7"/>
      <c r="AJ450" s="354"/>
      <c r="AK450" s="407"/>
      <c r="AL450" s="407"/>
      <c r="AM450" s="407"/>
      <c r="AN450" s="438"/>
    </row>
    <row r="451" spans="1:40">
      <c r="B451" s="1" t="s">
        <v>219</v>
      </c>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J451" s="354"/>
      <c r="AK451" s="407"/>
      <c r="AL451" s="407"/>
      <c r="AM451" s="407"/>
      <c r="AN451" s="438"/>
    </row>
    <row r="452" spans="1:40" ht="19.5">
      <c r="B452" s="1" t="s">
        <v>301</v>
      </c>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J452" s="383"/>
      <c r="AK452" s="418"/>
      <c r="AL452" s="418"/>
      <c r="AM452" s="418"/>
      <c r="AN452" s="463"/>
    </row>
    <row r="453" spans="1:40" ht="19.5">
      <c r="AJ453" s="230"/>
      <c r="AK453" s="230"/>
      <c r="AL453" s="230"/>
      <c r="AM453" s="230"/>
      <c r="AN453" s="230"/>
    </row>
    <row r="454" spans="1:40" ht="19.5">
      <c r="A454" s="1" t="s">
        <v>138</v>
      </c>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1:40" ht="20.25">
      <c r="B455" s="1" t="s">
        <v>423</v>
      </c>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J455" s="228"/>
      <c r="AK455" s="245"/>
      <c r="AL455" s="245"/>
      <c r="AM455" s="245"/>
      <c r="AN455" s="277"/>
    </row>
    <row r="456" spans="1:40" ht="19.5">
      <c r="B456" s="1" t="s">
        <v>327</v>
      </c>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J456" s="358"/>
      <c r="AK456" s="408"/>
      <c r="AL456" s="408"/>
      <c r="AM456" s="408"/>
      <c r="AN456" s="440"/>
    </row>
    <row r="457" spans="1:40" ht="19.5">
      <c r="B457" s="55" t="s">
        <v>692</v>
      </c>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c r="AC457" s="55"/>
      <c r="AD457" s="55"/>
      <c r="AE457" s="55"/>
      <c r="AF457" s="55"/>
      <c r="AG457" s="55"/>
      <c r="AH457" s="55"/>
      <c r="AI457" s="50"/>
      <c r="AJ457" s="166"/>
      <c r="AK457" s="176"/>
      <c r="AL457" s="176"/>
      <c r="AM457" s="176"/>
      <c r="AN457" s="181"/>
    </row>
    <row r="458" spans="1:40" ht="19.5">
      <c r="B458" s="55" t="s">
        <v>693</v>
      </c>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c r="AC458" s="55"/>
      <c r="AD458" s="55"/>
      <c r="AE458" s="55"/>
      <c r="AF458" s="55"/>
      <c r="AG458" s="55"/>
      <c r="AH458" s="55"/>
      <c r="AN458" s="230"/>
    </row>
    <row r="459" spans="1:40" ht="19.5">
      <c r="B459" s="1" t="s">
        <v>848</v>
      </c>
      <c r="AJ459" s="398"/>
      <c r="AK459" s="424"/>
      <c r="AL459" s="424"/>
      <c r="AM459" s="424"/>
      <c r="AN459" s="473"/>
    </row>
    <row r="460" spans="1:40">
      <c r="B460" s="1" t="s">
        <v>693</v>
      </c>
    </row>
    <row r="461" spans="1:40">
      <c r="A461" s="1" t="s">
        <v>691</v>
      </c>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40">
      <c r="B462" s="1" t="s">
        <v>597</v>
      </c>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1:40" ht="50.1" customHeight="1">
      <c r="B463" s="62"/>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331"/>
    </row>
    <row r="464" spans="1:40" ht="50.1" customHeight="1">
      <c r="B464" s="63"/>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c r="AG464" s="108"/>
      <c r="AH464" s="108"/>
      <c r="AI464" s="108"/>
      <c r="AJ464" s="108"/>
      <c r="AK464" s="108"/>
      <c r="AL464" s="108"/>
      <c r="AM464" s="108"/>
      <c r="AN464" s="332"/>
    </row>
    <row r="466" spans="1:40" ht="19.5">
      <c r="A466" s="1" t="s">
        <v>694</v>
      </c>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40" ht="19.5">
      <c r="B467" s="55" t="s">
        <v>696</v>
      </c>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J467" s="352"/>
      <c r="AK467" s="406"/>
      <c r="AL467" s="406"/>
      <c r="AM467" s="406"/>
      <c r="AN467" s="437"/>
    </row>
    <row r="468" spans="1:40">
      <c r="B468" s="55" t="s">
        <v>699</v>
      </c>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J468" s="358"/>
      <c r="AK468" s="408"/>
      <c r="AL468" s="408"/>
      <c r="AM468" s="408"/>
      <c r="AN468" s="440"/>
    </row>
    <row r="469" spans="1:40" ht="19.5">
      <c r="B469" s="55" t="s">
        <v>700</v>
      </c>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J469" s="350"/>
      <c r="AK469" s="404"/>
      <c r="AL469" s="404"/>
      <c r="AM469" s="404"/>
      <c r="AN469" s="435"/>
    </row>
    <row r="470" spans="1:40" ht="20.25">
      <c r="B470" s="55" t="s">
        <v>658</v>
      </c>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c r="AC470" s="55"/>
      <c r="AD470" s="55"/>
      <c r="AE470" s="55"/>
      <c r="AF470" s="55"/>
      <c r="AG470" s="55"/>
      <c r="AH470" s="55"/>
      <c r="AJ470" s="59"/>
      <c r="AK470" s="59"/>
      <c r="AL470" s="59"/>
      <c r="AM470" s="59"/>
      <c r="AN470" s="59"/>
    </row>
    <row r="471" spans="1:40" ht="20.25">
      <c r="B471" s="55" t="s">
        <v>418</v>
      </c>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c r="AC471" s="55"/>
      <c r="AD471" s="55"/>
      <c r="AE471" s="55"/>
      <c r="AF471" s="55"/>
      <c r="AG471" s="55"/>
      <c r="AH471" s="55"/>
      <c r="AJ471" s="228"/>
      <c r="AK471" s="245"/>
      <c r="AL471" s="245"/>
      <c r="AM471" s="245"/>
      <c r="AN471" s="277"/>
    </row>
    <row r="472" spans="1:40" ht="19.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c r="AC472" s="55"/>
      <c r="AD472" s="55"/>
      <c r="AE472" s="55"/>
      <c r="AF472" s="55"/>
      <c r="AG472" s="55"/>
      <c r="AH472" s="55"/>
      <c r="AJ472" s="316"/>
      <c r="AK472" s="316"/>
      <c r="AL472" s="316"/>
      <c r="AM472" s="316"/>
      <c r="AN472" s="316"/>
    </row>
    <row r="473" spans="1:40" ht="19.5">
      <c r="A473" s="1" t="s">
        <v>649</v>
      </c>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1:40" ht="20.25">
      <c r="B474" s="1" t="s">
        <v>280</v>
      </c>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J474" s="228"/>
      <c r="AK474" s="245"/>
      <c r="AL474" s="245"/>
      <c r="AM474" s="245"/>
      <c r="AN474" s="277"/>
    </row>
    <row r="475" spans="1:40" ht="19.5"/>
    <row r="476" spans="1:40" ht="19.5">
      <c r="A476" s="49" t="s">
        <v>328</v>
      </c>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c r="AD476" s="49"/>
      <c r="AE476" s="49"/>
      <c r="AF476" s="49"/>
      <c r="AG476" s="49"/>
      <c r="AH476" s="49"/>
    </row>
    <row r="477" spans="1:40" ht="19.5">
      <c r="A477" s="54" t="s">
        <v>906</v>
      </c>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c r="AH477" s="54"/>
    </row>
    <row r="478" spans="1:40" ht="19.5">
      <c r="B478" s="1" t="s">
        <v>329</v>
      </c>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59" t="s">
        <v>443</v>
      </c>
      <c r="AI478" s="133"/>
      <c r="AJ478" s="165"/>
      <c r="AK478" s="175"/>
      <c r="AL478" s="175"/>
      <c r="AM478" s="180"/>
      <c r="AN478" s="1" t="s">
        <v>102</v>
      </c>
    </row>
    <row r="479" spans="1:40" ht="20.25">
      <c r="B479" s="58" t="s">
        <v>643</v>
      </c>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c r="AB479" s="58"/>
      <c r="AC479" s="58"/>
      <c r="AD479" s="58"/>
      <c r="AE479" s="58"/>
      <c r="AF479" s="58"/>
      <c r="AG479" s="58"/>
      <c r="AH479" s="58"/>
      <c r="AJ479" s="364"/>
      <c r="AK479" s="412"/>
      <c r="AL479" s="412"/>
      <c r="AM479" s="412"/>
      <c r="AN479" s="277"/>
    </row>
    <row r="480" spans="1:40" ht="19.5">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c r="AB480" s="58"/>
      <c r="AC480" s="58"/>
      <c r="AD480" s="58"/>
      <c r="AE480" s="58"/>
      <c r="AF480" s="58"/>
      <c r="AG480" s="58"/>
      <c r="AH480" s="58"/>
    </row>
    <row r="482" spans="1:40">
      <c r="A482" s="54" t="s">
        <v>588</v>
      </c>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row>
    <row r="483" spans="1:40" ht="19.5">
      <c r="B483" s="1" t="s">
        <v>297</v>
      </c>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40" ht="20.25">
      <c r="B484" s="59" t="s">
        <v>587</v>
      </c>
      <c r="C484" s="59"/>
      <c r="D484" s="59"/>
      <c r="E484" s="59"/>
      <c r="F484" s="59"/>
      <c r="G484" s="59"/>
      <c r="H484" s="133"/>
      <c r="I484" s="124"/>
      <c r="J484" s="129"/>
      <c r="K484" s="129"/>
      <c r="L484" s="129"/>
      <c r="M484" s="136"/>
      <c r="N484" s="237" t="s">
        <v>466</v>
      </c>
      <c r="O484" s="59"/>
      <c r="P484" s="133"/>
      <c r="Q484" s="165"/>
      <c r="R484" s="175"/>
      <c r="S484" s="175"/>
      <c r="T484" s="175"/>
      <c r="U484" s="180"/>
      <c r="V484" s="237" t="s">
        <v>340</v>
      </c>
      <c r="W484" s="59"/>
      <c r="X484" s="59"/>
      <c r="Y484" s="59"/>
      <c r="Z484" s="59"/>
      <c r="AA484" s="133"/>
      <c r="AB484" s="165"/>
      <c r="AC484" s="175"/>
      <c r="AD484" s="175"/>
      <c r="AE484" s="175"/>
      <c r="AF484" s="180"/>
      <c r="AG484" s="71"/>
      <c r="AH484" s="71"/>
      <c r="AI484" s="71"/>
      <c r="AJ484" s="71"/>
      <c r="AK484" s="71"/>
      <c r="AL484" s="71"/>
      <c r="AM484" s="71"/>
    </row>
    <row r="485" spans="1:40" ht="20.25">
      <c r="B485" s="1" t="s">
        <v>456</v>
      </c>
      <c r="C485" s="1"/>
      <c r="D485" s="1"/>
      <c r="E485" s="1"/>
      <c r="F485" s="1"/>
      <c r="G485" s="1"/>
      <c r="H485" s="1"/>
      <c r="I485" s="1"/>
      <c r="J485" s="1"/>
      <c r="K485" s="1"/>
      <c r="L485" s="1"/>
      <c r="M485" s="1"/>
      <c r="N485" s="59" t="s">
        <v>466</v>
      </c>
      <c r="O485" s="59"/>
      <c r="P485" s="133"/>
      <c r="Q485" s="166"/>
      <c r="R485" s="176"/>
      <c r="S485" s="176"/>
      <c r="T485" s="176"/>
      <c r="U485" s="181"/>
      <c r="V485" s="237" t="s">
        <v>340</v>
      </c>
      <c r="W485" s="59"/>
      <c r="X485" s="59"/>
      <c r="Y485" s="59"/>
      <c r="Z485" s="59"/>
      <c r="AA485" s="133"/>
      <c r="AB485" s="166"/>
      <c r="AC485" s="176"/>
      <c r="AD485" s="176"/>
      <c r="AE485" s="176"/>
      <c r="AF485" s="181"/>
      <c r="AG485" s="71"/>
      <c r="AH485" s="71"/>
      <c r="AI485" s="71"/>
      <c r="AJ485" s="71"/>
      <c r="AK485" s="71"/>
      <c r="AL485" s="71"/>
      <c r="AM485" s="71"/>
    </row>
    <row r="486" spans="1:40" ht="19.5">
      <c r="N486" s="59"/>
      <c r="O486" s="59"/>
      <c r="P486" s="59"/>
      <c r="Q486" s="269"/>
      <c r="R486" s="269"/>
      <c r="S486" s="269"/>
      <c r="T486" s="269"/>
      <c r="U486" s="269"/>
      <c r="V486" s="296"/>
      <c r="W486" s="296"/>
      <c r="X486" s="296"/>
      <c r="Y486" s="296"/>
      <c r="Z486" s="296"/>
      <c r="AA486" s="296"/>
      <c r="AB486" s="269"/>
      <c r="AC486" s="269"/>
      <c r="AD486" s="269"/>
      <c r="AE486" s="269"/>
      <c r="AF486" s="269"/>
      <c r="AG486" s="71"/>
      <c r="AH486" s="71"/>
      <c r="AI486" s="71"/>
      <c r="AJ486" s="71"/>
      <c r="AK486" s="71"/>
      <c r="AL486" s="71"/>
      <c r="AM486" s="71"/>
    </row>
    <row r="487" spans="1:40">
      <c r="A487" s="1" t="s">
        <v>468</v>
      </c>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1:40" ht="19.5">
      <c r="B488" s="1" t="s">
        <v>400</v>
      </c>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1:40" ht="19.5">
      <c r="B489" s="1" t="s">
        <v>241</v>
      </c>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J489" s="352"/>
      <c r="AK489" s="406"/>
      <c r="AL489" s="406"/>
      <c r="AM489" s="406"/>
      <c r="AN489" s="437"/>
    </row>
    <row r="490" spans="1:40">
      <c r="B490" s="1" t="s">
        <v>303</v>
      </c>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J490" s="354"/>
      <c r="AK490" s="407"/>
      <c r="AL490" s="407"/>
      <c r="AM490" s="407"/>
      <c r="AN490" s="438"/>
    </row>
    <row r="491" spans="1:40" ht="19.5">
      <c r="B491" s="1" t="s">
        <v>330</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J491" s="350"/>
      <c r="AK491" s="404"/>
      <c r="AL491" s="404"/>
      <c r="AM491" s="404"/>
      <c r="AN491" s="435"/>
    </row>
    <row r="492" spans="1:40" ht="20.25">
      <c r="B492" s="55" t="s">
        <v>723</v>
      </c>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c r="AC492" s="55"/>
      <c r="AD492" s="55"/>
      <c r="AE492" s="55"/>
      <c r="AF492" s="55"/>
      <c r="AG492" s="55"/>
      <c r="AH492" s="55"/>
      <c r="AJ492" s="356"/>
      <c r="AK492" s="356"/>
      <c r="AL492" s="356"/>
      <c r="AM492" s="356"/>
      <c r="AN492" s="356"/>
    </row>
    <row r="493" spans="1:40" ht="19.5">
      <c r="B493" s="55" t="s">
        <v>702</v>
      </c>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c r="AC493" s="55"/>
      <c r="AD493" s="55"/>
      <c r="AE493" s="55"/>
      <c r="AF493" s="55"/>
      <c r="AG493" s="55"/>
      <c r="AH493" s="55"/>
      <c r="AJ493" s="358"/>
      <c r="AK493" s="408"/>
      <c r="AL493" s="408"/>
      <c r="AM493" s="408"/>
      <c r="AN493" s="440"/>
    </row>
    <row r="494" spans="1:40" ht="19.5">
      <c r="B494" s="1" t="s">
        <v>333</v>
      </c>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J494" s="350"/>
      <c r="AK494" s="404"/>
      <c r="AL494" s="404"/>
      <c r="AM494" s="404"/>
      <c r="AN494" s="435"/>
    </row>
    <row r="495" spans="1:40" ht="19.5">
      <c r="B495" s="1" t="s">
        <v>644</v>
      </c>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7" spans="1:40" ht="19.5">
      <c r="A497" s="1" t="s">
        <v>139</v>
      </c>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1:40" ht="19.5">
      <c r="B498" s="1" t="s">
        <v>222</v>
      </c>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J498" s="352"/>
      <c r="AK498" s="406"/>
      <c r="AL498" s="406"/>
      <c r="AM498" s="406"/>
      <c r="AN498" s="437"/>
    </row>
    <row r="499" spans="1:40" s="48" customFormat="1" ht="19.5">
      <c r="B499" s="92" t="s">
        <v>420</v>
      </c>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c r="AB499" s="92"/>
      <c r="AC499" s="92"/>
      <c r="AD499" s="92"/>
      <c r="AE499" s="92"/>
      <c r="AF499" s="92"/>
      <c r="AG499" s="92"/>
      <c r="AH499" s="92"/>
      <c r="AI499" s="1"/>
      <c r="AJ499" s="269"/>
      <c r="AK499" s="269"/>
      <c r="AL499" s="269"/>
      <c r="AM499" s="269"/>
      <c r="AN499" s="269"/>
    </row>
    <row r="500" spans="1:40" s="48" customFormat="1" ht="20.25">
      <c r="B500" s="88" t="s">
        <v>703</v>
      </c>
      <c r="C500" s="88"/>
      <c r="D500" s="88"/>
      <c r="E500" s="88"/>
      <c r="F500" s="79"/>
      <c r="G500" s="111"/>
      <c r="H500" s="111"/>
      <c r="I500" s="111"/>
      <c r="J500" s="111"/>
      <c r="K500" s="111"/>
      <c r="L500" s="111"/>
      <c r="M500" s="111"/>
      <c r="N500" s="111"/>
      <c r="O500" s="111"/>
      <c r="P500" s="111"/>
      <c r="Q500" s="111"/>
      <c r="R500" s="111"/>
      <c r="S500" s="288"/>
      <c r="U500" s="92" t="s">
        <v>704</v>
      </c>
      <c r="V500" s="92"/>
      <c r="W500" s="92"/>
      <c r="X500" s="92"/>
      <c r="Y500" s="79"/>
      <c r="Z500" s="111"/>
      <c r="AA500" s="111"/>
      <c r="AB500" s="111"/>
      <c r="AC500" s="111"/>
      <c r="AD500" s="111"/>
      <c r="AE500" s="111"/>
      <c r="AF500" s="111"/>
      <c r="AG500" s="111"/>
      <c r="AH500" s="111"/>
      <c r="AI500" s="111"/>
      <c r="AJ500" s="399"/>
      <c r="AK500" s="399"/>
      <c r="AL500" s="399"/>
      <c r="AM500" s="399"/>
      <c r="AN500" s="474"/>
    </row>
    <row r="501" spans="1:40" s="48" customFormat="1" ht="20.25">
      <c r="B501" s="92" t="s">
        <v>568</v>
      </c>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c r="AB501" s="92"/>
      <c r="AC501" s="92"/>
      <c r="AD501" s="92"/>
      <c r="AE501" s="92"/>
      <c r="AF501" s="92"/>
      <c r="AG501" s="92"/>
      <c r="AH501" s="92"/>
      <c r="AI501" s="1"/>
      <c r="AJ501" s="364"/>
      <c r="AK501" s="412"/>
      <c r="AL501" s="412"/>
      <c r="AM501" s="412"/>
      <c r="AN501" s="446"/>
    </row>
    <row r="502" spans="1:40" s="48" customFormat="1" ht="20.25">
      <c r="B502" s="92" t="s">
        <v>869</v>
      </c>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c r="AB502" s="92"/>
      <c r="AC502" s="92"/>
      <c r="AD502" s="92"/>
      <c r="AE502" s="92"/>
      <c r="AF502" s="92"/>
      <c r="AG502" s="92"/>
      <c r="AH502" s="92"/>
      <c r="AI502" s="1"/>
      <c r="AJ502" s="316"/>
      <c r="AK502" s="316"/>
      <c r="AL502" s="316"/>
      <c r="AM502" s="316"/>
      <c r="AN502" s="316"/>
    </row>
    <row r="503" spans="1:40" s="48" customFormat="1" ht="20.25">
      <c r="A503" s="1"/>
      <c r="B503" s="1" t="s">
        <v>815</v>
      </c>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71"/>
      <c r="AJ503" s="228"/>
      <c r="AK503" s="245"/>
      <c r="AL503" s="245"/>
      <c r="AM503" s="245"/>
      <c r="AN503" s="277"/>
    </row>
    <row r="504" spans="1:40" s="48" customFormat="1" ht="20.25">
      <c r="B504" s="92" t="s">
        <v>705</v>
      </c>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c r="AB504" s="92"/>
      <c r="AC504" s="92"/>
      <c r="AD504" s="92"/>
      <c r="AE504" s="92"/>
      <c r="AF504" s="92"/>
      <c r="AG504" s="92"/>
      <c r="AH504" s="92"/>
      <c r="AI504" s="1"/>
      <c r="AJ504" s="269"/>
      <c r="AK504" s="269"/>
      <c r="AL504" s="269"/>
      <c r="AM504" s="269"/>
      <c r="AN504" s="269"/>
    </row>
    <row r="505" spans="1:40" s="48" customFormat="1" ht="30" customHeight="1">
      <c r="B505" s="79"/>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c r="AA505" s="111"/>
      <c r="AB505" s="111"/>
      <c r="AC505" s="111"/>
      <c r="AD505" s="111"/>
      <c r="AE505" s="111"/>
      <c r="AF505" s="111"/>
      <c r="AG505" s="111"/>
      <c r="AH505" s="111"/>
      <c r="AI505" s="111"/>
      <c r="AJ505" s="111"/>
      <c r="AK505" s="111"/>
      <c r="AL505" s="111"/>
      <c r="AM505" s="111"/>
      <c r="AN505" s="288"/>
    </row>
    <row r="506" spans="1:40" ht="17.25" customHeight="1">
      <c r="B506" s="60" t="s">
        <v>117</v>
      </c>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0"/>
      <c r="AI506" s="60"/>
      <c r="AJ506" s="228"/>
      <c r="AK506" s="245"/>
      <c r="AL506" s="245"/>
      <c r="AM506" s="245"/>
      <c r="AN506" s="277"/>
    </row>
    <row r="507" spans="1:40" ht="18" customHeight="1">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0"/>
      <c r="AI507" s="60"/>
    </row>
    <row r="508" spans="1:40" ht="17.25" customHeight="1">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0"/>
      <c r="AI508" s="60"/>
    </row>
    <row r="509" spans="1:40" ht="19.5">
      <c r="A509" s="1" t="s">
        <v>470</v>
      </c>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1:40" ht="20.25">
      <c r="B510" s="1" t="s">
        <v>335</v>
      </c>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J510" s="228"/>
      <c r="AK510" s="245"/>
      <c r="AL510" s="245"/>
      <c r="AM510" s="245"/>
      <c r="AN510" s="277"/>
    </row>
    <row r="511" spans="1:40" ht="19.5">
      <c r="B511" s="84" t="s">
        <v>338</v>
      </c>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c r="AA511" s="84"/>
      <c r="AB511" s="84"/>
      <c r="AC511" s="84"/>
      <c r="AD511" s="84"/>
      <c r="AE511" s="84"/>
      <c r="AF511" s="84"/>
      <c r="AG511" s="84"/>
      <c r="AH511" s="84"/>
    </row>
    <row r="512" spans="1:40" ht="18.75" customHeight="1">
      <c r="B512" s="17"/>
      <c r="C512" s="17"/>
      <c r="D512" s="17"/>
      <c r="E512" s="17"/>
      <c r="F512" s="17"/>
      <c r="G512" s="154" t="s">
        <v>174</v>
      </c>
      <c r="H512" s="154"/>
      <c r="I512" s="154"/>
      <c r="J512" s="154"/>
      <c r="K512" s="154"/>
      <c r="L512" s="154"/>
      <c r="M512" s="154"/>
      <c r="N512" s="154"/>
      <c r="O512" s="154"/>
      <c r="P512" s="154"/>
      <c r="Q512" s="154"/>
      <c r="R512" s="154"/>
      <c r="S512" s="154"/>
      <c r="T512" s="154"/>
      <c r="U512" s="154"/>
      <c r="V512" s="154"/>
      <c r="W512" s="154"/>
      <c r="X512" s="154"/>
      <c r="Y512" s="154"/>
      <c r="Z512" s="154"/>
      <c r="AA512" s="154"/>
      <c r="AB512" s="154"/>
      <c r="AC512" s="154"/>
      <c r="AD512" s="154"/>
      <c r="AE512" s="154"/>
      <c r="AF512" s="154"/>
      <c r="AG512" s="154"/>
      <c r="AH512" s="154"/>
      <c r="AI512" s="154"/>
      <c r="AJ512" s="154"/>
      <c r="AK512" s="154"/>
      <c r="AL512" s="154"/>
      <c r="AM512" s="154"/>
      <c r="AN512" s="154"/>
    </row>
    <row r="513" spans="1:40" ht="18.75" customHeight="1">
      <c r="B513" s="93" t="s">
        <v>471</v>
      </c>
      <c r="C513" s="115"/>
      <c r="D513" s="115"/>
      <c r="E513" s="115"/>
      <c r="F513" s="115"/>
      <c r="G513" s="155"/>
      <c r="H513" s="167"/>
      <c r="I513" s="167"/>
      <c r="J513" s="167"/>
      <c r="K513" s="167"/>
      <c r="L513" s="167"/>
      <c r="M513" s="167"/>
      <c r="N513" s="167"/>
      <c r="O513" s="167"/>
      <c r="P513" s="167"/>
      <c r="Q513" s="167"/>
      <c r="R513" s="167"/>
      <c r="S513" s="167"/>
      <c r="T513" s="167"/>
      <c r="U513" s="167"/>
      <c r="V513" s="167"/>
      <c r="W513" s="167"/>
      <c r="X513" s="167"/>
      <c r="Y513" s="167"/>
      <c r="Z513" s="167"/>
      <c r="AA513" s="167"/>
      <c r="AB513" s="167"/>
      <c r="AC513" s="167"/>
      <c r="AD513" s="167"/>
      <c r="AE513" s="167"/>
      <c r="AF513" s="167"/>
      <c r="AG513" s="167"/>
      <c r="AH513" s="167"/>
      <c r="AI513" s="167"/>
      <c r="AJ513" s="167"/>
      <c r="AK513" s="167"/>
      <c r="AL513" s="167"/>
      <c r="AM513" s="167"/>
      <c r="AN513" s="475"/>
    </row>
    <row r="514" spans="1:40" ht="18.75" customHeight="1">
      <c r="B514" s="94"/>
      <c r="C514" s="57"/>
      <c r="D514" s="57"/>
      <c r="E514" s="57"/>
      <c r="F514" s="57"/>
      <c r="G514" s="156"/>
      <c r="H514" s="168"/>
      <c r="I514" s="168"/>
      <c r="J514" s="168"/>
      <c r="K514" s="168"/>
      <c r="L514" s="168"/>
      <c r="M514" s="168"/>
      <c r="N514" s="168"/>
      <c r="O514" s="168"/>
      <c r="P514" s="168"/>
      <c r="Q514" s="168"/>
      <c r="R514" s="168"/>
      <c r="S514" s="168"/>
      <c r="T514" s="168"/>
      <c r="U514" s="168"/>
      <c r="V514" s="168"/>
      <c r="W514" s="168"/>
      <c r="X514" s="168"/>
      <c r="Y514" s="168"/>
      <c r="Z514" s="168"/>
      <c r="AA514" s="168"/>
      <c r="AB514" s="168"/>
      <c r="AC514" s="168"/>
      <c r="AD514" s="168"/>
      <c r="AE514" s="168"/>
      <c r="AF514" s="168"/>
      <c r="AG514" s="168"/>
      <c r="AH514" s="168"/>
      <c r="AI514" s="168"/>
      <c r="AJ514" s="168"/>
      <c r="AK514" s="168"/>
      <c r="AL514" s="168"/>
      <c r="AM514" s="168"/>
      <c r="AN514" s="476"/>
    </row>
    <row r="515" spans="1:40" ht="18.75" customHeight="1">
      <c r="B515" s="95"/>
      <c r="C515" s="116"/>
      <c r="D515" s="116"/>
      <c r="E515" s="116"/>
      <c r="F515" s="116"/>
      <c r="G515" s="156"/>
      <c r="H515" s="168"/>
      <c r="I515" s="168"/>
      <c r="J515" s="168"/>
      <c r="K515" s="168"/>
      <c r="L515" s="168"/>
      <c r="M515" s="168"/>
      <c r="N515" s="168"/>
      <c r="O515" s="168"/>
      <c r="P515" s="168"/>
      <c r="Q515" s="168"/>
      <c r="R515" s="168"/>
      <c r="S515" s="168"/>
      <c r="T515" s="168"/>
      <c r="U515" s="168"/>
      <c r="V515" s="168"/>
      <c r="W515" s="168"/>
      <c r="X515" s="168"/>
      <c r="Y515" s="168"/>
      <c r="Z515" s="168"/>
      <c r="AA515" s="168"/>
      <c r="AB515" s="168"/>
      <c r="AC515" s="168"/>
      <c r="AD515" s="168"/>
      <c r="AE515" s="168"/>
      <c r="AF515" s="168"/>
      <c r="AG515" s="168"/>
      <c r="AH515" s="168"/>
      <c r="AI515" s="168"/>
      <c r="AJ515" s="168"/>
      <c r="AK515" s="168"/>
      <c r="AL515" s="168"/>
      <c r="AM515" s="168"/>
      <c r="AN515" s="476"/>
    </row>
    <row r="516" spans="1:40" ht="23.25" customHeight="1">
      <c r="B516" s="96" t="s">
        <v>472</v>
      </c>
      <c r="C516" s="117"/>
      <c r="D516" s="117"/>
      <c r="E516" s="117"/>
      <c r="F516" s="117"/>
      <c r="G516" s="156"/>
      <c r="H516" s="168"/>
      <c r="I516" s="168"/>
      <c r="J516" s="168"/>
      <c r="K516" s="168"/>
      <c r="L516" s="168"/>
      <c r="M516" s="168"/>
      <c r="N516" s="168"/>
      <c r="O516" s="168"/>
      <c r="P516" s="168"/>
      <c r="Q516" s="168"/>
      <c r="R516" s="168"/>
      <c r="S516" s="168"/>
      <c r="T516" s="168"/>
      <c r="U516" s="168"/>
      <c r="V516" s="168"/>
      <c r="W516" s="168"/>
      <c r="X516" s="168"/>
      <c r="Y516" s="168"/>
      <c r="Z516" s="168"/>
      <c r="AA516" s="168"/>
      <c r="AB516" s="168"/>
      <c r="AC516" s="168"/>
      <c r="AD516" s="168"/>
      <c r="AE516" s="168"/>
      <c r="AF516" s="168"/>
      <c r="AG516" s="168"/>
      <c r="AH516" s="168"/>
      <c r="AI516" s="168"/>
      <c r="AJ516" s="168"/>
      <c r="AK516" s="168"/>
      <c r="AL516" s="168"/>
      <c r="AM516" s="168"/>
      <c r="AN516" s="476"/>
    </row>
    <row r="517" spans="1:40" ht="23.25" customHeight="1">
      <c r="B517" s="97"/>
      <c r="C517" s="118"/>
      <c r="D517" s="118"/>
      <c r="E517" s="118"/>
      <c r="F517" s="118"/>
      <c r="G517" s="156"/>
      <c r="H517" s="168"/>
      <c r="I517" s="168"/>
      <c r="J517" s="168"/>
      <c r="K517" s="168"/>
      <c r="L517" s="168"/>
      <c r="M517" s="168"/>
      <c r="N517" s="168"/>
      <c r="O517" s="168"/>
      <c r="P517" s="168"/>
      <c r="Q517" s="168"/>
      <c r="R517" s="168"/>
      <c r="S517" s="168"/>
      <c r="T517" s="168"/>
      <c r="U517" s="168"/>
      <c r="V517" s="168"/>
      <c r="W517" s="168"/>
      <c r="X517" s="168"/>
      <c r="Y517" s="168"/>
      <c r="Z517" s="168"/>
      <c r="AA517" s="168"/>
      <c r="AB517" s="168"/>
      <c r="AC517" s="168"/>
      <c r="AD517" s="168"/>
      <c r="AE517" s="168"/>
      <c r="AF517" s="168"/>
      <c r="AG517" s="168"/>
      <c r="AH517" s="168"/>
      <c r="AI517" s="168"/>
      <c r="AJ517" s="168"/>
      <c r="AK517" s="168"/>
      <c r="AL517" s="168"/>
      <c r="AM517" s="168"/>
      <c r="AN517" s="476"/>
    </row>
    <row r="518" spans="1:40" ht="23.25" customHeight="1">
      <c r="B518" s="98"/>
      <c r="C518" s="119"/>
      <c r="D518" s="119"/>
      <c r="E518" s="119"/>
      <c r="F518" s="119"/>
      <c r="G518" s="156"/>
      <c r="H518" s="168"/>
      <c r="I518" s="168"/>
      <c r="J518" s="168"/>
      <c r="K518" s="168"/>
      <c r="L518" s="168"/>
      <c r="M518" s="168"/>
      <c r="N518" s="168"/>
      <c r="O518" s="168"/>
      <c r="P518" s="168"/>
      <c r="Q518" s="168"/>
      <c r="R518" s="168"/>
      <c r="S518" s="168"/>
      <c r="T518" s="168"/>
      <c r="U518" s="168"/>
      <c r="V518" s="168"/>
      <c r="W518" s="168"/>
      <c r="X518" s="168"/>
      <c r="Y518" s="168"/>
      <c r="Z518" s="168"/>
      <c r="AA518" s="168"/>
      <c r="AB518" s="168"/>
      <c r="AC518" s="168"/>
      <c r="AD518" s="168"/>
      <c r="AE518" s="168"/>
      <c r="AF518" s="168"/>
      <c r="AG518" s="168"/>
      <c r="AH518" s="168"/>
      <c r="AI518" s="168"/>
      <c r="AJ518" s="168"/>
      <c r="AK518" s="168"/>
      <c r="AL518" s="168"/>
      <c r="AM518" s="168"/>
      <c r="AN518" s="476"/>
    </row>
    <row r="519" spans="1:40" ht="18.75" customHeight="1">
      <c r="B519" s="93" t="s">
        <v>22</v>
      </c>
      <c r="C519" s="115"/>
      <c r="D519" s="115"/>
      <c r="E519" s="115"/>
      <c r="F519" s="115"/>
      <c r="G519" s="156"/>
      <c r="H519" s="168"/>
      <c r="I519" s="168"/>
      <c r="J519" s="168"/>
      <c r="K519" s="168"/>
      <c r="L519" s="168"/>
      <c r="M519" s="168"/>
      <c r="N519" s="168"/>
      <c r="O519" s="168"/>
      <c r="P519" s="168"/>
      <c r="Q519" s="168"/>
      <c r="R519" s="168"/>
      <c r="S519" s="168"/>
      <c r="T519" s="168"/>
      <c r="U519" s="168"/>
      <c r="V519" s="168"/>
      <c r="W519" s="168"/>
      <c r="X519" s="168"/>
      <c r="Y519" s="168"/>
      <c r="Z519" s="168"/>
      <c r="AA519" s="168"/>
      <c r="AB519" s="168"/>
      <c r="AC519" s="168"/>
      <c r="AD519" s="168"/>
      <c r="AE519" s="168"/>
      <c r="AF519" s="168"/>
      <c r="AG519" s="168"/>
      <c r="AH519" s="168"/>
      <c r="AI519" s="168"/>
      <c r="AJ519" s="168"/>
      <c r="AK519" s="168"/>
      <c r="AL519" s="168"/>
      <c r="AM519" s="168"/>
      <c r="AN519" s="476"/>
    </row>
    <row r="520" spans="1:40" ht="18.75" customHeight="1">
      <c r="B520" s="94"/>
      <c r="C520" s="57"/>
      <c r="D520" s="57"/>
      <c r="E520" s="57"/>
      <c r="F520" s="57"/>
      <c r="G520" s="156"/>
      <c r="H520" s="168"/>
      <c r="I520" s="168"/>
      <c r="J520" s="168"/>
      <c r="K520" s="168"/>
      <c r="L520" s="168"/>
      <c r="M520" s="168"/>
      <c r="N520" s="168"/>
      <c r="O520" s="168"/>
      <c r="P520" s="168"/>
      <c r="Q520" s="168"/>
      <c r="R520" s="168"/>
      <c r="S520" s="168"/>
      <c r="T520" s="168"/>
      <c r="U520" s="168"/>
      <c r="V520" s="168"/>
      <c r="W520" s="168"/>
      <c r="X520" s="168"/>
      <c r="Y520" s="168"/>
      <c r="Z520" s="168"/>
      <c r="AA520" s="168"/>
      <c r="AB520" s="168"/>
      <c r="AC520" s="168"/>
      <c r="AD520" s="168"/>
      <c r="AE520" s="168"/>
      <c r="AF520" s="168"/>
      <c r="AG520" s="168"/>
      <c r="AH520" s="168"/>
      <c r="AI520" s="168"/>
      <c r="AJ520" s="168"/>
      <c r="AK520" s="168"/>
      <c r="AL520" s="168"/>
      <c r="AM520" s="168"/>
      <c r="AN520" s="476"/>
    </row>
    <row r="521" spans="1:40" ht="18.75" customHeight="1">
      <c r="B521" s="95"/>
      <c r="C521" s="116"/>
      <c r="D521" s="116"/>
      <c r="E521" s="116"/>
      <c r="F521" s="116"/>
      <c r="G521" s="157"/>
      <c r="H521" s="169"/>
      <c r="I521" s="169"/>
      <c r="J521" s="169"/>
      <c r="K521" s="169"/>
      <c r="L521" s="169"/>
      <c r="M521" s="169"/>
      <c r="N521" s="169"/>
      <c r="O521" s="169"/>
      <c r="P521" s="169"/>
      <c r="Q521" s="169"/>
      <c r="R521" s="169"/>
      <c r="S521" s="169"/>
      <c r="T521" s="169"/>
      <c r="U521" s="169"/>
      <c r="V521" s="169"/>
      <c r="W521" s="169"/>
      <c r="X521" s="169"/>
      <c r="Y521" s="169"/>
      <c r="Z521" s="169"/>
      <c r="AA521" s="169"/>
      <c r="AB521" s="169"/>
      <c r="AC521" s="169"/>
      <c r="AD521" s="169"/>
      <c r="AE521" s="169"/>
      <c r="AF521" s="169"/>
      <c r="AG521" s="169"/>
      <c r="AH521" s="169"/>
      <c r="AI521" s="169"/>
      <c r="AJ521" s="169"/>
      <c r="AK521" s="169"/>
      <c r="AL521" s="169"/>
      <c r="AM521" s="169"/>
      <c r="AN521" s="477"/>
    </row>
    <row r="522" spans="1:40" ht="18.75" customHeight="1">
      <c r="B522" s="99"/>
      <c r="C522" s="99"/>
      <c r="D522" s="99"/>
      <c r="E522" s="99"/>
      <c r="F522" s="99"/>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c r="AL522" s="71"/>
      <c r="AM522" s="71"/>
      <c r="AN522" s="71"/>
    </row>
    <row r="523" spans="1:40">
      <c r="A523" s="1" t="s">
        <v>706</v>
      </c>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40" ht="18.75" customHeight="1">
      <c r="B524" s="55" t="s">
        <v>755</v>
      </c>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c r="AC524" s="55"/>
      <c r="AD524" s="55"/>
      <c r="AE524" s="55"/>
      <c r="AF524" s="55"/>
      <c r="AG524" s="55"/>
      <c r="AH524" s="55"/>
      <c r="AI524" s="71"/>
      <c r="AJ524" s="71"/>
      <c r="AK524" s="71"/>
      <c r="AL524" s="71"/>
      <c r="AM524" s="71"/>
      <c r="AN524" s="71"/>
    </row>
    <row r="525" spans="1:40" ht="30" customHeight="1">
      <c r="B525" s="100"/>
      <c r="C525" s="120"/>
      <c r="D525" s="120"/>
      <c r="E525" s="120"/>
      <c r="F525" s="120"/>
      <c r="G525" s="120"/>
      <c r="H525" s="120"/>
      <c r="I525" s="120"/>
      <c r="J525" s="120"/>
      <c r="K525" s="120"/>
      <c r="L525" s="120"/>
      <c r="M525" s="120"/>
      <c r="N525" s="120"/>
      <c r="O525" s="120"/>
      <c r="P525" s="120"/>
      <c r="Q525" s="120"/>
      <c r="R525" s="120"/>
      <c r="S525" s="120"/>
      <c r="T525" s="120"/>
      <c r="U525" s="120"/>
      <c r="V525" s="120"/>
      <c r="W525" s="120"/>
      <c r="X525" s="120"/>
      <c r="Y525" s="120"/>
      <c r="Z525" s="120"/>
      <c r="AA525" s="120"/>
      <c r="AB525" s="120"/>
      <c r="AC525" s="120"/>
      <c r="AD525" s="120"/>
      <c r="AE525" s="120"/>
      <c r="AF525" s="120"/>
      <c r="AG525" s="120"/>
      <c r="AH525" s="120"/>
      <c r="AI525" s="120"/>
      <c r="AJ525" s="120"/>
      <c r="AK525" s="120"/>
      <c r="AL525" s="120"/>
      <c r="AM525" s="120"/>
      <c r="AN525" s="478"/>
    </row>
    <row r="526" spans="1:40" ht="9.75" customHeight="1"/>
    <row r="527" spans="1:40" ht="19.5">
      <c r="A527" s="1" t="s">
        <v>826</v>
      </c>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1:40" ht="19.5">
      <c r="B528" s="1" t="s">
        <v>341</v>
      </c>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J528" s="352"/>
      <c r="AK528" s="406"/>
      <c r="AL528" s="406"/>
      <c r="AM528" s="406"/>
      <c r="AN528" s="437"/>
    </row>
    <row r="529" spans="1:40" ht="19.5">
      <c r="B529" s="1" t="s">
        <v>708</v>
      </c>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J529" s="350"/>
      <c r="AK529" s="404"/>
      <c r="AL529" s="404"/>
      <c r="AM529" s="404"/>
      <c r="AN529" s="435"/>
    </row>
    <row r="530" spans="1:40" ht="19.5"/>
    <row r="531" spans="1:40" ht="19.5">
      <c r="A531" s="1" t="s">
        <v>827</v>
      </c>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40" ht="20.25">
      <c r="B532" s="1" t="s">
        <v>276</v>
      </c>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J532" s="228"/>
      <c r="AK532" s="245"/>
      <c r="AL532" s="245"/>
      <c r="AM532" s="245"/>
      <c r="AN532" s="277"/>
    </row>
    <row r="533" spans="1:40" ht="20.25">
      <c r="E533" s="71" t="s">
        <v>323</v>
      </c>
      <c r="F533" s="71"/>
      <c r="G533" s="71"/>
      <c r="H533" s="71"/>
      <c r="I533" s="71"/>
      <c r="J533" s="1" t="s">
        <v>676</v>
      </c>
      <c r="L533" s="209"/>
      <c r="M533" s="226"/>
      <c r="N533" s="238"/>
      <c r="O533" s="179" t="s">
        <v>627</v>
      </c>
      <c r="S533" s="71" t="s">
        <v>868</v>
      </c>
      <c r="T533" s="71"/>
      <c r="U533" s="71"/>
      <c r="V533" s="252"/>
      <c r="W533" s="209"/>
      <c r="X533" s="226"/>
      <c r="Y533" s="309"/>
      <c r="Z533" s="1" t="s">
        <v>627</v>
      </c>
      <c r="AJ533" s="316"/>
      <c r="AK533" s="316"/>
      <c r="AL533" s="316"/>
      <c r="AM533" s="316"/>
      <c r="AN533" s="316"/>
    </row>
    <row r="534" spans="1:40" ht="19.5"/>
    <row r="535" spans="1:40" ht="19.5">
      <c r="A535" s="1" t="s">
        <v>731</v>
      </c>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1:40" ht="20.25">
      <c r="B536" s="1" t="s">
        <v>343</v>
      </c>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J536" s="228"/>
      <c r="AK536" s="245"/>
      <c r="AL536" s="245"/>
      <c r="AM536" s="245"/>
      <c r="AN536" s="277"/>
    </row>
    <row r="537" spans="1:40" ht="19.5">
      <c r="B537" s="1" t="s">
        <v>345</v>
      </c>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9" spans="1:40" ht="19.5">
      <c r="A539" s="1" t="s">
        <v>828</v>
      </c>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40" ht="19.5">
      <c r="A540" s="54"/>
      <c r="B540" s="53" t="s">
        <v>252</v>
      </c>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c r="AA540" s="53"/>
      <c r="AB540" s="53"/>
      <c r="AC540" s="53"/>
      <c r="AD540" s="53"/>
      <c r="AE540" s="53"/>
      <c r="AF540" s="53"/>
      <c r="AG540" s="53"/>
      <c r="AH540" s="53"/>
      <c r="AJ540" s="349"/>
      <c r="AK540" s="403"/>
      <c r="AL540" s="403"/>
      <c r="AM540" s="403"/>
      <c r="AN540" s="434"/>
    </row>
    <row r="541" spans="1:40">
      <c r="A541" s="54"/>
      <c r="B541" s="54" t="s">
        <v>474</v>
      </c>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c r="AH541" s="54"/>
      <c r="AJ541" s="354"/>
      <c r="AK541" s="407"/>
      <c r="AL541" s="407"/>
      <c r="AM541" s="407"/>
      <c r="AN541" s="438"/>
    </row>
    <row r="542" spans="1:40">
      <c r="A542" s="54"/>
      <c r="B542" s="54" t="s">
        <v>197</v>
      </c>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c r="AH542" s="54"/>
      <c r="AJ542" s="354"/>
      <c r="AK542" s="407"/>
      <c r="AL542" s="407"/>
      <c r="AM542" s="407"/>
      <c r="AN542" s="438"/>
    </row>
    <row r="543" spans="1:40">
      <c r="A543" s="54"/>
      <c r="B543" s="54" t="s">
        <v>645</v>
      </c>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c r="AD543" s="54"/>
      <c r="AE543" s="54"/>
      <c r="AF543" s="54"/>
      <c r="AG543" s="54"/>
      <c r="AH543" s="54"/>
      <c r="AJ543" s="354"/>
      <c r="AK543" s="407"/>
      <c r="AL543" s="407"/>
      <c r="AM543" s="407"/>
      <c r="AN543" s="438"/>
    </row>
    <row r="544" spans="1:40" ht="19.5">
      <c r="A544" s="54"/>
      <c r="B544" s="54" t="s">
        <v>570</v>
      </c>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c r="AD544" s="54"/>
      <c r="AE544" s="54"/>
      <c r="AF544" s="54"/>
      <c r="AG544" s="54"/>
      <c r="AH544" s="54"/>
      <c r="AJ544" s="350"/>
      <c r="AK544" s="404"/>
      <c r="AL544" s="404"/>
      <c r="AM544" s="404"/>
      <c r="AN544" s="435"/>
    </row>
    <row r="545" spans="1:40" ht="19.5">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c r="AD545" s="54"/>
      <c r="AE545" s="54"/>
      <c r="AF545" s="54"/>
      <c r="AG545" s="54"/>
      <c r="AH545" s="54"/>
    </row>
    <row r="546" spans="1:40" ht="19.5">
      <c r="A546" s="54" t="s">
        <v>907</v>
      </c>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c r="AH546" s="54"/>
    </row>
    <row r="547" spans="1:40" ht="20.25">
      <c r="B547" s="1" t="s">
        <v>347</v>
      </c>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J547" s="228"/>
      <c r="AK547" s="245"/>
      <c r="AL547" s="245"/>
      <c r="AM547" s="245"/>
      <c r="AN547" s="277"/>
    </row>
    <row r="548" spans="1:40" ht="20.25">
      <c r="B548" s="86"/>
      <c r="C548" s="113"/>
      <c r="D548" s="113"/>
      <c r="E548" s="113"/>
      <c r="F548" s="113"/>
      <c r="G548" s="113"/>
      <c r="H548" s="113"/>
      <c r="I548" s="113"/>
      <c r="J548" s="113"/>
      <c r="K548" s="113"/>
      <c r="L548" s="113"/>
      <c r="M548" s="131"/>
      <c r="N548" s="239" t="s">
        <v>477</v>
      </c>
      <c r="O548" s="253"/>
      <c r="P548" s="239" t="s">
        <v>479</v>
      </c>
      <c r="Q548" s="253"/>
      <c r="R548" s="239" t="s">
        <v>69</v>
      </c>
      <c r="S548" s="253"/>
      <c r="T548" s="239" t="s">
        <v>480</v>
      </c>
      <c r="U548" s="253"/>
      <c r="V548" s="297" t="s">
        <v>481</v>
      </c>
      <c r="W548" s="301"/>
      <c r="X548" s="239" t="s">
        <v>483</v>
      </c>
      <c r="Y548" s="253"/>
      <c r="Z548" s="239" t="s">
        <v>486</v>
      </c>
      <c r="AA548" s="253"/>
      <c r="AB548" s="239" t="s">
        <v>488</v>
      </c>
      <c r="AC548" s="253"/>
      <c r="AD548" s="239" t="s">
        <v>490</v>
      </c>
      <c r="AE548" s="253"/>
      <c r="AF548" s="327" t="s">
        <v>492</v>
      </c>
      <c r="AG548" s="330"/>
      <c r="AH548" s="239" t="s">
        <v>35</v>
      </c>
      <c r="AI548" s="253"/>
      <c r="AJ548" s="239" t="s">
        <v>226</v>
      </c>
      <c r="AK548" s="253"/>
    </row>
    <row r="549" spans="1:40" ht="19.5">
      <c r="B549" s="85" t="s">
        <v>134</v>
      </c>
      <c r="C549" s="112"/>
      <c r="D549" s="112"/>
      <c r="E549" s="112"/>
      <c r="F549" s="112"/>
      <c r="G549" s="112"/>
      <c r="H549" s="112"/>
      <c r="I549" s="112"/>
      <c r="J549" s="112"/>
      <c r="K549" s="112"/>
      <c r="L549" s="112"/>
      <c r="M549" s="112"/>
      <c r="N549" s="240"/>
      <c r="O549" s="254"/>
      <c r="P549" s="254"/>
      <c r="Q549" s="254"/>
      <c r="R549" s="254"/>
      <c r="S549" s="254"/>
      <c r="T549" s="254"/>
      <c r="U549" s="254"/>
      <c r="V549" s="254"/>
      <c r="W549" s="254"/>
      <c r="X549" s="254"/>
      <c r="Y549" s="254"/>
      <c r="Z549" s="254"/>
      <c r="AA549" s="254"/>
      <c r="AB549" s="254"/>
      <c r="AC549" s="254"/>
      <c r="AD549" s="254"/>
      <c r="AE549" s="254"/>
      <c r="AF549" s="254"/>
      <c r="AG549" s="254"/>
      <c r="AH549" s="254"/>
      <c r="AI549" s="254"/>
      <c r="AJ549" s="254"/>
      <c r="AK549" s="425"/>
    </row>
    <row r="550" spans="1:40">
      <c r="B550" s="101" t="s">
        <v>90</v>
      </c>
      <c r="C550" s="121"/>
      <c r="D550" s="121"/>
      <c r="E550" s="121"/>
      <c r="F550" s="143"/>
      <c r="G550" s="87" t="s">
        <v>351</v>
      </c>
      <c r="H550" s="114"/>
      <c r="I550" s="114"/>
      <c r="J550" s="114"/>
      <c r="K550" s="114"/>
      <c r="L550" s="114"/>
      <c r="M550" s="114"/>
      <c r="N550" s="241"/>
      <c r="O550" s="255"/>
      <c r="P550" s="255"/>
      <c r="Q550" s="255"/>
      <c r="R550" s="255"/>
      <c r="S550" s="255"/>
      <c r="T550" s="255"/>
      <c r="U550" s="255"/>
      <c r="V550" s="255"/>
      <c r="W550" s="255"/>
      <c r="X550" s="255"/>
      <c r="Y550" s="255"/>
      <c r="Z550" s="255"/>
      <c r="AA550" s="255"/>
      <c r="AB550" s="255"/>
      <c r="AC550" s="255"/>
      <c r="AD550" s="255"/>
      <c r="AE550" s="255"/>
      <c r="AF550" s="255"/>
      <c r="AG550" s="255"/>
      <c r="AH550" s="255"/>
      <c r="AI550" s="255"/>
      <c r="AJ550" s="255"/>
      <c r="AK550" s="426"/>
    </row>
    <row r="551" spans="1:40">
      <c r="B551" s="102"/>
      <c r="C551" s="99"/>
      <c r="D551" s="99"/>
      <c r="E551" s="99"/>
      <c r="F551" s="144"/>
      <c r="G551" s="85" t="s">
        <v>5</v>
      </c>
      <c r="H551" s="112"/>
      <c r="I551" s="112"/>
      <c r="J551" s="112"/>
      <c r="K551" s="112"/>
      <c r="L551" s="112"/>
      <c r="M551" s="112"/>
      <c r="N551" s="241"/>
      <c r="O551" s="255"/>
      <c r="P551" s="255"/>
      <c r="Q551" s="255"/>
      <c r="R551" s="255"/>
      <c r="S551" s="255"/>
      <c r="T551" s="255"/>
      <c r="U551" s="255"/>
      <c r="V551" s="255"/>
      <c r="W551" s="255"/>
      <c r="X551" s="255"/>
      <c r="Y551" s="255"/>
      <c r="Z551" s="255"/>
      <c r="AA551" s="255"/>
      <c r="AB551" s="255"/>
      <c r="AC551" s="255"/>
      <c r="AD551" s="255"/>
      <c r="AE551" s="255"/>
      <c r="AF551" s="255"/>
      <c r="AG551" s="255"/>
      <c r="AH551" s="255"/>
      <c r="AI551" s="255"/>
      <c r="AJ551" s="255"/>
      <c r="AK551" s="426"/>
    </row>
    <row r="552" spans="1:40">
      <c r="B552" s="103"/>
      <c r="C552" s="122"/>
      <c r="D552" s="122"/>
      <c r="E552" s="122"/>
      <c r="F552" s="145"/>
      <c r="G552" s="85" t="s">
        <v>355</v>
      </c>
      <c r="H552" s="112"/>
      <c r="I552" s="112"/>
      <c r="J552" s="112"/>
      <c r="K552" s="112"/>
      <c r="L552" s="112"/>
      <c r="M552" s="112"/>
      <c r="N552" s="241"/>
      <c r="O552" s="255"/>
      <c r="P552" s="255"/>
      <c r="Q552" s="255"/>
      <c r="R552" s="255"/>
      <c r="S552" s="255"/>
      <c r="T552" s="255"/>
      <c r="U552" s="255"/>
      <c r="V552" s="255"/>
      <c r="W552" s="255"/>
      <c r="X552" s="255"/>
      <c r="Y552" s="255"/>
      <c r="Z552" s="255"/>
      <c r="AA552" s="255"/>
      <c r="AB552" s="255"/>
      <c r="AC552" s="255"/>
      <c r="AD552" s="255"/>
      <c r="AE552" s="255"/>
      <c r="AF552" s="255"/>
      <c r="AG552" s="255"/>
      <c r="AH552" s="255"/>
      <c r="AI552" s="255"/>
      <c r="AJ552" s="255"/>
      <c r="AK552" s="426"/>
    </row>
    <row r="553" spans="1:40">
      <c r="B553" s="101" t="s">
        <v>348</v>
      </c>
      <c r="C553" s="121"/>
      <c r="D553" s="121"/>
      <c r="E553" s="121"/>
      <c r="F553" s="143"/>
      <c r="G553" s="85" t="s">
        <v>351</v>
      </c>
      <c r="H553" s="112"/>
      <c r="I553" s="112"/>
      <c r="J553" s="112"/>
      <c r="K553" s="112"/>
      <c r="L553" s="112"/>
      <c r="M553" s="112"/>
      <c r="N553" s="241"/>
      <c r="O553" s="255"/>
      <c r="P553" s="255"/>
      <c r="Q553" s="255"/>
      <c r="R553" s="255"/>
      <c r="S553" s="255"/>
      <c r="T553" s="255"/>
      <c r="U553" s="255"/>
      <c r="V553" s="255"/>
      <c r="W553" s="255"/>
      <c r="X553" s="255"/>
      <c r="Y553" s="255"/>
      <c r="Z553" s="255"/>
      <c r="AA553" s="255"/>
      <c r="AB553" s="255"/>
      <c r="AC553" s="255"/>
      <c r="AD553" s="255"/>
      <c r="AE553" s="255"/>
      <c r="AF553" s="255"/>
      <c r="AG553" s="255"/>
      <c r="AH553" s="255"/>
      <c r="AI553" s="255"/>
      <c r="AJ553" s="255"/>
      <c r="AK553" s="426"/>
    </row>
    <row r="554" spans="1:40">
      <c r="B554" s="102"/>
      <c r="C554" s="99"/>
      <c r="D554" s="99"/>
      <c r="E554" s="99"/>
      <c r="F554" s="144"/>
      <c r="G554" s="85" t="s">
        <v>5</v>
      </c>
      <c r="H554" s="112"/>
      <c r="I554" s="112"/>
      <c r="J554" s="112"/>
      <c r="K554" s="112"/>
      <c r="L554" s="112"/>
      <c r="M554" s="112"/>
      <c r="N554" s="241"/>
      <c r="O554" s="255"/>
      <c r="P554" s="255"/>
      <c r="Q554" s="255"/>
      <c r="R554" s="255"/>
      <c r="S554" s="255"/>
      <c r="T554" s="255"/>
      <c r="U554" s="255"/>
      <c r="V554" s="255"/>
      <c r="W554" s="255"/>
      <c r="X554" s="255"/>
      <c r="Y554" s="255"/>
      <c r="Z554" s="255"/>
      <c r="AA554" s="255"/>
      <c r="AB554" s="255"/>
      <c r="AC554" s="255"/>
      <c r="AD554" s="255"/>
      <c r="AE554" s="255"/>
      <c r="AF554" s="255"/>
      <c r="AG554" s="255"/>
      <c r="AH554" s="255"/>
      <c r="AI554" s="255"/>
      <c r="AJ554" s="255"/>
      <c r="AK554" s="426"/>
    </row>
    <row r="555" spans="1:40">
      <c r="B555" s="103"/>
      <c r="C555" s="122"/>
      <c r="D555" s="122"/>
      <c r="E555" s="122"/>
      <c r="F555" s="145"/>
      <c r="G555" s="85" t="s">
        <v>355</v>
      </c>
      <c r="H555" s="112"/>
      <c r="I555" s="112"/>
      <c r="J555" s="112"/>
      <c r="K555" s="112"/>
      <c r="L555" s="112"/>
      <c r="M555" s="112"/>
      <c r="N555" s="241"/>
      <c r="O555" s="255"/>
      <c r="P555" s="255"/>
      <c r="Q555" s="255"/>
      <c r="R555" s="255"/>
      <c r="S555" s="255"/>
      <c r="T555" s="255"/>
      <c r="U555" s="255"/>
      <c r="V555" s="255"/>
      <c r="W555" s="255"/>
      <c r="X555" s="255"/>
      <c r="Y555" s="255"/>
      <c r="Z555" s="255"/>
      <c r="AA555" s="255"/>
      <c r="AB555" s="255"/>
      <c r="AC555" s="255"/>
      <c r="AD555" s="255"/>
      <c r="AE555" s="255"/>
      <c r="AF555" s="255"/>
      <c r="AG555" s="255"/>
      <c r="AH555" s="255"/>
      <c r="AI555" s="255"/>
      <c r="AJ555" s="255"/>
      <c r="AK555" s="426"/>
    </row>
    <row r="556" spans="1:40" ht="19.5">
      <c r="B556" s="104" t="s">
        <v>349</v>
      </c>
      <c r="C556" s="123"/>
      <c r="D556" s="123"/>
      <c r="E556" s="123"/>
      <c r="F556" s="146"/>
      <c r="G556" s="85" t="s">
        <v>351</v>
      </c>
      <c r="H556" s="112"/>
      <c r="I556" s="112"/>
      <c r="J556" s="112"/>
      <c r="K556" s="112"/>
      <c r="L556" s="112"/>
      <c r="M556" s="112"/>
      <c r="N556" s="242"/>
      <c r="O556" s="256"/>
      <c r="P556" s="256"/>
      <c r="Q556" s="256"/>
      <c r="R556" s="256"/>
      <c r="S556" s="256"/>
      <c r="T556" s="256"/>
      <c r="U556" s="256"/>
      <c r="V556" s="256"/>
      <c r="W556" s="256"/>
      <c r="X556" s="256"/>
      <c r="Y556" s="256"/>
      <c r="Z556" s="256"/>
      <c r="AA556" s="256"/>
      <c r="AB556" s="256"/>
      <c r="AC556" s="256"/>
      <c r="AD556" s="256"/>
      <c r="AE556" s="256"/>
      <c r="AF556" s="256"/>
      <c r="AG556" s="256"/>
      <c r="AH556" s="256"/>
      <c r="AI556" s="256"/>
      <c r="AJ556" s="256"/>
      <c r="AK556" s="427"/>
    </row>
    <row r="557" spans="1:40" ht="19.5">
      <c r="B557" s="85" t="s">
        <v>350</v>
      </c>
      <c r="C557" s="112"/>
      <c r="D557" s="112"/>
      <c r="E557" s="112"/>
      <c r="F557" s="112"/>
      <c r="G557" s="112"/>
      <c r="H557" s="112"/>
      <c r="I557" s="112"/>
      <c r="J557" s="112"/>
      <c r="K557" s="112"/>
      <c r="L557" s="112"/>
      <c r="M557" s="130"/>
      <c r="N557" s="87">
        <f>SUM(N550,N553,N556)</f>
        <v>0</v>
      </c>
      <c r="O557" s="132"/>
      <c r="P557" s="87">
        <f>SUM(P550,P553,P556)</f>
        <v>0</v>
      </c>
      <c r="Q557" s="132"/>
      <c r="R557" s="87">
        <f>SUM(R550,R553,R556)</f>
        <v>0</v>
      </c>
      <c r="S557" s="132"/>
      <c r="T557" s="87">
        <f>SUM(T550,T553,T556)</f>
        <v>0</v>
      </c>
      <c r="U557" s="132"/>
      <c r="V557" s="87">
        <f>SUM(V550,V553,V556)</f>
        <v>0</v>
      </c>
      <c r="W557" s="132"/>
      <c r="X557" s="87">
        <f>SUM(X550,X553,X556)</f>
        <v>0</v>
      </c>
      <c r="Y557" s="132"/>
      <c r="Z557" s="87">
        <f>SUM(Z550,Z553,Z556)</f>
        <v>0</v>
      </c>
      <c r="AA557" s="132"/>
      <c r="AB557" s="87">
        <f>SUM(AB550,AB553,AB556)</f>
        <v>0</v>
      </c>
      <c r="AC557" s="132"/>
      <c r="AD557" s="87">
        <f>SUM(AD550,AD553,AD556)</f>
        <v>0</v>
      </c>
      <c r="AE557" s="132"/>
      <c r="AF557" s="87">
        <f>SUM(AF550,AF553,AF556)</f>
        <v>0</v>
      </c>
      <c r="AG557" s="132"/>
      <c r="AH557" s="87">
        <f>SUM(AH550,AH553,AH556)</f>
        <v>0</v>
      </c>
      <c r="AI557" s="132"/>
      <c r="AJ557" s="87">
        <f>SUM(AJ550,AJ553,AJ556)</f>
        <v>0</v>
      </c>
      <c r="AK557" s="132"/>
    </row>
    <row r="558" spans="1:40">
      <c r="B558" s="71"/>
      <c r="C558" s="71"/>
      <c r="D558" s="71"/>
      <c r="E558" s="71"/>
      <c r="F558" s="71"/>
      <c r="G558" s="71"/>
      <c r="H558" s="71"/>
      <c r="I558" s="71"/>
      <c r="J558" s="71"/>
      <c r="K558" s="71"/>
      <c r="L558" s="71"/>
      <c r="O558" s="71"/>
      <c r="P558" s="71"/>
      <c r="Q558" s="71"/>
      <c r="R558" s="71"/>
      <c r="S558" s="71"/>
      <c r="U558" s="71"/>
      <c r="V558" s="71"/>
      <c r="W558" s="71"/>
      <c r="X558" s="71"/>
      <c r="Y558" s="71"/>
      <c r="Z558" s="71"/>
      <c r="AA558" s="71"/>
      <c r="AB558" s="71"/>
      <c r="AE558" s="71"/>
      <c r="AF558" s="71"/>
    </row>
    <row r="559" spans="1:40">
      <c r="B559" s="1" t="s">
        <v>167</v>
      </c>
      <c r="O559" s="71"/>
      <c r="P559" s="71"/>
      <c r="Q559" s="71"/>
      <c r="R559" s="71"/>
      <c r="S559" s="71"/>
      <c r="U559" s="71"/>
      <c r="V559" s="71"/>
      <c r="W559" s="71"/>
      <c r="X559" s="71"/>
      <c r="Y559" s="71"/>
      <c r="Z559" s="71"/>
      <c r="AA559" s="71"/>
      <c r="AB559" s="71"/>
      <c r="AE559" s="71"/>
      <c r="AF559" s="71"/>
    </row>
    <row r="560" spans="1:40">
      <c r="B560" s="86"/>
      <c r="C560" s="113"/>
      <c r="D560" s="113"/>
      <c r="E560" s="113"/>
      <c r="F560" s="113"/>
      <c r="G560" s="113"/>
      <c r="H560" s="113"/>
      <c r="I560" s="113"/>
      <c r="J560" s="113"/>
      <c r="K560" s="113"/>
      <c r="L560" s="113"/>
      <c r="M560" s="131"/>
      <c r="N560" s="243" t="s">
        <v>477</v>
      </c>
      <c r="O560" s="257"/>
      <c r="P560" s="243" t="s">
        <v>479</v>
      </c>
      <c r="Q560" s="257"/>
      <c r="R560" s="282" t="s">
        <v>69</v>
      </c>
      <c r="S560" s="282"/>
      <c r="T560" s="282" t="s">
        <v>480</v>
      </c>
      <c r="U560" s="282"/>
      <c r="V560" s="298" t="s">
        <v>481</v>
      </c>
      <c r="W560" s="302"/>
      <c r="X560" s="282" t="s">
        <v>483</v>
      </c>
      <c r="Y560" s="282"/>
      <c r="Z560" s="282" t="s">
        <v>486</v>
      </c>
      <c r="AA560" s="282"/>
      <c r="AB560" s="282" t="s">
        <v>488</v>
      </c>
      <c r="AC560" s="282"/>
      <c r="AD560" s="282" t="s">
        <v>490</v>
      </c>
      <c r="AE560" s="282"/>
      <c r="AF560" s="328" t="s">
        <v>492</v>
      </c>
      <c r="AG560" s="328"/>
      <c r="AH560" s="282" t="s">
        <v>35</v>
      </c>
      <c r="AI560" s="282"/>
      <c r="AJ560" s="282" t="s">
        <v>226</v>
      </c>
      <c r="AK560" s="282"/>
    </row>
    <row r="561" spans="1:40">
      <c r="B561" s="85" t="s">
        <v>134</v>
      </c>
      <c r="C561" s="112"/>
      <c r="D561" s="112"/>
      <c r="E561" s="112"/>
      <c r="F561" s="112"/>
      <c r="G561" s="112"/>
      <c r="H561" s="112"/>
      <c r="I561" s="112"/>
      <c r="J561" s="112"/>
      <c r="K561" s="112"/>
      <c r="L561" s="112"/>
      <c r="M561" s="130"/>
      <c r="N561" s="85">
        <v>16</v>
      </c>
      <c r="O561" s="130"/>
      <c r="P561" s="85">
        <v>16</v>
      </c>
      <c r="Q561" s="130"/>
      <c r="R561" s="85">
        <v>16</v>
      </c>
      <c r="S561" s="130"/>
      <c r="T561" s="283">
        <v>17</v>
      </c>
      <c r="U561" s="283"/>
      <c r="V561" s="283">
        <v>17</v>
      </c>
      <c r="W561" s="283"/>
      <c r="X561" s="283">
        <v>17</v>
      </c>
      <c r="Y561" s="283"/>
      <c r="Z561" s="283">
        <v>17</v>
      </c>
      <c r="AA561" s="283"/>
      <c r="AB561" s="283">
        <v>19</v>
      </c>
      <c r="AC561" s="283"/>
      <c r="AD561" s="283">
        <v>19</v>
      </c>
      <c r="AE561" s="283"/>
      <c r="AF561" s="264">
        <v>19</v>
      </c>
      <c r="AG561" s="270"/>
      <c r="AH561" s="283">
        <v>19</v>
      </c>
      <c r="AI561" s="283"/>
      <c r="AJ561" s="283">
        <v>19</v>
      </c>
      <c r="AK561" s="283"/>
    </row>
    <row r="562" spans="1:40">
      <c r="B562" s="101" t="s">
        <v>90</v>
      </c>
      <c r="C562" s="121"/>
      <c r="D562" s="121"/>
      <c r="E562" s="121"/>
      <c r="F562" s="143"/>
      <c r="G562" s="87" t="s">
        <v>351</v>
      </c>
      <c r="H562" s="114"/>
      <c r="I562" s="114"/>
      <c r="J562" s="114"/>
      <c r="K562" s="114"/>
      <c r="L562" s="114"/>
      <c r="M562" s="132"/>
      <c r="N562" s="85">
        <v>2</v>
      </c>
      <c r="O562" s="130"/>
      <c r="P562" s="85">
        <v>2</v>
      </c>
      <c r="Q562" s="130"/>
      <c r="R562" s="85">
        <v>2</v>
      </c>
      <c r="S562" s="130"/>
      <c r="T562" s="85">
        <v>2</v>
      </c>
      <c r="U562" s="130"/>
      <c r="V562" s="85">
        <v>2</v>
      </c>
      <c r="W562" s="130"/>
      <c r="X562" s="85">
        <v>2</v>
      </c>
      <c r="Y562" s="130"/>
      <c r="Z562" s="85">
        <v>2</v>
      </c>
      <c r="AA562" s="130"/>
      <c r="AB562" s="85">
        <v>2</v>
      </c>
      <c r="AC562" s="130"/>
      <c r="AD562" s="85">
        <v>2</v>
      </c>
      <c r="AE562" s="130"/>
      <c r="AF562" s="85">
        <v>2</v>
      </c>
      <c r="AG562" s="130"/>
      <c r="AH562" s="85">
        <v>2</v>
      </c>
      <c r="AI562" s="130"/>
      <c r="AJ562" s="85">
        <v>2</v>
      </c>
      <c r="AK562" s="130"/>
    </row>
    <row r="563" spans="1:40">
      <c r="B563" s="102"/>
      <c r="C563" s="99"/>
      <c r="D563" s="99"/>
      <c r="E563" s="99"/>
      <c r="F563" s="144"/>
      <c r="G563" s="85" t="s">
        <v>5</v>
      </c>
      <c r="H563" s="112"/>
      <c r="I563" s="112"/>
      <c r="J563" s="112"/>
      <c r="K563" s="112"/>
      <c r="L563" s="112"/>
      <c r="M563" s="130"/>
      <c r="N563" s="85">
        <v>2</v>
      </c>
      <c r="O563" s="130"/>
      <c r="P563" s="85">
        <v>2</v>
      </c>
      <c r="Q563" s="130"/>
      <c r="R563" s="85">
        <v>2</v>
      </c>
      <c r="S563" s="130"/>
      <c r="T563" s="85">
        <v>2</v>
      </c>
      <c r="U563" s="130"/>
      <c r="V563" s="85">
        <v>2</v>
      </c>
      <c r="W563" s="130"/>
      <c r="X563" s="85">
        <v>2</v>
      </c>
      <c r="Y563" s="130"/>
      <c r="Z563" s="85">
        <v>2</v>
      </c>
      <c r="AA563" s="130"/>
      <c r="AB563" s="85">
        <v>2</v>
      </c>
      <c r="AC563" s="130"/>
      <c r="AD563" s="85">
        <v>2</v>
      </c>
      <c r="AE563" s="130"/>
      <c r="AF563" s="85">
        <v>2</v>
      </c>
      <c r="AG563" s="130"/>
      <c r="AH563" s="85">
        <v>2</v>
      </c>
      <c r="AI563" s="130"/>
      <c r="AJ563" s="85">
        <v>2</v>
      </c>
      <c r="AK563" s="130"/>
    </row>
    <row r="564" spans="1:40">
      <c r="B564" s="103"/>
      <c r="C564" s="122"/>
      <c r="D564" s="122"/>
      <c r="E564" s="122"/>
      <c r="F564" s="145"/>
      <c r="G564" s="85" t="s">
        <v>355</v>
      </c>
      <c r="H564" s="112"/>
      <c r="I564" s="112"/>
      <c r="J564" s="112"/>
      <c r="K564" s="112"/>
      <c r="L564" s="112"/>
      <c r="M564" s="130"/>
      <c r="N564" s="85">
        <v>2</v>
      </c>
      <c r="O564" s="130"/>
      <c r="P564" s="85">
        <v>2</v>
      </c>
      <c r="Q564" s="130"/>
      <c r="R564" s="85">
        <v>2</v>
      </c>
      <c r="S564" s="130"/>
      <c r="T564" s="85">
        <v>2</v>
      </c>
      <c r="U564" s="130"/>
      <c r="V564" s="85">
        <v>2</v>
      </c>
      <c r="W564" s="130"/>
      <c r="X564" s="85">
        <v>2</v>
      </c>
      <c r="Y564" s="130"/>
      <c r="Z564" s="85">
        <v>2</v>
      </c>
      <c r="AA564" s="130"/>
      <c r="AB564" s="85">
        <v>2</v>
      </c>
      <c r="AC564" s="130"/>
      <c r="AD564" s="85">
        <v>2</v>
      </c>
      <c r="AE564" s="130"/>
      <c r="AF564" s="85">
        <v>2</v>
      </c>
      <c r="AG564" s="130"/>
      <c r="AH564" s="85">
        <v>2</v>
      </c>
      <c r="AI564" s="130"/>
      <c r="AJ564" s="85">
        <v>2</v>
      </c>
      <c r="AK564" s="130"/>
    </row>
    <row r="565" spans="1:40">
      <c r="B565" s="101" t="s">
        <v>348</v>
      </c>
      <c r="C565" s="121"/>
      <c r="D565" s="121"/>
      <c r="E565" s="121"/>
      <c r="F565" s="143"/>
      <c r="G565" s="85" t="s">
        <v>351</v>
      </c>
      <c r="H565" s="112"/>
      <c r="I565" s="112"/>
      <c r="J565" s="112"/>
      <c r="K565" s="112"/>
      <c r="L565" s="112"/>
      <c r="M565" s="130"/>
      <c r="N565" s="85">
        <v>3</v>
      </c>
      <c r="O565" s="130"/>
      <c r="P565" s="85">
        <v>3</v>
      </c>
      <c r="Q565" s="130"/>
      <c r="R565" s="85">
        <v>3</v>
      </c>
      <c r="S565" s="130"/>
      <c r="T565" s="85">
        <v>4</v>
      </c>
      <c r="U565" s="130"/>
      <c r="V565" s="85">
        <v>4</v>
      </c>
      <c r="W565" s="130"/>
      <c r="X565" s="85">
        <v>4</v>
      </c>
      <c r="Y565" s="130"/>
      <c r="Z565" s="85">
        <v>4</v>
      </c>
      <c r="AA565" s="130"/>
      <c r="AB565" s="283">
        <v>5</v>
      </c>
      <c r="AC565" s="283"/>
      <c r="AD565" s="283">
        <v>5</v>
      </c>
      <c r="AE565" s="283"/>
      <c r="AF565" s="283">
        <v>5</v>
      </c>
      <c r="AG565" s="283"/>
      <c r="AH565" s="283">
        <v>5</v>
      </c>
      <c r="AI565" s="283"/>
      <c r="AJ565" s="283">
        <v>5</v>
      </c>
      <c r="AK565" s="283"/>
    </row>
    <row r="566" spans="1:40">
      <c r="B566" s="102"/>
      <c r="C566" s="99"/>
      <c r="D566" s="99"/>
      <c r="E566" s="99"/>
      <c r="F566" s="144"/>
      <c r="G566" s="85" t="s">
        <v>5</v>
      </c>
      <c r="H566" s="112"/>
      <c r="I566" s="112"/>
      <c r="J566" s="112"/>
      <c r="K566" s="112"/>
      <c r="L566" s="112"/>
      <c r="M566" s="130"/>
      <c r="N566" s="85">
        <v>3</v>
      </c>
      <c r="O566" s="130"/>
      <c r="P566" s="85">
        <v>3</v>
      </c>
      <c r="Q566" s="130"/>
      <c r="R566" s="85">
        <v>3</v>
      </c>
      <c r="S566" s="130"/>
      <c r="T566" s="85">
        <v>4</v>
      </c>
      <c r="U566" s="130"/>
      <c r="V566" s="85">
        <v>4</v>
      </c>
      <c r="W566" s="130"/>
      <c r="X566" s="85">
        <v>4</v>
      </c>
      <c r="Y566" s="130"/>
      <c r="Z566" s="85">
        <v>4</v>
      </c>
      <c r="AA566" s="130"/>
      <c r="AB566" s="283">
        <v>5</v>
      </c>
      <c r="AC566" s="283"/>
      <c r="AD566" s="283">
        <v>5</v>
      </c>
      <c r="AE566" s="283"/>
      <c r="AF566" s="283">
        <v>5</v>
      </c>
      <c r="AG566" s="283"/>
      <c r="AH566" s="283">
        <v>5</v>
      </c>
      <c r="AI566" s="283"/>
      <c r="AJ566" s="283">
        <v>5</v>
      </c>
      <c r="AK566" s="283"/>
    </row>
    <row r="567" spans="1:40">
      <c r="B567" s="103"/>
      <c r="C567" s="122"/>
      <c r="D567" s="122"/>
      <c r="E567" s="122"/>
      <c r="F567" s="145"/>
      <c r="G567" s="85" t="s">
        <v>355</v>
      </c>
      <c r="H567" s="112"/>
      <c r="I567" s="112"/>
      <c r="J567" s="112"/>
      <c r="K567" s="112"/>
      <c r="L567" s="112"/>
      <c r="M567" s="130"/>
      <c r="N567" s="85">
        <v>3</v>
      </c>
      <c r="O567" s="130"/>
      <c r="P567" s="85">
        <v>3</v>
      </c>
      <c r="Q567" s="130"/>
      <c r="R567" s="85">
        <v>3</v>
      </c>
      <c r="S567" s="130"/>
      <c r="T567" s="85">
        <v>4</v>
      </c>
      <c r="U567" s="130"/>
      <c r="V567" s="85">
        <v>4</v>
      </c>
      <c r="W567" s="130"/>
      <c r="X567" s="85">
        <v>4</v>
      </c>
      <c r="Y567" s="130"/>
      <c r="Z567" s="85">
        <v>4</v>
      </c>
      <c r="AA567" s="130"/>
      <c r="AB567" s="283">
        <v>5</v>
      </c>
      <c r="AC567" s="283"/>
      <c r="AD567" s="283">
        <v>5</v>
      </c>
      <c r="AE567" s="283"/>
      <c r="AF567" s="283">
        <v>5</v>
      </c>
      <c r="AG567" s="283"/>
      <c r="AH567" s="283">
        <v>5</v>
      </c>
      <c r="AI567" s="283"/>
      <c r="AJ567" s="283">
        <v>5</v>
      </c>
      <c r="AK567" s="283"/>
    </row>
    <row r="568" spans="1:40">
      <c r="B568" s="104" t="s">
        <v>349</v>
      </c>
      <c r="C568" s="123"/>
      <c r="D568" s="123"/>
      <c r="E568" s="123"/>
      <c r="F568" s="146"/>
      <c r="G568" s="85" t="s">
        <v>351</v>
      </c>
      <c r="H568" s="112"/>
      <c r="I568" s="112"/>
      <c r="J568" s="112"/>
      <c r="K568" s="112"/>
      <c r="L568" s="112"/>
      <c r="M568" s="130"/>
      <c r="N568" s="85">
        <v>11</v>
      </c>
      <c r="O568" s="130"/>
      <c r="P568" s="264">
        <v>0</v>
      </c>
      <c r="Q568" s="270"/>
      <c r="R568" s="283">
        <v>0</v>
      </c>
      <c r="S568" s="283"/>
      <c r="T568" s="283">
        <v>11</v>
      </c>
      <c r="U568" s="283"/>
      <c r="V568" s="283">
        <v>0</v>
      </c>
      <c r="W568" s="283"/>
      <c r="X568" s="283">
        <v>0</v>
      </c>
      <c r="Y568" s="283"/>
      <c r="Z568" s="283">
        <v>10</v>
      </c>
      <c r="AA568" s="283"/>
      <c r="AB568" s="283">
        <v>1</v>
      </c>
      <c r="AC568" s="283"/>
      <c r="AD568" s="283">
        <v>0</v>
      </c>
      <c r="AE568" s="283"/>
      <c r="AF568" s="264">
        <v>11</v>
      </c>
      <c r="AG568" s="270"/>
      <c r="AH568" s="283">
        <v>1</v>
      </c>
      <c r="AI568" s="283"/>
      <c r="AJ568" s="283">
        <v>0</v>
      </c>
      <c r="AK568" s="283"/>
    </row>
    <row r="569" spans="1:40" ht="19.5">
      <c r="B569" s="85" t="s">
        <v>350</v>
      </c>
      <c r="C569" s="112"/>
      <c r="D569" s="112"/>
      <c r="E569" s="112"/>
      <c r="F569" s="112"/>
      <c r="G569" s="112"/>
      <c r="H569" s="112"/>
      <c r="I569" s="112"/>
      <c r="J569" s="112"/>
      <c r="K569" s="112"/>
      <c r="L569" s="112"/>
      <c r="M569" s="130"/>
      <c r="N569" s="244">
        <f>SUM(N562,N565,N568)</f>
        <v>16</v>
      </c>
      <c r="O569" s="258"/>
      <c r="P569" s="244">
        <f>SUM(P562,P565,P568)</f>
        <v>5</v>
      </c>
      <c r="Q569" s="258"/>
      <c r="R569" s="244">
        <f>SUM(R562,R565,R568)</f>
        <v>5</v>
      </c>
      <c r="S569" s="258"/>
      <c r="T569" s="244">
        <f>SUM(T562,T565,T568)</f>
        <v>17</v>
      </c>
      <c r="U569" s="258"/>
      <c r="V569" s="244">
        <f>SUM(V562,V565,V568)</f>
        <v>6</v>
      </c>
      <c r="W569" s="258"/>
      <c r="X569" s="244">
        <f>SUM(X562,X565,X568)</f>
        <v>6</v>
      </c>
      <c r="Y569" s="258"/>
      <c r="Z569" s="244">
        <f>SUM(Z562,Z565,Z568)</f>
        <v>16</v>
      </c>
      <c r="AA569" s="258"/>
      <c r="AB569" s="244">
        <f>SUM(AB562,AB565,AB568)</f>
        <v>8</v>
      </c>
      <c r="AC569" s="258"/>
      <c r="AD569" s="244">
        <f>SUM(AD562,AD565,AD568)</f>
        <v>7</v>
      </c>
      <c r="AE569" s="258"/>
      <c r="AF569" s="244">
        <f>SUM(AF562,AF565,AF568)</f>
        <v>18</v>
      </c>
      <c r="AG569" s="258"/>
      <c r="AH569" s="244">
        <f>SUM(AH562,AH565,AH568)</f>
        <v>8</v>
      </c>
      <c r="AI569" s="258"/>
      <c r="AJ569" s="244">
        <f>SUM(AJ562,AJ565,AJ568)</f>
        <v>7</v>
      </c>
      <c r="AK569" s="258"/>
    </row>
    <row r="570" spans="1:40" ht="20.25">
      <c r="B570" s="105" t="s">
        <v>475</v>
      </c>
      <c r="C570" s="105"/>
      <c r="D570" s="105"/>
      <c r="E570" s="105"/>
      <c r="F570" s="105"/>
      <c r="G570" s="105"/>
      <c r="H570" s="105"/>
      <c r="I570" s="105"/>
      <c r="J570" s="105"/>
      <c r="K570" s="105"/>
      <c r="L570" s="105"/>
      <c r="M570" s="105"/>
      <c r="N570" s="105"/>
      <c r="O570" s="105"/>
      <c r="P570" s="105"/>
      <c r="Q570" s="105"/>
      <c r="R570" s="105"/>
      <c r="S570" s="105"/>
      <c r="T570" s="105"/>
      <c r="U570" s="105"/>
      <c r="V570" s="105"/>
      <c r="W570" s="105"/>
      <c r="X570" s="105"/>
      <c r="Y570" s="105"/>
      <c r="Z570" s="105"/>
      <c r="AA570" s="105"/>
      <c r="AB570" s="105"/>
      <c r="AC570" s="105"/>
      <c r="AD570" s="105"/>
      <c r="AE570" s="105"/>
      <c r="AF570" s="105"/>
      <c r="AG570" s="105"/>
      <c r="AH570" s="105"/>
      <c r="AJ570" s="228"/>
      <c r="AK570" s="245"/>
      <c r="AL570" s="245"/>
      <c r="AM570" s="245"/>
      <c r="AN570" s="277"/>
    </row>
    <row r="571" spans="1:40" ht="19.5"/>
    <row r="572" spans="1:40" ht="19.5">
      <c r="A572" s="1" t="s">
        <v>800</v>
      </c>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1:40" ht="20.25">
      <c r="B573" s="58" t="s">
        <v>332</v>
      </c>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c r="AA573" s="58"/>
      <c r="AB573" s="58"/>
      <c r="AC573" s="58"/>
      <c r="AD573" s="58"/>
      <c r="AE573" s="58"/>
      <c r="AF573" s="58"/>
      <c r="AG573" s="58"/>
      <c r="AH573" s="58"/>
      <c r="AJ573" s="228"/>
      <c r="AK573" s="245"/>
      <c r="AL573" s="245"/>
      <c r="AM573" s="245"/>
      <c r="AN573" s="277"/>
    </row>
    <row r="574" spans="1:40" ht="20.25">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c r="AA574" s="58"/>
      <c r="AB574" s="58"/>
      <c r="AC574" s="58"/>
      <c r="AD574" s="58"/>
      <c r="AE574" s="58"/>
      <c r="AF574" s="58"/>
      <c r="AG574" s="58"/>
      <c r="AH574" s="58"/>
    </row>
    <row r="575" spans="1:40" ht="19.5">
      <c r="B575" s="1" t="s">
        <v>357</v>
      </c>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J575" s="352"/>
      <c r="AK575" s="406"/>
      <c r="AL575" s="406"/>
      <c r="AM575" s="406"/>
      <c r="AN575" s="437"/>
    </row>
    <row r="576" spans="1:40">
      <c r="B576" s="1" t="s">
        <v>93</v>
      </c>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J576" s="354"/>
      <c r="AK576" s="407"/>
      <c r="AL576" s="407"/>
      <c r="AM576" s="407"/>
      <c r="AN576" s="438"/>
    </row>
    <row r="577" spans="1:40" ht="19.5">
      <c r="B577" s="1" t="s">
        <v>359</v>
      </c>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J577" s="350"/>
      <c r="AK577" s="404"/>
      <c r="AL577" s="404"/>
      <c r="AM577" s="404"/>
      <c r="AN577" s="435"/>
    </row>
    <row r="578" spans="1:40" ht="19.5"/>
    <row r="579" spans="1:40" ht="19.5">
      <c r="A579" s="49" t="s">
        <v>50</v>
      </c>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c r="AC579" s="49"/>
      <c r="AD579" s="49"/>
      <c r="AE579" s="49"/>
      <c r="AF579" s="49"/>
      <c r="AG579" s="49"/>
      <c r="AH579" s="49"/>
    </row>
    <row r="580" spans="1:40" ht="19.5">
      <c r="A580" s="1" t="s">
        <v>762</v>
      </c>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1:40" ht="19.5">
      <c r="B581" s="1" t="s">
        <v>361</v>
      </c>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J581" s="352"/>
      <c r="AK581" s="406"/>
      <c r="AL581" s="406"/>
      <c r="AM581" s="406"/>
      <c r="AN581" s="437"/>
    </row>
    <row r="582" spans="1:40" ht="19.5">
      <c r="B582" s="1" t="s">
        <v>701</v>
      </c>
      <c r="AJ582" s="364"/>
      <c r="AK582" s="412"/>
      <c r="AL582" s="412"/>
      <c r="AM582" s="412"/>
      <c r="AN582" s="446"/>
    </row>
    <row r="583" spans="1:40" ht="19.5">
      <c r="A583" s="1" t="s">
        <v>835</v>
      </c>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40">
      <c r="B584" s="55" t="s">
        <v>695</v>
      </c>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c r="AA584" s="55"/>
      <c r="AB584" s="55"/>
      <c r="AC584" s="55"/>
      <c r="AD584" s="55"/>
      <c r="AE584" s="55"/>
      <c r="AF584" s="55"/>
      <c r="AG584" s="55"/>
      <c r="AH584" s="55"/>
    </row>
    <row r="585" spans="1:40" ht="19.5">
      <c r="B585" s="17"/>
      <c r="C585" s="17"/>
      <c r="D585" s="17"/>
      <c r="E585" s="17"/>
      <c r="F585" s="17"/>
      <c r="G585" s="17"/>
      <c r="H585" s="17"/>
      <c r="I585" s="17"/>
      <c r="J585" s="182" t="s">
        <v>768</v>
      </c>
      <c r="K585" s="182"/>
      <c r="L585" s="182"/>
      <c r="M585" s="182"/>
      <c r="N585" s="182"/>
      <c r="O585" s="182" t="s">
        <v>6</v>
      </c>
      <c r="P585" s="182"/>
      <c r="Q585" s="182"/>
      <c r="R585" s="182"/>
      <c r="S585" s="182"/>
      <c r="T585" s="182"/>
      <c r="U585" s="182"/>
      <c r="V585" s="182"/>
      <c r="W585" s="182"/>
      <c r="X585" s="182" t="s">
        <v>770</v>
      </c>
      <c r="Y585" s="182"/>
      <c r="Z585" s="182"/>
      <c r="AA585" s="182"/>
      <c r="AB585" s="182"/>
      <c r="AC585" s="182"/>
      <c r="AD585" s="182"/>
      <c r="AE585" s="182"/>
      <c r="AF585" s="182"/>
      <c r="AG585" s="182"/>
      <c r="AH585" s="182"/>
    </row>
    <row r="586" spans="1:40" ht="19.5">
      <c r="B586" s="12" t="s">
        <v>771</v>
      </c>
      <c r="C586" s="12"/>
      <c r="D586" s="12"/>
      <c r="E586" s="12"/>
      <c r="F586" s="12"/>
      <c r="G586" s="12"/>
      <c r="H586" s="12"/>
      <c r="I586" s="139"/>
      <c r="J586" s="183"/>
      <c r="K586" s="192"/>
      <c r="L586" s="192"/>
      <c r="M586" s="192"/>
      <c r="N586" s="192"/>
      <c r="O586" s="192"/>
      <c r="P586" s="192"/>
      <c r="Q586" s="192"/>
      <c r="R586" s="192"/>
      <c r="S586" s="192"/>
      <c r="T586" s="192"/>
      <c r="U586" s="192"/>
      <c r="V586" s="192"/>
      <c r="W586" s="192"/>
      <c r="X586" s="192"/>
      <c r="Y586" s="192"/>
      <c r="Z586" s="312"/>
      <c r="AA586" s="317" t="s">
        <v>443</v>
      </c>
      <c r="AB586" s="320"/>
      <c r="AC586" s="320"/>
      <c r="AD586" s="317" t="s">
        <v>840</v>
      </c>
      <c r="AE586" s="320"/>
      <c r="AF586" s="320"/>
      <c r="AG586" s="317" t="s">
        <v>446</v>
      </c>
      <c r="AH586" s="338"/>
    </row>
    <row r="587" spans="1:40">
      <c r="B587" s="12" t="s">
        <v>476</v>
      </c>
      <c r="C587" s="12"/>
      <c r="D587" s="12"/>
      <c r="E587" s="12"/>
      <c r="F587" s="12"/>
      <c r="G587" s="12"/>
      <c r="H587" s="12"/>
      <c r="I587" s="139"/>
      <c r="J587" s="184"/>
      <c r="K587" s="193"/>
      <c r="L587" s="193"/>
      <c r="M587" s="193"/>
      <c r="N587" s="193"/>
      <c r="O587" s="193"/>
      <c r="P587" s="193"/>
      <c r="Q587" s="193"/>
      <c r="R587" s="193"/>
      <c r="S587" s="193"/>
      <c r="T587" s="193"/>
      <c r="U587" s="193"/>
      <c r="V587" s="193"/>
      <c r="W587" s="193"/>
      <c r="X587" s="193"/>
      <c r="Y587" s="193"/>
      <c r="Z587" s="313"/>
      <c r="AA587" s="318" t="s">
        <v>443</v>
      </c>
      <c r="AB587" s="267"/>
      <c r="AC587" s="267"/>
      <c r="AD587" s="318" t="s">
        <v>840</v>
      </c>
      <c r="AE587" s="267"/>
      <c r="AF587" s="267"/>
      <c r="AG587" s="318" t="s">
        <v>446</v>
      </c>
      <c r="AH587" s="339"/>
    </row>
    <row r="588" spans="1:40">
      <c r="B588" s="12" t="s">
        <v>772</v>
      </c>
      <c r="C588" s="12"/>
      <c r="D588" s="12"/>
      <c r="E588" s="12"/>
      <c r="F588" s="12"/>
      <c r="G588" s="12"/>
      <c r="H588" s="12"/>
      <c r="I588" s="139"/>
      <c r="J588" s="184"/>
      <c r="K588" s="193"/>
      <c r="L588" s="193"/>
      <c r="M588" s="193"/>
      <c r="N588" s="193"/>
      <c r="O588" s="193"/>
      <c r="P588" s="193"/>
      <c r="Q588" s="193"/>
      <c r="R588" s="193"/>
      <c r="S588" s="193"/>
      <c r="T588" s="193"/>
      <c r="U588" s="193"/>
      <c r="V588" s="193"/>
      <c r="W588" s="193"/>
      <c r="X588" s="193"/>
      <c r="Y588" s="193"/>
      <c r="Z588" s="313"/>
      <c r="AA588" s="318" t="s">
        <v>443</v>
      </c>
      <c r="AB588" s="267"/>
      <c r="AC588" s="267"/>
      <c r="AD588" s="318" t="s">
        <v>840</v>
      </c>
      <c r="AE588" s="267"/>
      <c r="AF588" s="267"/>
      <c r="AG588" s="318" t="s">
        <v>446</v>
      </c>
      <c r="AH588" s="339"/>
    </row>
    <row r="589" spans="1:40">
      <c r="B589" s="12" t="s">
        <v>773</v>
      </c>
      <c r="C589" s="12"/>
      <c r="D589" s="12"/>
      <c r="E589" s="12"/>
      <c r="F589" s="12"/>
      <c r="G589" s="12"/>
      <c r="H589" s="12"/>
      <c r="I589" s="139"/>
      <c r="J589" s="184"/>
      <c r="K589" s="193"/>
      <c r="L589" s="193"/>
      <c r="M589" s="193"/>
      <c r="N589" s="193"/>
      <c r="O589" s="193"/>
      <c r="P589" s="193"/>
      <c r="Q589" s="193"/>
      <c r="R589" s="193"/>
      <c r="S589" s="193"/>
      <c r="T589" s="193"/>
      <c r="U589" s="193"/>
      <c r="V589" s="193"/>
      <c r="W589" s="193"/>
      <c r="X589" s="193"/>
      <c r="Y589" s="193"/>
      <c r="Z589" s="313"/>
      <c r="AA589" s="318" t="s">
        <v>443</v>
      </c>
      <c r="AB589" s="267"/>
      <c r="AC589" s="267"/>
      <c r="AD589" s="318" t="s">
        <v>840</v>
      </c>
      <c r="AE589" s="267"/>
      <c r="AF589" s="267"/>
      <c r="AG589" s="318" t="s">
        <v>446</v>
      </c>
      <c r="AH589" s="339"/>
    </row>
    <row r="590" spans="1:40">
      <c r="B590" s="12" t="s">
        <v>390</v>
      </c>
      <c r="C590" s="12"/>
      <c r="D590" s="12"/>
      <c r="E590" s="12"/>
      <c r="F590" s="12"/>
      <c r="G590" s="12"/>
      <c r="H590" s="12"/>
      <c r="I590" s="139"/>
      <c r="J590" s="184"/>
      <c r="K590" s="193"/>
      <c r="L590" s="193"/>
      <c r="M590" s="193"/>
      <c r="N590" s="193"/>
      <c r="O590" s="193"/>
      <c r="P590" s="193"/>
      <c r="Q590" s="193"/>
      <c r="R590" s="193"/>
      <c r="S590" s="193"/>
      <c r="T590" s="193"/>
      <c r="U590" s="193"/>
      <c r="V590" s="193"/>
      <c r="W590" s="193"/>
      <c r="X590" s="193"/>
      <c r="Y590" s="193"/>
      <c r="Z590" s="313"/>
      <c r="AA590" s="318" t="s">
        <v>443</v>
      </c>
      <c r="AB590" s="267"/>
      <c r="AC590" s="267"/>
      <c r="AD590" s="318" t="s">
        <v>840</v>
      </c>
      <c r="AE590" s="267"/>
      <c r="AF590" s="267"/>
      <c r="AG590" s="318" t="s">
        <v>446</v>
      </c>
      <c r="AH590" s="339"/>
    </row>
    <row r="591" spans="1:40" ht="19.5">
      <c r="B591" s="12" t="s">
        <v>775</v>
      </c>
      <c r="C591" s="12"/>
      <c r="D591" s="12"/>
      <c r="E591" s="12"/>
      <c r="F591" s="12"/>
      <c r="G591" s="12"/>
      <c r="H591" s="12"/>
      <c r="I591" s="139"/>
      <c r="J591" s="185"/>
      <c r="K591" s="194"/>
      <c r="L591" s="194"/>
      <c r="M591" s="194"/>
      <c r="N591" s="194"/>
      <c r="O591" s="194"/>
      <c r="P591" s="194"/>
      <c r="Q591" s="194"/>
      <c r="R591" s="194"/>
      <c r="S591" s="194"/>
      <c r="T591" s="194"/>
      <c r="U591" s="194"/>
      <c r="V591" s="194"/>
      <c r="W591" s="194"/>
      <c r="X591" s="194"/>
      <c r="Y591" s="194"/>
      <c r="Z591" s="314"/>
      <c r="AA591" s="319" t="s">
        <v>443</v>
      </c>
      <c r="AB591" s="321"/>
      <c r="AC591" s="321"/>
      <c r="AD591" s="319" t="s">
        <v>840</v>
      </c>
      <c r="AE591" s="321"/>
      <c r="AF591" s="321"/>
      <c r="AG591" s="319" t="s">
        <v>446</v>
      </c>
      <c r="AH591" s="340"/>
    </row>
    <row r="592" spans="1:40" ht="20.2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c r="AA592" s="55"/>
      <c r="AB592" s="55"/>
      <c r="AC592" s="55"/>
      <c r="AD592" s="55"/>
      <c r="AE592" s="55"/>
      <c r="AF592" s="55"/>
      <c r="AG592" s="55"/>
      <c r="AH592" s="55"/>
    </row>
    <row r="593" spans="2:40" ht="19.5">
      <c r="B593" s="1" t="s">
        <v>366</v>
      </c>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J593" s="352"/>
      <c r="AK593" s="406"/>
      <c r="AL593" s="406"/>
      <c r="AM593" s="406"/>
      <c r="AN593" s="437"/>
    </row>
    <row r="594" spans="2:40">
      <c r="B594" s="1" t="s">
        <v>367</v>
      </c>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J594" s="354"/>
      <c r="AK594" s="407"/>
      <c r="AL594" s="407"/>
      <c r="AM594" s="407"/>
      <c r="AN594" s="438"/>
    </row>
    <row r="595" spans="2:40" ht="18" customHeight="1">
      <c r="B595" s="58" t="s">
        <v>52</v>
      </c>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c r="AA595" s="58"/>
      <c r="AB595" s="58"/>
      <c r="AC595" s="58"/>
      <c r="AD595" s="58"/>
      <c r="AE595" s="58"/>
      <c r="AF595" s="58"/>
      <c r="AG595" s="58"/>
      <c r="AH595" s="58"/>
      <c r="AJ595" s="350"/>
      <c r="AK595" s="404"/>
      <c r="AL595" s="404"/>
      <c r="AM595" s="404"/>
      <c r="AN595" s="435"/>
    </row>
    <row r="596" spans="2:40" ht="20.25">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c r="AA596" s="58"/>
      <c r="AB596" s="58"/>
      <c r="AC596" s="58"/>
      <c r="AD596" s="58"/>
      <c r="AE596" s="58"/>
      <c r="AF596" s="58"/>
      <c r="AG596" s="58"/>
      <c r="AH596" s="58"/>
    </row>
    <row r="597" spans="2:40" ht="20.25">
      <c r="B597" s="58" t="s">
        <v>136</v>
      </c>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c r="AA597" s="58"/>
      <c r="AB597" s="58"/>
      <c r="AC597" s="58"/>
      <c r="AD597" s="58"/>
      <c r="AE597" s="58"/>
      <c r="AF597" s="58"/>
      <c r="AG597" s="58"/>
      <c r="AH597" s="58"/>
      <c r="AJ597" s="228"/>
      <c r="AK597" s="245"/>
      <c r="AL597" s="245"/>
      <c r="AM597" s="245"/>
      <c r="AN597" s="277"/>
    </row>
    <row r="598" spans="2:40" ht="19.5">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c r="AA598" s="58"/>
      <c r="AB598" s="58"/>
      <c r="AC598" s="58"/>
      <c r="AD598" s="58"/>
      <c r="AE598" s="58"/>
      <c r="AF598" s="58"/>
      <c r="AG598" s="58"/>
      <c r="AH598" s="58"/>
    </row>
    <row r="599" spans="2:40" s="1" customFormat="1">
      <c r="B599" s="54" t="s">
        <v>648</v>
      </c>
      <c r="C599" s="80"/>
      <c r="D599" s="80"/>
      <c r="E599" s="80"/>
      <c r="F599" s="80"/>
      <c r="G599" s="80"/>
      <c r="H599" s="80"/>
      <c r="I599" s="80"/>
      <c r="J599" s="80"/>
      <c r="K599" s="80"/>
      <c r="L599" s="80"/>
      <c r="M599" s="80"/>
      <c r="N599" s="80"/>
      <c r="O599" s="80"/>
      <c r="P599" s="80"/>
      <c r="Q599" s="80"/>
      <c r="R599" s="80"/>
      <c r="S599" s="80"/>
      <c r="T599" s="80"/>
      <c r="U599" s="80"/>
      <c r="V599" s="80"/>
      <c r="W599" s="80"/>
      <c r="X599" s="80"/>
      <c r="Y599" s="80"/>
      <c r="Z599" s="80"/>
      <c r="AA599" s="80"/>
      <c r="AB599" s="80"/>
      <c r="AC599" s="80"/>
      <c r="AD599" s="80"/>
      <c r="AE599" s="80"/>
      <c r="AF599" s="80"/>
      <c r="AG599" s="80"/>
      <c r="AH599" s="80"/>
      <c r="AI599" s="54"/>
      <c r="AJ599" s="54"/>
      <c r="AK599" s="54"/>
      <c r="AL599" s="54"/>
      <c r="AM599" s="54"/>
      <c r="AN599" s="54"/>
    </row>
    <row r="600" spans="2:40" s="1" customFormat="1" ht="19.5">
      <c r="B600" s="80"/>
      <c r="C600" s="80"/>
      <c r="D600" s="125"/>
      <c r="E600" s="134"/>
      <c r="F600" s="134"/>
      <c r="G600" s="134"/>
      <c r="H600" s="134"/>
      <c r="I600" s="134"/>
      <c r="J600" s="186"/>
      <c r="K600" s="195" t="s">
        <v>894</v>
      </c>
      <c r="L600" s="210"/>
      <c r="M600" s="210"/>
      <c r="N600" s="210"/>
      <c r="O600" s="210"/>
      <c r="P600" s="210"/>
      <c r="Q600" s="271"/>
      <c r="R600" s="195" t="s">
        <v>153</v>
      </c>
      <c r="S600" s="210"/>
      <c r="T600" s="210"/>
      <c r="U600" s="210"/>
      <c r="V600" s="210"/>
      <c r="W600" s="210"/>
      <c r="X600" s="210"/>
      <c r="Y600" s="271"/>
      <c r="Z600" s="195" t="s">
        <v>807</v>
      </c>
      <c r="AA600" s="210"/>
      <c r="AB600" s="210"/>
      <c r="AC600" s="210"/>
      <c r="AD600" s="210"/>
      <c r="AE600" s="210"/>
      <c r="AF600" s="210"/>
      <c r="AG600" s="210"/>
      <c r="AH600" s="210"/>
      <c r="AI600" s="271"/>
      <c r="AJ600" s="54"/>
      <c r="AK600" s="54"/>
      <c r="AL600" s="54"/>
      <c r="AM600" s="54"/>
      <c r="AN600" s="54"/>
    </row>
    <row r="601" spans="2:40" s="1" customFormat="1" ht="19.5">
      <c r="B601" s="80"/>
      <c r="C601" s="80"/>
      <c r="D601" s="126" t="s">
        <v>888</v>
      </c>
      <c r="E601" s="135"/>
      <c r="F601" s="135"/>
      <c r="G601" s="135"/>
      <c r="H601" s="135"/>
      <c r="I601" s="135"/>
      <c r="J601" s="187"/>
      <c r="K601" s="196"/>
      <c r="L601" s="211"/>
      <c r="M601" s="211"/>
      <c r="N601" s="211"/>
      <c r="O601" s="211"/>
      <c r="P601" s="211"/>
      <c r="Q601" s="272"/>
      <c r="R601" s="284"/>
      <c r="S601" s="211"/>
      <c r="T601" s="211"/>
      <c r="U601" s="211"/>
      <c r="V601" s="211"/>
      <c r="W601" s="211"/>
      <c r="X601" s="211"/>
      <c r="Y601" s="272"/>
      <c r="Z601" s="284"/>
      <c r="AA601" s="211"/>
      <c r="AB601" s="211"/>
      <c r="AC601" s="211"/>
      <c r="AD601" s="211"/>
      <c r="AE601" s="211"/>
      <c r="AF601" s="211"/>
      <c r="AG601" s="211"/>
      <c r="AH601" s="211"/>
      <c r="AI601" s="344"/>
      <c r="AJ601" s="54"/>
      <c r="AK601" s="54"/>
      <c r="AL601" s="54"/>
      <c r="AM601" s="54"/>
      <c r="AN601" s="54"/>
    </row>
    <row r="602" spans="2:40" s="1" customFormat="1">
      <c r="B602" s="80"/>
      <c r="C602" s="80"/>
      <c r="D602" s="126" t="s">
        <v>890</v>
      </c>
      <c r="E602" s="135"/>
      <c r="F602" s="135"/>
      <c r="G602" s="135"/>
      <c r="H602" s="135"/>
      <c r="I602" s="135"/>
      <c r="J602" s="135"/>
      <c r="K602" s="197"/>
      <c r="L602" s="212"/>
      <c r="M602" s="212"/>
      <c r="N602" s="212"/>
      <c r="O602" s="212"/>
      <c r="P602" s="212"/>
      <c r="Q602" s="212"/>
      <c r="R602" s="212"/>
      <c r="S602" s="212"/>
      <c r="T602" s="212"/>
      <c r="U602" s="212"/>
      <c r="V602" s="212"/>
      <c r="W602" s="212"/>
      <c r="X602" s="212"/>
      <c r="Y602" s="212"/>
      <c r="Z602" s="212"/>
      <c r="AA602" s="212"/>
      <c r="AB602" s="212"/>
      <c r="AC602" s="212"/>
      <c r="AD602" s="212"/>
      <c r="AE602" s="212"/>
      <c r="AF602" s="212"/>
      <c r="AG602" s="212"/>
      <c r="AH602" s="212"/>
      <c r="AI602" s="345"/>
      <c r="AJ602" s="54"/>
      <c r="AK602" s="54"/>
      <c r="AL602" s="54"/>
      <c r="AM602" s="54"/>
      <c r="AN602" s="54"/>
    </row>
    <row r="603" spans="2:40" s="1" customFormat="1" ht="19.5">
      <c r="B603" s="80"/>
      <c r="C603" s="80"/>
      <c r="D603" s="126" t="s">
        <v>891</v>
      </c>
      <c r="E603" s="135"/>
      <c r="F603" s="135"/>
      <c r="G603" s="135"/>
      <c r="H603" s="135"/>
      <c r="I603" s="135"/>
      <c r="J603" s="135"/>
      <c r="K603" s="198"/>
      <c r="L603" s="213"/>
      <c r="M603" s="213"/>
      <c r="N603" s="213"/>
      <c r="O603" s="213"/>
      <c r="P603" s="213"/>
      <c r="Q603" s="213"/>
      <c r="R603" s="213"/>
      <c r="S603" s="213"/>
      <c r="T603" s="213"/>
      <c r="U603" s="213"/>
      <c r="V603" s="213"/>
      <c r="W603" s="213"/>
      <c r="X603" s="213"/>
      <c r="Y603" s="213"/>
      <c r="Z603" s="213"/>
      <c r="AA603" s="213"/>
      <c r="AB603" s="213"/>
      <c r="AC603" s="213"/>
      <c r="AD603" s="213"/>
      <c r="AE603" s="213"/>
      <c r="AF603" s="213"/>
      <c r="AG603" s="213"/>
      <c r="AH603" s="213"/>
      <c r="AI603" s="346"/>
      <c r="AJ603" s="54"/>
      <c r="AK603" s="54"/>
      <c r="AL603" s="54"/>
      <c r="AM603" s="54"/>
      <c r="AN603" s="54"/>
    </row>
    <row r="604" spans="2:40" s="1" customFormat="1" ht="20.25">
      <c r="B604" s="106" t="s">
        <v>886</v>
      </c>
      <c r="C604" s="106"/>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c r="Z604" s="106"/>
      <c r="AA604" s="106"/>
      <c r="AB604" s="106"/>
      <c r="AC604" s="106"/>
      <c r="AD604" s="289"/>
      <c r="AE604" s="289"/>
      <c r="AF604" s="289"/>
      <c r="AG604" s="289"/>
      <c r="AH604" s="289"/>
      <c r="AI604" s="289"/>
      <c r="AJ604" s="400"/>
      <c r="AK604" s="428"/>
      <c r="AL604" s="428"/>
      <c r="AM604" s="428"/>
      <c r="AN604" s="479"/>
    </row>
    <row r="605" spans="2:40" s="1" customFormat="1" ht="19.5">
      <c r="B605" s="80"/>
      <c r="C605" s="106" t="s">
        <v>887</v>
      </c>
      <c r="D605" s="106"/>
      <c r="E605" s="106"/>
      <c r="F605" s="106"/>
      <c r="G605" s="106"/>
      <c r="H605" s="106"/>
      <c r="I605" s="106"/>
      <c r="J605" s="106"/>
      <c r="K605" s="106"/>
      <c r="L605" s="106"/>
      <c r="M605" s="106"/>
      <c r="N605" s="106"/>
      <c r="O605" s="106"/>
      <c r="P605" s="106"/>
      <c r="Q605" s="106"/>
      <c r="R605" s="106"/>
      <c r="S605" s="289"/>
      <c r="T605" s="289"/>
      <c r="U605" s="289"/>
      <c r="V605" s="289"/>
      <c r="W605" s="289"/>
      <c r="X605" s="289"/>
      <c r="Y605" s="289"/>
      <c r="Z605" s="289"/>
      <c r="AA605" s="289"/>
      <c r="AB605" s="289"/>
      <c r="AC605" s="289"/>
      <c r="AD605" s="289"/>
      <c r="AE605" s="289"/>
      <c r="AF605" s="289"/>
      <c r="AG605" s="289"/>
      <c r="AH605" s="289"/>
      <c r="AI605" s="289"/>
      <c r="AJ605" s="54"/>
      <c r="AK605" s="54"/>
      <c r="AL605" s="54"/>
      <c r="AM605" s="54"/>
      <c r="AN605" s="54"/>
    </row>
    <row r="606" spans="2:40" s="1" customFormat="1" ht="19.5">
      <c r="B606" s="80"/>
      <c r="C606" s="80"/>
      <c r="D606" s="127"/>
      <c r="E606" s="127"/>
      <c r="F606" s="127"/>
      <c r="G606" s="127"/>
      <c r="H606" s="127"/>
      <c r="I606" s="127"/>
      <c r="J606" s="127"/>
      <c r="K606" s="199" t="s">
        <v>768</v>
      </c>
      <c r="L606" s="199"/>
      <c r="M606" s="199"/>
      <c r="N606" s="199"/>
      <c r="O606" s="199"/>
      <c r="P606" s="199"/>
      <c r="Q606" s="199"/>
      <c r="R606" s="199" t="s">
        <v>6</v>
      </c>
      <c r="S606" s="199"/>
      <c r="T606" s="199"/>
      <c r="U606" s="199"/>
      <c r="V606" s="199"/>
      <c r="W606" s="199"/>
      <c r="X606" s="199"/>
      <c r="Y606" s="199" t="s">
        <v>768</v>
      </c>
      <c r="Z606" s="199"/>
      <c r="AA606" s="199"/>
      <c r="AB606" s="199"/>
      <c r="AC606" s="199"/>
      <c r="AD606" s="199"/>
      <c r="AE606" s="195"/>
      <c r="AF606" s="199" t="s">
        <v>6</v>
      </c>
      <c r="AG606" s="199"/>
      <c r="AH606" s="199"/>
      <c r="AI606" s="199"/>
      <c r="AJ606" s="199"/>
      <c r="AK606" s="429"/>
      <c r="AL606" s="429"/>
      <c r="AM606" s="432"/>
      <c r="AN606" s="54"/>
    </row>
    <row r="607" spans="2:40" s="1" customFormat="1" ht="19.5">
      <c r="B607" s="80"/>
      <c r="C607" s="80"/>
      <c r="D607" s="128" t="s">
        <v>393</v>
      </c>
      <c r="E607" s="128"/>
      <c r="F607" s="128"/>
      <c r="G607" s="128"/>
      <c r="H607" s="128"/>
      <c r="I607" s="128"/>
      <c r="J607" s="188"/>
      <c r="K607" s="200"/>
      <c r="L607" s="214"/>
      <c r="M607" s="214"/>
      <c r="N607" s="214"/>
      <c r="O607" s="214"/>
      <c r="P607" s="214"/>
      <c r="Q607" s="273"/>
      <c r="R607" s="200"/>
      <c r="S607" s="214"/>
      <c r="T607" s="214"/>
      <c r="U607" s="214"/>
      <c r="V607" s="214"/>
      <c r="W607" s="214"/>
      <c r="X607" s="273"/>
      <c r="Y607" s="310"/>
      <c r="Z607" s="315"/>
      <c r="AA607" s="315"/>
      <c r="AB607" s="315"/>
      <c r="AC607" s="315"/>
      <c r="AD607" s="315"/>
      <c r="AE607" s="326"/>
      <c r="AF607" s="310"/>
      <c r="AG607" s="315"/>
      <c r="AH607" s="315"/>
      <c r="AI607" s="315"/>
      <c r="AJ607" s="315"/>
      <c r="AK607" s="315"/>
      <c r="AL607" s="431"/>
      <c r="AM607" s="54"/>
      <c r="AN607" s="54"/>
    </row>
    <row r="608" spans="2:40" s="1" customFormat="1" ht="20.25">
      <c r="B608" s="80"/>
      <c r="C608" s="80"/>
      <c r="D608" s="128" t="s">
        <v>893</v>
      </c>
      <c r="E608" s="128"/>
      <c r="F608" s="128"/>
      <c r="G608" s="128"/>
      <c r="H608" s="128"/>
      <c r="I608" s="128"/>
      <c r="J608" s="188"/>
      <c r="K608" s="201"/>
      <c r="L608" s="215"/>
      <c r="M608" s="215"/>
      <c r="N608" s="215"/>
      <c r="O608" s="215"/>
      <c r="P608" s="215"/>
      <c r="Q608" s="274"/>
      <c r="R608" s="201"/>
      <c r="S608" s="215"/>
      <c r="T608" s="215"/>
      <c r="U608" s="215"/>
      <c r="V608" s="215"/>
      <c r="W608" s="215"/>
      <c r="X608" s="274"/>
      <c r="Y608" s="201"/>
      <c r="Z608" s="215"/>
      <c r="AA608" s="215"/>
      <c r="AB608" s="215"/>
      <c r="AC608" s="215"/>
      <c r="AD608" s="215"/>
      <c r="AE608" s="274"/>
      <c r="AF608" s="201"/>
      <c r="AG608" s="215"/>
      <c r="AH608" s="215"/>
      <c r="AI608" s="215"/>
      <c r="AJ608" s="215"/>
      <c r="AK608" s="215"/>
      <c r="AL608" s="274"/>
      <c r="AM608" s="54"/>
      <c r="AN608" s="54"/>
    </row>
    <row r="609" spans="1:40" s="1" customFormat="1" ht="20.25">
      <c r="A609" s="1"/>
      <c r="B609" s="80"/>
      <c r="C609" s="80"/>
      <c r="D609" s="128" t="s">
        <v>8</v>
      </c>
      <c r="E609" s="128"/>
      <c r="F609" s="128"/>
      <c r="G609" s="128"/>
      <c r="H609" s="128"/>
      <c r="I609" s="128"/>
      <c r="J609" s="188"/>
      <c r="K609" s="202"/>
      <c r="L609" s="216"/>
      <c r="M609" s="216"/>
      <c r="N609" s="216"/>
      <c r="O609" s="216"/>
      <c r="P609" s="216"/>
      <c r="Q609" s="275"/>
      <c r="R609" s="202"/>
      <c r="S609" s="216"/>
      <c r="T609" s="216"/>
      <c r="U609" s="216"/>
      <c r="V609" s="216"/>
      <c r="W609" s="216"/>
      <c r="X609" s="275"/>
      <c r="Y609" s="202"/>
      <c r="Z609" s="216"/>
      <c r="AA609" s="216"/>
      <c r="AB609" s="216"/>
      <c r="AC609" s="216"/>
      <c r="AD609" s="216"/>
      <c r="AE609" s="275"/>
      <c r="AF609" s="202"/>
      <c r="AG609" s="216"/>
      <c r="AH609" s="216"/>
      <c r="AI609" s="216"/>
      <c r="AJ609" s="216"/>
      <c r="AK609" s="216"/>
      <c r="AL609" s="275"/>
      <c r="AM609" s="54"/>
      <c r="AN609" s="54"/>
    </row>
    <row r="610" spans="1:40" ht="19.5">
      <c r="B610" s="90" t="s">
        <v>298</v>
      </c>
      <c r="C610" s="90"/>
      <c r="D610" s="90"/>
      <c r="E610" s="90"/>
      <c r="F610" s="90"/>
      <c r="G610" s="90"/>
      <c r="H610" s="90"/>
      <c r="I610" s="90"/>
      <c r="J610" s="90"/>
      <c r="K610" s="90"/>
      <c r="L610" s="90"/>
      <c r="M610" s="90"/>
      <c r="N610" s="90"/>
      <c r="O610" s="90"/>
      <c r="P610" s="90"/>
      <c r="Q610" s="90"/>
      <c r="R610" s="90"/>
      <c r="S610" s="90"/>
      <c r="T610" s="90"/>
      <c r="U610" s="90"/>
      <c r="V610" s="90"/>
      <c r="W610" s="90"/>
      <c r="X610" s="90"/>
      <c r="Y610" s="90"/>
      <c r="Z610" s="90"/>
      <c r="AA610" s="90"/>
      <c r="AB610" s="90"/>
      <c r="AC610" s="90"/>
      <c r="AD610" s="90"/>
      <c r="AE610" s="90"/>
      <c r="AF610" s="90"/>
      <c r="AG610" s="90"/>
      <c r="AH610" s="90"/>
      <c r="AI610" s="54"/>
      <c r="AJ610" s="401"/>
      <c r="AK610" s="430"/>
      <c r="AL610" s="430"/>
      <c r="AM610" s="430"/>
      <c r="AN610" s="480"/>
    </row>
    <row r="611" spans="1:40" ht="19.5">
      <c r="B611" s="90" t="s">
        <v>401</v>
      </c>
      <c r="C611" s="90"/>
      <c r="D611" s="90"/>
      <c r="E611" s="90"/>
      <c r="F611" s="90"/>
      <c r="G611" s="90"/>
      <c r="H611" s="90"/>
      <c r="I611" s="90"/>
      <c r="J611" s="90"/>
      <c r="K611" s="90"/>
      <c r="L611" s="90"/>
      <c r="M611" s="90"/>
      <c r="N611" s="90"/>
      <c r="O611" s="90"/>
      <c r="P611" s="90"/>
      <c r="Q611" s="90"/>
      <c r="R611" s="90"/>
      <c r="S611" s="90"/>
      <c r="T611" s="90"/>
      <c r="U611" s="90"/>
      <c r="V611" s="90"/>
      <c r="W611" s="90"/>
      <c r="X611" s="90"/>
      <c r="Y611" s="90"/>
      <c r="Z611" s="90"/>
      <c r="AA611" s="90"/>
      <c r="AB611" s="90"/>
      <c r="AC611" s="90"/>
      <c r="AD611" s="90"/>
      <c r="AE611" s="90"/>
      <c r="AF611" s="90"/>
      <c r="AG611" s="90"/>
      <c r="AH611" s="90"/>
      <c r="AI611" s="54"/>
      <c r="AJ611" s="205"/>
      <c r="AK611" s="220"/>
      <c r="AL611" s="220"/>
      <c r="AM611" s="220"/>
      <c r="AN611" s="261"/>
    </row>
    <row r="612" spans="1:40" s="1" customFormat="1" ht="20.25">
      <c r="A612" s="1"/>
      <c r="B612" s="81" t="s">
        <v>895</v>
      </c>
      <c r="C612" s="81"/>
      <c r="D612" s="81"/>
      <c r="E612" s="81"/>
      <c r="F612" s="81"/>
      <c r="G612" s="81"/>
      <c r="H612" s="81"/>
      <c r="I612" s="81"/>
      <c r="J612" s="81"/>
      <c r="K612" s="81"/>
      <c r="L612" s="81"/>
      <c r="M612" s="81"/>
      <c r="N612" s="81"/>
      <c r="O612" s="259"/>
      <c r="P612" s="265"/>
      <c r="Q612" s="265"/>
      <c r="R612" s="265"/>
      <c r="S612" s="265"/>
      <c r="T612" s="265"/>
      <c r="U612" s="265"/>
      <c r="V612" s="265"/>
      <c r="W612" s="265"/>
      <c r="X612" s="265"/>
      <c r="Y612" s="265"/>
      <c r="Z612" s="265"/>
      <c r="AA612" s="265"/>
      <c r="AB612" s="265"/>
      <c r="AC612" s="265"/>
      <c r="AD612" s="265"/>
      <c r="AE612" s="265"/>
      <c r="AF612" s="265"/>
      <c r="AG612" s="265"/>
      <c r="AH612" s="265"/>
      <c r="AI612" s="265"/>
      <c r="AJ612" s="265"/>
      <c r="AK612" s="265"/>
      <c r="AL612" s="265"/>
      <c r="AM612" s="265"/>
      <c r="AN612" s="481"/>
    </row>
    <row r="613" spans="1:40" s="48" customFormat="1">
      <c r="B613" s="107"/>
      <c r="C613" s="10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c r="Z613" s="107"/>
      <c r="AA613" s="107"/>
      <c r="AB613" s="107"/>
      <c r="AC613" s="107"/>
      <c r="AD613" s="107"/>
      <c r="AE613" s="107"/>
      <c r="AF613" s="107"/>
      <c r="AG613" s="107"/>
      <c r="AH613" s="107"/>
      <c r="AJ613" s="269"/>
      <c r="AK613" s="269"/>
      <c r="AL613" s="269"/>
      <c r="AM613" s="269"/>
      <c r="AN613" s="269"/>
    </row>
    <row r="614" spans="1:40" s="1" customFormat="1" ht="19.5">
      <c r="A614" s="55" t="s">
        <v>829</v>
      </c>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c r="AA614" s="55"/>
      <c r="AB614" s="55"/>
      <c r="AC614" s="55"/>
      <c r="AD614" s="55"/>
      <c r="AE614" s="55"/>
      <c r="AF614" s="55"/>
      <c r="AG614" s="55"/>
      <c r="AH614" s="55"/>
      <c r="AI614" s="1"/>
      <c r="AJ614" s="1"/>
      <c r="AK614" s="1"/>
      <c r="AL614" s="1"/>
      <c r="AM614" s="1"/>
      <c r="AN614" s="1"/>
    </row>
    <row r="615" spans="1:40" ht="20.25">
      <c r="B615" s="1" t="s">
        <v>709</v>
      </c>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J615" s="228"/>
      <c r="AK615" s="245"/>
      <c r="AL615" s="245"/>
      <c r="AM615" s="245"/>
      <c r="AN615" s="277"/>
    </row>
    <row r="616" spans="1:40" ht="19.5">
      <c r="C616" s="1" t="s">
        <v>560</v>
      </c>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40">
      <c r="C617" s="1" t="s">
        <v>712</v>
      </c>
      <c r="AJ617" s="71"/>
      <c r="AK617" s="71"/>
      <c r="AL617" s="71"/>
      <c r="AM617" s="71"/>
      <c r="AN617" s="71"/>
    </row>
    <row r="618" spans="1:40">
      <c r="C618" s="1" t="s">
        <v>713</v>
      </c>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J618" s="71"/>
      <c r="AK618" s="71"/>
      <c r="AL618" s="71"/>
      <c r="AM618" s="71"/>
      <c r="AN618" s="71"/>
    </row>
    <row r="619" spans="1:40">
      <c r="C619" s="1" t="s">
        <v>711</v>
      </c>
      <c r="AJ619" s="71"/>
      <c r="AK619" s="71"/>
      <c r="AL619" s="71"/>
      <c r="AM619" s="71"/>
      <c r="AN619" s="71"/>
    </row>
    <row r="620" spans="1:40">
      <c r="C620" s="1" t="s">
        <v>714</v>
      </c>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J620" s="71"/>
      <c r="AK620" s="71"/>
      <c r="AL620" s="71"/>
      <c r="AM620" s="71"/>
      <c r="AN620" s="71"/>
    </row>
    <row r="621" spans="1:40" ht="19.5">
      <c r="C621" s="1" t="s">
        <v>715</v>
      </c>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J621" s="71"/>
      <c r="AK621" s="71"/>
      <c r="AL621" s="71"/>
      <c r="AM621" s="71"/>
      <c r="AN621" s="71"/>
    </row>
    <row r="622" spans="1:40" ht="19.5">
      <c r="B622" s="1" t="s">
        <v>240</v>
      </c>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J622" s="349"/>
      <c r="AK622" s="403"/>
      <c r="AL622" s="403"/>
      <c r="AM622" s="403"/>
      <c r="AN622" s="434"/>
    </row>
    <row r="623" spans="1:40" ht="19.5">
      <c r="B623" s="1" t="s">
        <v>716</v>
      </c>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J623" s="350"/>
      <c r="AK623" s="404"/>
      <c r="AL623" s="404"/>
      <c r="AM623" s="404"/>
      <c r="AN623" s="435"/>
    </row>
    <row r="624" spans="1:40" ht="19.5"/>
    <row r="625" spans="1:40" ht="19.5">
      <c r="A625" s="1" t="s">
        <v>394</v>
      </c>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spans="1:40" ht="19.5">
      <c r="A626" s="1" t="s">
        <v>494</v>
      </c>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spans="1:40" ht="19.5">
      <c r="B627" s="1" t="s">
        <v>368</v>
      </c>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J627" s="352"/>
      <c r="AK627" s="406"/>
      <c r="AL627" s="406"/>
      <c r="AM627" s="406"/>
      <c r="AN627" s="437"/>
    </row>
    <row r="628" spans="1:40">
      <c r="A628" s="54"/>
      <c r="B628" s="54" t="s">
        <v>606</v>
      </c>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c r="AD628" s="54"/>
      <c r="AE628" s="54"/>
      <c r="AF628" s="54"/>
      <c r="AG628" s="54"/>
      <c r="AH628" s="54"/>
      <c r="AJ628" s="354"/>
      <c r="AK628" s="407"/>
      <c r="AL628" s="407"/>
      <c r="AM628" s="407"/>
      <c r="AN628" s="438"/>
    </row>
    <row r="629" spans="1:40">
      <c r="A629" s="54"/>
      <c r="B629" s="54" t="s">
        <v>20</v>
      </c>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c r="AD629" s="54"/>
      <c r="AE629" s="54"/>
      <c r="AF629" s="54"/>
      <c r="AG629" s="54"/>
      <c r="AH629" s="54"/>
      <c r="AJ629" s="354"/>
      <c r="AK629" s="407"/>
      <c r="AL629" s="407"/>
      <c r="AM629" s="407"/>
      <c r="AN629" s="438"/>
    </row>
    <row r="630" spans="1:40" ht="19.5">
      <c r="A630" s="54"/>
      <c r="B630" s="54" t="s">
        <v>373</v>
      </c>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c r="AH630" s="54"/>
      <c r="AJ630" s="350"/>
      <c r="AK630" s="404"/>
      <c r="AL630" s="404"/>
      <c r="AM630" s="404"/>
      <c r="AN630" s="435"/>
    </row>
    <row r="631" spans="1:40" ht="19.5">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c r="AD631" s="54"/>
      <c r="AE631" s="54"/>
      <c r="AF631" s="54"/>
      <c r="AG631" s="54"/>
      <c r="AH631" s="54"/>
    </row>
    <row r="632" spans="1:40" ht="19.5">
      <c r="A632" s="54" t="s">
        <v>670</v>
      </c>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c r="AD632" s="54"/>
      <c r="AE632" s="54"/>
      <c r="AF632" s="54"/>
      <c r="AG632" s="54"/>
      <c r="AH632" s="54"/>
    </row>
    <row r="633" spans="1:40" ht="19.5">
      <c r="A633" s="54"/>
      <c r="B633" s="54" t="s">
        <v>221</v>
      </c>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c r="AH633" s="54"/>
      <c r="AJ633" s="352"/>
      <c r="AK633" s="406"/>
      <c r="AL633" s="406"/>
      <c r="AM633" s="406"/>
      <c r="AN633" s="437"/>
    </row>
    <row r="634" spans="1:40">
      <c r="A634" s="54"/>
      <c r="B634" s="54" t="s">
        <v>612</v>
      </c>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c r="AD634" s="54"/>
      <c r="AE634" s="54"/>
      <c r="AF634" s="54"/>
      <c r="AG634" s="54"/>
      <c r="AH634" s="54"/>
      <c r="AJ634" s="354"/>
      <c r="AK634" s="407"/>
      <c r="AL634" s="407"/>
      <c r="AM634" s="407"/>
      <c r="AN634" s="438"/>
    </row>
    <row r="635" spans="1:40">
      <c r="A635" s="54"/>
      <c r="B635" s="54" t="s">
        <v>250</v>
      </c>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c r="AD635" s="54"/>
      <c r="AE635" s="54"/>
      <c r="AF635" s="54"/>
      <c r="AG635" s="54"/>
      <c r="AH635" s="54"/>
      <c r="AJ635" s="354"/>
      <c r="AK635" s="407"/>
      <c r="AL635" s="407"/>
      <c r="AM635" s="407"/>
      <c r="AN635" s="438"/>
    </row>
    <row r="636" spans="1:40">
      <c r="B636" s="1" t="s">
        <v>445</v>
      </c>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J636" s="354"/>
      <c r="AK636" s="407"/>
      <c r="AL636" s="407"/>
      <c r="AM636" s="407"/>
      <c r="AN636" s="438"/>
    </row>
    <row r="637" spans="1:40">
      <c r="B637" s="1" t="s">
        <v>162</v>
      </c>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J637" s="354"/>
      <c r="AK637" s="407"/>
      <c r="AL637" s="407"/>
      <c r="AM637" s="407"/>
      <c r="AN637" s="438"/>
    </row>
    <row r="638" spans="1:40">
      <c r="B638" s="1" t="s">
        <v>375</v>
      </c>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J638" s="354"/>
      <c r="AK638" s="407"/>
      <c r="AL638" s="407"/>
      <c r="AM638" s="407"/>
      <c r="AN638" s="438"/>
    </row>
    <row r="639" spans="1:40">
      <c r="B639" s="1" t="s">
        <v>653</v>
      </c>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J639" s="383"/>
      <c r="AK639" s="418"/>
      <c r="AL639" s="418"/>
      <c r="AM639" s="418"/>
      <c r="AN639" s="463"/>
    </row>
    <row r="640" spans="1:40" ht="19.5" customHeight="1">
      <c r="B640" s="58" t="s">
        <v>655</v>
      </c>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c r="AA640" s="58"/>
      <c r="AB640" s="58"/>
      <c r="AC640" s="58"/>
      <c r="AD640" s="58"/>
      <c r="AE640" s="58"/>
      <c r="AF640" s="58"/>
      <c r="AG640" s="58"/>
      <c r="AH640" s="58"/>
      <c r="AJ640" s="350"/>
      <c r="AK640" s="404"/>
      <c r="AL640" s="404"/>
      <c r="AM640" s="404"/>
      <c r="AN640" s="435"/>
    </row>
    <row r="641" spans="2:40" ht="20.25">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c r="AA641" s="58"/>
      <c r="AB641" s="58"/>
      <c r="AC641" s="58"/>
      <c r="AD641" s="58"/>
      <c r="AE641" s="58"/>
      <c r="AF641" s="58"/>
      <c r="AG641" s="58"/>
      <c r="AH641" s="58"/>
      <c r="AJ641" s="71"/>
      <c r="AK641" s="71"/>
      <c r="AL641" s="71"/>
      <c r="AM641" s="71"/>
      <c r="AN641" s="71"/>
    </row>
    <row r="642" spans="2:40" ht="19.5">
      <c r="B642" s="1" t="s">
        <v>656</v>
      </c>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J642" s="349"/>
      <c r="AK642" s="403"/>
      <c r="AL642" s="403"/>
      <c r="AM642" s="403"/>
      <c r="AN642" s="434"/>
    </row>
    <row r="646" spans="2:40">
      <c r="AM646" s="71"/>
    </row>
    <row r="647" spans="2:40">
      <c r="AM647" s="71"/>
    </row>
    <row r="651" spans="2:40">
      <c r="AM651" s="71"/>
    </row>
  </sheetData>
  <mergeCells count="1218">
    <mergeCell ref="A8:AH8"/>
    <mergeCell ref="A9:AH9"/>
    <mergeCell ref="AJ11:AN11"/>
    <mergeCell ref="B12:AH12"/>
    <mergeCell ref="AJ12:AN12"/>
    <mergeCell ref="B13:AH13"/>
    <mergeCell ref="AJ13:AN13"/>
    <mergeCell ref="B14:AH14"/>
    <mergeCell ref="AJ14:AN14"/>
    <mergeCell ref="B15:AH15"/>
    <mergeCell ref="AJ15:AN15"/>
    <mergeCell ref="B16:AH16"/>
    <mergeCell ref="AJ16:AN16"/>
    <mergeCell ref="B17:AH17"/>
    <mergeCell ref="AJ17:AN17"/>
    <mergeCell ref="B18:AH18"/>
    <mergeCell ref="AJ18:AN18"/>
    <mergeCell ref="B19:AH19"/>
    <mergeCell ref="AJ19:AN19"/>
    <mergeCell ref="B20:AH20"/>
    <mergeCell ref="AJ20:AN20"/>
    <mergeCell ref="B21:AH21"/>
    <mergeCell ref="AJ21:AN21"/>
    <mergeCell ref="B22:AH22"/>
    <mergeCell ref="AJ22:AN22"/>
    <mergeCell ref="AJ24:AN24"/>
    <mergeCell ref="B25:AG25"/>
    <mergeCell ref="AJ25:AN25"/>
    <mergeCell ref="AJ26:AN26"/>
    <mergeCell ref="AJ27:AN27"/>
    <mergeCell ref="AJ28:AN28"/>
    <mergeCell ref="A31:AH31"/>
    <mergeCell ref="B32:AI32"/>
    <mergeCell ref="AJ32:AN32"/>
    <mergeCell ref="B33:I33"/>
    <mergeCell ref="J33:R33"/>
    <mergeCell ref="S33:U33"/>
    <mergeCell ref="V33:AG33"/>
    <mergeCell ref="AJ33:AN33"/>
    <mergeCell ref="A35:AH35"/>
    <mergeCell ref="B36:AH36"/>
    <mergeCell ref="AJ36:AN36"/>
    <mergeCell ref="B37:AH37"/>
    <mergeCell ref="AJ37:AN37"/>
    <mergeCell ref="B38:AH38"/>
    <mergeCell ref="AJ38:AN38"/>
    <mergeCell ref="B39:AH39"/>
    <mergeCell ref="AJ39:AN39"/>
    <mergeCell ref="B40:AH40"/>
    <mergeCell ref="AJ40:AN40"/>
    <mergeCell ref="B41:AH41"/>
    <mergeCell ref="AJ41:AN41"/>
    <mergeCell ref="B42:AH42"/>
    <mergeCell ref="AJ42:AN42"/>
    <mergeCell ref="B43:AH43"/>
    <mergeCell ref="AJ43:AN43"/>
    <mergeCell ref="A46:AH46"/>
    <mergeCell ref="B47:AH47"/>
    <mergeCell ref="AJ47:AN47"/>
    <mergeCell ref="B48:AH48"/>
    <mergeCell ref="AJ48:AN48"/>
    <mergeCell ref="B49:AH49"/>
    <mergeCell ref="AJ49:AN49"/>
    <mergeCell ref="B50:AH50"/>
    <mergeCell ref="AJ50:AN50"/>
    <mergeCell ref="B51:AH51"/>
    <mergeCell ref="AJ51:AN51"/>
    <mergeCell ref="B53:AH53"/>
    <mergeCell ref="AJ53:AN53"/>
    <mergeCell ref="AJ54:AN54"/>
    <mergeCell ref="B56:AH56"/>
    <mergeCell ref="AJ56:AN56"/>
    <mergeCell ref="B57:AH57"/>
    <mergeCell ref="B58:AH58"/>
    <mergeCell ref="AJ58:AN58"/>
    <mergeCell ref="B59:AH59"/>
    <mergeCell ref="AJ59:AN59"/>
    <mergeCell ref="B60:AH60"/>
    <mergeCell ref="AJ60:AN60"/>
    <mergeCell ref="B61:AH61"/>
    <mergeCell ref="AJ61:AN61"/>
    <mergeCell ref="B62:AH62"/>
    <mergeCell ref="AJ62:AN62"/>
    <mergeCell ref="B63:AH63"/>
    <mergeCell ref="B64:AH64"/>
    <mergeCell ref="AJ64:AN64"/>
    <mergeCell ref="B65:AH65"/>
    <mergeCell ref="B66:AH66"/>
    <mergeCell ref="AJ66:AN66"/>
    <mergeCell ref="B67:AH67"/>
    <mergeCell ref="B71:AH71"/>
    <mergeCell ref="AJ71:AN71"/>
    <mergeCell ref="B72:AH72"/>
    <mergeCell ref="B75:AH75"/>
    <mergeCell ref="AJ75:AN75"/>
    <mergeCell ref="B76:AH76"/>
    <mergeCell ref="B77:AI77"/>
    <mergeCell ref="AJ77:AN77"/>
    <mergeCell ref="A79:AH79"/>
    <mergeCell ref="B80:AH80"/>
    <mergeCell ref="AJ80:AN80"/>
    <mergeCell ref="B81:AI81"/>
    <mergeCell ref="AJ81:AN81"/>
    <mergeCell ref="A83:AH83"/>
    <mergeCell ref="D84:F84"/>
    <mergeCell ref="H84:AH84"/>
    <mergeCell ref="AJ84:AM84"/>
    <mergeCell ref="B85:AH85"/>
    <mergeCell ref="AJ85:AN85"/>
    <mergeCell ref="B86:AH86"/>
    <mergeCell ref="AJ86:AN86"/>
    <mergeCell ref="B87:AH87"/>
    <mergeCell ref="AJ87:AN87"/>
    <mergeCell ref="A89:AH89"/>
    <mergeCell ref="A90:AH90"/>
    <mergeCell ref="B91:AH91"/>
    <mergeCell ref="B92:G92"/>
    <mergeCell ref="H92:L92"/>
    <mergeCell ref="M92:Q92"/>
    <mergeCell ref="R92:V92"/>
    <mergeCell ref="B93:G93"/>
    <mergeCell ref="H93:L93"/>
    <mergeCell ref="M93:Q93"/>
    <mergeCell ref="R93:V93"/>
    <mergeCell ref="B94:G94"/>
    <mergeCell ref="H94:L94"/>
    <mergeCell ref="M94:Q94"/>
    <mergeCell ref="R94:V94"/>
    <mergeCell ref="B95:AH95"/>
    <mergeCell ref="A99:AH99"/>
    <mergeCell ref="B100:AH100"/>
    <mergeCell ref="AJ100:AN100"/>
    <mergeCell ref="B101:L101"/>
    <mergeCell ref="M101:AN101"/>
    <mergeCell ref="B102:AH102"/>
    <mergeCell ref="AJ102:AN102"/>
    <mergeCell ref="B103:AH103"/>
    <mergeCell ref="AJ103:AN103"/>
    <mergeCell ref="A105:AH105"/>
    <mergeCell ref="B106:AH106"/>
    <mergeCell ref="AJ106:AN106"/>
    <mergeCell ref="B107:AH107"/>
    <mergeCell ref="N108:R108"/>
    <mergeCell ref="X108:AB108"/>
    <mergeCell ref="B109:AH109"/>
    <mergeCell ref="B110:AH110"/>
    <mergeCell ref="B113:AH113"/>
    <mergeCell ref="AJ113:AN113"/>
    <mergeCell ref="B114:AH114"/>
    <mergeCell ref="AJ114:AN114"/>
    <mergeCell ref="B115:AH115"/>
    <mergeCell ref="AJ117:AN117"/>
    <mergeCell ref="B121:AH121"/>
    <mergeCell ref="AJ121:AN121"/>
    <mergeCell ref="B122:AH122"/>
    <mergeCell ref="B123:AM123"/>
    <mergeCell ref="B125:AH125"/>
    <mergeCell ref="AJ125:AN125"/>
    <mergeCell ref="B126:AH126"/>
    <mergeCell ref="AJ126:AN126"/>
    <mergeCell ref="AJ127:AN127"/>
    <mergeCell ref="B129:AH129"/>
    <mergeCell ref="AJ131:AN131"/>
    <mergeCell ref="B133:AH133"/>
    <mergeCell ref="AJ133:AN133"/>
    <mergeCell ref="B134:AH134"/>
    <mergeCell ref="AJ134:AN134"/>
    <mergeCell ref="B135:AH135"/>
    <mergeCell ref="AJ137:AN137"/>
    <mergeCell ref="B138:AH138"/>
    <mergeCell ref="AJ138:AN138"/>
    <mergeCell ref="A140:AH140"/>
    <mergeCell ref="A142:AH142"/>
    <mergeCell ref="B143:AH143"/>
    <mergeCell ref="B144:AH144"/>
    <mergeCell ref="AJ144:AN144"/>
    <mergeCell ref="B145:AH145"/>
    <mergeCell ref="AJ145:AN145"/>
    <mergeCell ref="B146:AH146"/>
    <mergeCell ref="AJ146:AN146"/>
    <mergeCell ref="B147:AH147"/>
    <mergeCell ref="AJ147:AN147"/>
    <mergeCell ref="B148:AH148"/>
    <mergeCell ref="AJ148:AN148"/>
    <mergeCell ref="B149:AH149"/>
    <mergeCell ref="AJ149:AN149"/>
    <mergeCell ref="B150:AH150"/>
    <mergeCell ref="AJ150:AN150"/>
    <mergeCell ref="B151:AH151"/>
    <mergeCell ref="B154:AH154"/>
    <mergeCell ref="AJ154:AN154"/>
    <mergeCell ref="B155:AH155"/>
    <mergeCell ref="A159:AH159"/>
    <mergeCell ref="B160:AH160"/>
    <mergeCell ref="AJ160:AN160"/>
    <mergeCell ref="B161:AH161"/>
    <mergeCell ref="AJ161:AN161"/>
    <mergeCell ref="AJ162:AN162"/>
    <mergeCell ref="AJ163:AN163"/>
    <mergeCell ref="A165:AA165"/>
    <mergeCell ref="B166:AD166"/>
    <mergeCell ref="AE166:AI166"/>
    <mergeCell ref="AJ166:AN166"/>
    <mergeCell ref="B167:Q167"/>
    <mergeCell ref="R167:AN167"/>
    <mergeCell ref="B168:Q168"/>
    <mergeCell ref="R168:AN168"/>
    <mergeCell ref="B169:Q169"/>
    <mergeCell ref="R169:AN169"/>
    <mergeCell ref="B170:AH170"/>
    <mergeCell ref="AJ170:AN170"/>
    <mergeCell ref="B172:AH172"/>
    <mergeCell ref="AJ174:AN174"/>
    <mergeCell ref="A177:AH177"/>
    <mergeCell ref="B178:AH178"/>
    <mergeCell ref="AJ178:AN178"/>
    <mergeCell ref="B179:AH179"/>
    <mergeCell ref="AJ179:AN179"/>
    <mergeCell ref="B180:Q180"/>
    <mergeCell ref="R180:AH180"/>
    <mergeCell ref="B181:Q181"/>
    <mergeCell ref="R181:AH181"/>
    <mergeCell ref="B182:AH182"/>
    <mergeCell ref="AJ182:AN182"/>
    <mergeCell ref="E183:K183"/>
    <mergeCell ref="L183:P183"/>
    <mergeCell ref="T183:V183"/>
    <mergeCell ref="W183:AA183"/>
    <mergeCell ref="E184:K184"/>
    <mergeCell ref="L184:P184"/>
    <mergeCell ref="T184:V184"/>
    <mergeCell ref="W184:AA184"/>
    <mergeCell ref="AJ185:AN185"/>
    <mergeCell ref="D187:N187"/>
    <mergeCell ref="O187:W187"/>
    <mergeCell ref="B188:AH188"/>
    <mergeCell ref="AJ188:AN188"/>
    <mergeCell ref="B189:AH189"/>
    <mergeCell ref="AJ189:AN189"/>
    <mergeCell ref="B190:AH190"/>
    <mergeCell ref="B191:Q191"/>
    <mergeCell ref="R191:U191"/>
    <mergeCell ref="B192:Q192"/>
    <mergeCell ref="R192:U192"/>
    <mergeCell ref="B193:Q193"/>
    <mergeCell ref="R193:U193"/>
    <mergeCell ref="B194:Q194"/>
    <mergeCell ref="R194:U194"/>
    <mergeCell ref="B195:Q195"/>
    <mergeCell ref="R195:AN195"/>
    <mergeCell ref="A197:AH197"/>
    <mergeCell ref="AJ198:AN198"/>
    <mergeCell ref="AJ199:AN199"/>
    <mergeCell ref="B200:AH200"/>
    <mergeCell ref="AJ200:AN200"/>
    <mergeCell ref="B201:AH201"/>
    <mergeCell ref="B202:AH202"/>
    <mergeCell ref="AJ202:AN202"/>
    <mergeCell ref="B203:AH203"/>
    <mergeCell ref="B204:AH204"/>
    <mergeCell ref="B205:AH205"/>
    <mergeCell ref="AJ208:AN208"/>
    <mergeCell ref="B209:AI209"/>
    <mergeCell ref="AJ210:AN210"/>
    <mergeCell ref="A213:AH213"/>
    <mergeCell ref="AJ214:AN214"/>
    <mergeCell ref="AJ216:AN216"/>
    <mergeCell ref="B217:AH217"/>
    <mergeCell ref="B218:AH218"/>
    <mergeCell ref="B221:AF221"/>
    <mergeCell ref="AJ221:AN221"/>
    <mergeCell ref="A223:AH223"/>
    <mergeCell ref="B224:AH224"/>
    <mergeCell ref="AJ224:AN224"/>
    <mergeCell ref="B225:AH225"/>
    <mergeCell ref="AJ225:AN225"/>
    <mergeCell ref="B226:AH226"/>
    <mergeCell ref="AJ226:AN226"/>
    <mergeCell ref="A228:AH228"/>
    <mergeCell ref="A229:AH229"/>
    <mergeCell ref="A230:AH230"/>
    <mergeCell ref="B231:AH231"/>
    <mergeCell ref="AJ231:AN231"/>
    <mergeCell ref="B232:AH232"/>
    <mergeCell ref="AJ232:AN232"/>
    <mergeCell ref="B233:AH233"/>
    <mergeCell ref="B234:E234"/>
    <mergeCell ref="F234:AN234"/>
    <mergeCell ref="B235:E235"/>
    <mergeCell ref="H235:J235"/>
    <mergeCell ref="K235:L235"/>
    <mergeCell ref="M235:N235"/>
    <mergeCell ref="P235:T235"/>
    <mergeCell ref="V235:Z235"/>
    <mergeCell ref="AB235:AN235"/>
    <mergeCell ref="H236:M236"/>
    <mergeCell ref="P236:R236"/>
    <mergeCell ref="T236:V236"/>
    <mergeCell ref="X236:AA236"/>
    <mergeCell ref="AD236:AN236"/>
    <mergeCell ref="H237:J237"/>
    <mergeCell ref="L237:O237"/>
    <mergeCell ref="Q237:T237"/>
    <mergeCell ref="V237:Y237"/>
    <mergeCell ref="AA237:AC237"/>
    <mergeCell ref="AE237:AM237"/>
    <mergeCell ref="B238:E238"/>
    <mergeCell ref="H238:L238"/>
    <mergeCell ref="N238:Q238"/>
    <mergeCell ref="S238:U238"/>
    <mergeCell ref="W238:Z238"/>
    <mergeCell ref="AB238:AN238"/>
    <mergeCell ref="B241:L241"/>
    <mergeCell ref="M241:X241"/>
    <mergeCell ref="Y241:AC241"/>
    <mergeCell ref="AD241:AN241"/>
    <mergeCell ref="B242:L242"/>
    <mergeCell ref="O242:P242"/>
    <mergeCell ref="Y242:AC242"/>
    <mergeCell ref="AD242:AN242"/>
    <mergeCell ref="B243:L243"/>
    <mergeCell ref="O243:P243"/>
    <mergeCell ref="Y243:AC243"/>
    <mergeCell ref="AD243:AN243"/>
    <mergeCell ref="B244:L244"/>
    <mergeCell ref="O244:P244"/>
    <mergeCell ref="Y244:AC244"/>
    <mergeCell ref="AD244:AN244"/>
    <mergeCell ref="A246:AH246"/>
    <mergeCell ref="B247:AH247"/>
    <mergeCell ref="B248:AH248"/>
    <mergeCell ref="AJ248:AN248"/>
    <mergeCell ref="B249:AH249"/>
    <mergeCell ref="AJ249:AN249"/>
    <mergeCell ref="B250:AH250"/>
    <mergeCell ref="AJ250:AN250"/>
    <mergeCell ref="B251:AH251"/>
    <mergeCell ref="AJ251:AN251"/>
    <mergeCell ref="B252:AH252"/>
    <mergeCell ref="AJ252:AN252"/>
    <mergeCell ref="B254:AH254"/>
    <mergeCell ref="B255:AH255"/>
    <mergeCell ref="AJ255:AN255"/>
    <mergeCell ref="B256:AH256"/>
    <mergeCell ref="AJ256:AN256"/>
    <mergeCell ref="B257:AH257"/>
    <mergeCell ref="AJ257:AN257"/>
    <mergeCell ref="P258:AN258"/>
    <mergeCell ref="B260:AH260"/>
    <mergeCell ref="B261:AH261"/>
    <mergeCell ref="AJ261:AN261"/>
    <mergeCell ref="B262:AH262"/>
    <mergeCell ref="AJ262:AN262"/>
    <mergeCell ref="B263:K263"/>
    <mergeCell ref="L263:AN263"/>
    <mergeCell ref="B265:AH265"/>
    <mergeCell ref="AJ265:AN265"/>
    <mergeCell ref="B266:AH266"/>
    <mergeCell ref="AJ266:AN266"/>
    <mergeCell ref="B267:AH267"/>
    <mergeCell ref="AJ267:AN267"/>
    <mergeCell ref="B268:AH268"/>
    <mergeCell ref="AJ268:AN268"/>
    <mergeCell ref="B269:AH269"/>
    <mergeCell ref="AJ269:AN269"/>
    <mergeCell ref="B270:AH270"/>
    <mergeCell ref="B271:AN271"/>
    <mergeCell ref="AJ273:AN273"/>
    <mergeCell ref="B274:AH274"/>
    <mergeCell ref="AJ274:AN274"/>
    <mergeCell ref="B275:AH275"/>
    <mergeCell ref="AJ275:AN275"/>
    <mergeCell ref="AJ276:AN276"/>
    <mergeCell ref="B277:AH277"/>
    <mergeCell ref="AJ277:AN277"/>
    <mergeCell ref="B278:AH278"/>
    <mergeCell ref="AJ278:AN278"/>
    <mergeCell ref="B279:AH279"/>
    <mergeCell ref="AJ279:AN279"/>
    <mergeCell ref="B280:K280"/>
    <mergeCell ref="L280:AN280"/>
    <mergeCell ref="A282:AH282"/>
    <mergeCell ref="B283:AH283"/>
    <mergeCell ref="AJ283:AN283"/>
    <mergeCell ref="AJ284:AN284"/>
    <mergeCell ref="B285:AG285"/>
    <mergeCell ref="AJ285:AN285"/>
    <mergeCell ref="B286:AH286"/>
    <mergeCell ref="AJ286:AN286"/>
    <mergeCell ref="B287:AH287"/>
    <mergeCell ref="AJ287:AN287"/>
    <mergeCell ref="B288:AH288"/>
    <mergeCell ref="AJ288:AN288"/>
    <mergeCell ref="B290:AH290"/>
    <mergeCell ref="AJ290:AN290"/>
    <mergeCell ref="B291:AH291"/>
    <mergeCell ref="AJ291:AN291"/>
    <mergeCell ref="B292:AH292"/>
    <mergeCell ref="AJ292:AN292"/>
    <mergeCell ref="B293:AH293"/>
    <mergeCell ref="AJ293:AN293"/>
    <mergeCell ref="AJ295:AN295"/>
    <mergeCell ref="AJ296:AN296"/>
    <mergeCell ref="A298:AH298"/>
    <mergeCell ref="B299:AH299"/>
    <mergeCell ref="AJ299:AM299"/>
    <mergeCell ref="B300:AH300"/>
    <mergeCell ref="AJ300:AM300"/>
    <mergeCell ref="B301:AG301"/>
    <mergeCell ref="B302:AH302"/>
    <mergeCell ref="AJ302:AN302"/>
    <mergeCell ref="AJ304:AN304"/>
    <mergeCell ref="B305:AH305"/>
    <mergeCell ref="B306:AH306"/>
    <mergeCell ref="AJ306:AN306"/>
    <mergeCell ref="B307:AH307"/>
    <mergeCell ref="AJ307:AN307"/>
    <mergeCell ref="AJ308:AN308"/>
    <mergeCell ref="B310:AH310"/>
    <mergeCell ref="AJ310:AN310"/>
    <mergeCell ref="B311:AH311"/>
    <mergeCell ref="AJ311:AN311"/>
    <mergeCell ref="B312:AH312"/>
    <mergeCell ref="AJ312:AN312"/>
    <mergeCell ref="B313:L313"/>
    <mergeCell ref="M313:AN313"/>
    <mergeCell ref="B314:L314"/>
    <mergeCell ref="M314:AN314"/>
    <mergeCell ref="A316:AH316"/>
    <mergeCell ref="B317:F317"/>
    <mergeCell ref="G317:I317"/>
    <mergeCell ref="J317:N317"/>
    <mergeCell ref="O317:Z317"/>
    <mergeCell ref="AA317:AC317"/>
    <mergeCell ref="AD317:AH317"/>
    <mergeCell ref="B318:AH318"/>
    <mergeCell ref="AJ318:AN318"/>
    <mergeCell ref="B319:AH319"/>
    <mergeCell ref="AJ319:AN319"/>
    <mergeCell ref="B320:J320"/>
    <mergeCell ref="K320:M320"/>
    <mergeCell ref="N320:O320"/>
    <mergeCell ref="P320:R320"/>
    <mergeCell ref="S320:T320"/>
    <mergeCell ref="U320:W320"/>
    <mergeCell ref="X320:AH320"/>
    <mergeCell ref="B321:AH321"/>
    <mergeCell ref="AJ321:AN321"/>
    <mergeCell ref="C322:J322"/>
    <mergeCell ref="K322:M322"/>
    <mergeCell ref="N322:O322"/>
    <mergeCell ref="P322:R322"/>
    <mergeCell ref="S322:T322"/>
    <mergeCell ref="U322:W322"/>
    <mergeCell ref="X322:AH322"/>
    <mergeCell ref="B323:AH323"/>
    <mergeCell ref="AJ323:AN323"/>
    <mergeCell ref="B324:AH324"/>
    <mergeCell ref="AJ324:AN324"/>
    <mergeCell ref="C325:J325"/>
    <mergeCell ref="K325:W325"/>
    <mergeCell ref="C326:J326"/>
    <mergeCell ref="K326:M326"/>
    <mergeCell ref="N326:O326"/>
    <mergeCell ref="P326:R326"/>
    <mergeCell ref="S326:T326"/>
    <mergeCell ref="U326:W326"/>
    <mergeCell ref="X326:AH326"/>
    <mergeCell ref="B327:AH327"/>
    <mergeCell ref="AJ327:AN327"/>
    <mergeCell ref="C328:J328"/>
    <mergeCell ref="K328:M328"/>
    <mergeCell ref="N328:O328"/>
    <mergeCell ref="P328:R328"/>
    <mergeCell ref="S328:T328"/>
    <mergeCell ref="U328:W328"/>
    <mergeCell ref="X328:AH328"/>
    <mergeCell ref="B329:AH329"/>
    <mergeCell ref="B330:AH330"/>
    <mergeCell ref="AJ330:AN330"/>
    <mergeCell ref="B331:AH331"/>
    <mergeCell ref="AJ331:AN331"/>
    <mergeCell ref="B332:AH332"/>
    <mergeCell ref="AJ332:AN332"/>
    <mergeCell ref="B333:AH333"/>
    <mergeCell ref="AJ333:AN333"/>
    <mergeCell ref="B334:AH334"/>
    <mergeCell ref="AJ334:AN334"/>
    <mergeCell ref="B335:AH335"/>
    <mergeCell ref="AJ335:AN335"/>
    <mergeCell ref="B336:AH336"/>
    <mergeCell ref="AJ336:AN336"/>
    <mergeCell ref="AJ337:AN337"/>
    <mergeCell ref="B339:AH339"/>
    <mergeCell ref="AJ339:AN339"/>
    <mergeCell ref="B340:AH340"/>
    <mergeCell ref="AJ340:AN340"/>
    <mergeCell ref="AJ341:AN341"/>
    <mergeCell ref="AJ342:AN342"/>
    <mergeCell ref="B343:AH343"/>
    <mergeCell ref="AJ343:AN343"/>
    <mergeCell ref="B344:AF344"/>
    <mergeCell ref="AJ344:AN344"/>
    <mergeCell ref="AJ345:AN345"/>
    <mergeCell ref="AJ346:AN346"/>
    <mergeCell ref="A348:AI348"/>
    <mergeCell ref="AJ349:AN349"/>
    <mergeCell ref="AJ351:AN351"/>
    <mergeCell ref="AJ352:AN352"/>
    <mergeCell ref="AJ353:AN353"/>
    <mergeCell ref="AJ354:AN354"/>
    <mergeCell ref="AJ355:AN355"/>
    <mergeCell ref="AJ356:AN356"/>
    <mergeCell ref="AJ357:AN357"/>
    <mergeCell ref="AJ358:AN358"/>
    <mergeCell ref="A360:AG360"/>
    <mergeCell ref="AJ361:AN361"/>
    <mergeCell ref="AJ362:AN362"/>
    <mergeCell ref="AJ363:AN363"/>
    <mergeCell ref="AJ364:AN364"/>
    <mergeCell ref="AJ365:AN365"/>
    <mergeCell ref="A367:AH367"/>
    <mergeCell ref="A368:AH368"/>
    <mergeCell ref="B369:AH369"/>
    <mergeCell ref="AJ369:AN369"/>
    <mergeCell ref="B370:AH370"/>
    <mergeCell ref="B371:AH371"/>
    <mergeCell ref="AJ371:AN371"/>
    <mergeCell ref="B372:AH372"/>
    <mergeCell ref="AJ373:AN373"/>
    <mergeCell ref="AJ374:AN374"/>
    <mergeCell ref="B375:AH375"/>
    <mergeCell ref="B376:AH376"/>
    <mergeCell ref="AJ376:AN376"/>
    <mergeCell ref="B377:AH377"/>
    <mergeCell ref="AJ377:AN377"/>
    <mergeCell ref="B378:AH378"/>
    <mergeCell ref="AJ378:AN378"/>
    <mergeCell ref="B379:AH379"/>
    <mergeCell ref="AJ379:AN379"/>
    <mergeCell ref="A381:AH381"/>
    <mergeCell ref="B382:AH382"/>
    <mergeCell ref="B383:AH383"/>
    <mergeCell ref="AJ383:AN383"/>
    <mergeCell ref="B384:AH384"/>
    <mergeCell ref="AJ384:AN384"/>
    <mergeCell ref="B385:AH385"/>
    <mergeCell ref="AJ385:AN385"/>
    <mergeCell ref="B386:AH386"/>
    <mergeCell ref="AJ386:AN386"/>
    <mergeCell ref="B387:AH387"/>
    <mergeCell ref="AJ387:AN387"/>
    <mergeCell ref="B388:AH388"/>
    <mergeCell ref="AJ388:AN388"/>
    <mergeCell ref="B389:AI389"/>
    <mergeCell ref="AJ389:AN389"/>
    <mergeCell ref="B390:AH390"/>
    <mergeCell ref="AJ390:AN390"/>
    <mergeCell ref="B391:AH391"/>
    <mergeCell ref="AJ391:AN391"/>
    <mergeCell ref="B392:AH392"/>
    <mergeCell ref="AJ392:AN392"/>
    <mergeCell ref="B393:AH393"/>
    <mergeCell ref="AJ393:AN393"/>
    <mergeCell ref="B394:AH394"/>
    <mergeCell ref="AJ394:AN394"/>
    <mergeCell ref="B395:AH395"/>
    <mergeCell ref="AJ395:AN395"/>
    <mergeCell ref="A397:AH397"/>
    <mergeCell ref="B398:AH398"/>
    <mergeCell ref="AJ398:AN398"/>
    <mergeCell ref="B399:E399"/>
    <mergeCell ref="F399:Z399"/>
    <mergeCell ref="AA399:AI399"/>
    <mergeCell ref="AJ399:AM399"/>
    <mergeCell ref="B400:AH400"/>
    <mergeCell ref="AJ400:AN400"/>
    <mergeCell ref="B401:E401"/>
    <mergeCell ref="F401:AN401"/>
    <mergeCell ref="B402:AI402"/>
    <mergeCell ref="AJ402:AN402"/>
    <mergeCell ref="B403:AH403"/>
    <mergeCell ref="AJ403:AN403"/>
    <mergeCell ref="A405:AH405"/>
    <mergeCell ref="B406:AH406"/>
    <mergeCell ref="AJ406:AN406"/>
    <mergeCell ref="AJ407:AN407"/>
    <mergeCell ref="A410:AH410"/>
    <mergeCell ref="B411:AH411"/>
    <mergeCell ref="AJ411:AN411"/>
    <mergeCell ref="B412:G412"/>
    <mergeCell ref="H412:AN412"/>
    <mergeCell ref="B413:AH413"/>
    <mergeCell ref="B414:AH414"/>
    <mergeCell ref="AJ414:AN414"/>
    <mergeCell ref="B415:AH415"/>
    <mergeCell ref="AJ415:AN415"/>
    <mergeCell ref="B416:AH416"/>
    <mergeCell ref="AJ416:AN416"/>
    <mergeCell ref="B417:AH417"/>
    <mergeCell ref="AJ417:AN417"/>
    <mergeCell ref="B418:AH418"/>
    <mergeCell ref="AJ418:AN418"/>
    <mergeCell ref="B419:AH419"/>
    <mergeCell ref="B420:AH420"/>
    <mergeCell ref="B421:AH421"/>
    <mergeCell ref="AJ421:AN421"/>
    <mergeCell ref="A422:AG422"/>
    <mergeCell ref="A423:AH423"/>
    <mergeCell ref="A424:AH424"/>
    <mergeCell ref="B425:AH425"/>
    <mergeCell ref="AJ425:AN425"/>
    <mergeCell ref="B426:AH426"/>
    <mergeCell ref="AJ426:AN426"/>
    <mergeCell ref="B427:F427"/>
    <mergeCell ref="H427:J427"/>
    <mergeCell ref="K427:L427"/>
    <mergeCell ref="M427:P427"/>
    <mergeCell ref="Q427:AH427"/>
    <mergeCell ref="Q428:AH428"/>
    <mergeCell ref="B429:AH429"/>
    <mergeCell ref="AJ429:AN429"/>
    <mergeCell ref="B430:F430"/>
    <mergeCell ref="H430:J430"/>
    <mergeCell ref="M430:P430"/>
    <mergeCell ref="Q430:AH430"/>
    <mergeCell ref="B431:F431"/>
    <mergeCell ref="H431:J431"/>
    <mergeCell ref="B432:AH432"/>
    <mergeCell ref="AJ432:AN432"/>
    <mergeCell ref="B433:AH433"/>
    <mergeCell ref="AJ433:AN433"/>
    <mergeCell ref="A435:AH435"/>
    <mergeCell ref="B436:AH436"/>
    <mergeCell ref="AJ436:AN436"/>
    <mergeCell ref="B437:AH437"/>
    <mergeCell ref="AJ437:AN437"/>
    <mergeCell ref="B438:AH438"/>
    <mergeCell ref="AJ438:AN438"/>
    <mergeCell ref="B439:AH439"/>
    <mergeCell ref="AJ439:AN439"/>
    <mergeCell ref="B440:AH440"/>
    <mergeCell ref="B441:AH441"/>
    <mergeCell ref="AJ441:AN441"/>
    <mergeCell ref="B442:AH442"/>
    <mergeCell ref="AJ442:AN442"/>
    <mergeCell ref="B443:AH443"/>
    <mergeCell ref="AJ443:AN443"/>
    <mergeCell ref="B444:AH444"/>
    <mergeCell ref="AJ444:AN444"/>
    <mergeCell ref="B445:AH445"/>
    <mergeCell ref="AJ445:AN445"/>
    <mergeCell ref="AJ446:AN446"/>
    <mergeCell ref="A448:AH448"/>
    <mergeCell ref="B449:AH449"/>
    <mergeCell ref="AJ449:AN449"/>
    <mergeCell ref="B450:AH450"/>
    <mergeCell ref="AJ450:AN450"/>
    <mergeCell ref="B451:AH451"/>
    <mergeCell ref="AJ451:AN451"/>
    <mergeCell ref="B452:AH452"/>
    <mergeCell ref="AJ452:AN452"/>
    <mergeCell ref="A454:AH454"/>
    <mergeCell ref="B455:AH455"/>
    <mergeCell ref="AJ455:AN455"/>
    <mergeCell ref="B456:AH456"/>
    <mergeCell ref="AJ456:AN456"/>
    <mergeCell ref="B457:AH457"/>
    <mergeCell ref="AJ457:AN457"/>
    <mergeCell ref="B458:AH458"/>
    <mergeCell ref="AJ459:AN459"/>
    <mergeCell ref="A461:AH461"/>
    <mergeCell ref="B462:AH462"/>
    <mergeCell ref="A466:AH466"/>
    <mergeCell ref="B467:AH467"/>
    <mergeCell ref="AJ467:AN467"/>
    <mergeCell ref="B468:AH468"/>
    <mergeCell ref="AJ468:AN468"/>
    <mergeCell ref="B469:AH469"/>
    <mergeCell ref="AJ469:AN469"/>
    <mergeCell ref="B470:AH470"/>
    <mergeCell ref="B471:AH471"/>
    <mergeCell ref="AJ471:AN471"/>
    <mergeCell ref="A473:AH473"/>
    <mergeCell ref="B474:AH474"/>
    <mergeCell ref="AJ474:AN474"/>
    <mergeCell ref="A476:AH476"/>
    <mergeCell ref="A477:AH477"/>
    <mergeCell ref="B478:AG478"/>
    <mergeCell ref="AH478:AI478"/>
    <mergeCell ref="AJ478:AM478"/>
    <mergeCell ref="AJ479:AN479"/>
    <mergeCell ref="A482:AH482"/>
    <mergeCell ref="B483:AH483"/>
    <mergeCell ref="B484:H484"/>
    <mergeCell ref="I484:M484"/>
    <mergeCell ref="N484:P484"/>
    <mergeCell ref="Q484:U484"/>
    <mergeCell ref="V484:AA484"/>
    <mergeCell ref="AB484:AF484"/>
    <mergeCell ref="B485:M485"/>
    <mergeCell ref="N485:P485"/>
    <mergeCell ref="Q485:U485"/>
    <mergeCell ref="V485:AA485"/>
    <mergeCell ref="AB485:AF485"/>
    <mergeCell ref="A487:AH487"/>
    <mergeCell ref="B488:AH488"/>
    <mergeCell ref="B489:AH489"/>
    <mergeCell ref="AJ489:AN489"/>
    <mergeCell ref="B490:AH490"/>
    <mergeCell ref="AJ490:AN490"/>
    <mergeCell ref="B491:AH491"/>
    <mergeCell ref="AJ491:AN491"/>
    <mergeCell ref="B492:AH492"/>
    <mergeCell ref="B493:AH493"/>
    <mergeCell ref="AJ493:AN493"/>
    <mergeCell ref="B494:AH494"/>
    <mergeCell ref="AJ494:AN494"/>
    <mergeCell ref="B495:AH495"/>
    <mergeCell ref="A497:AH497"/>
    <mergeCell ref="B498:AH498"/>
    <mergeCell ref="AJ498:AN498"/>
    <mergeCell ref="B499:AH499"/>
    <mergeCell ref="B500:E500"/>
    <mergeCell ref="F500:S500"/>
    <mergeCell ref="U500:X500"/>
    <mergeCell ref="Y500:AN500"/>
    <mergeCell ref="AJ501:AN501"/>
    <mergeCell ref="B503:AH503"/>
    <mergeCell ref="AJ503:AN503"/>
    <mergeCell ref="B504:AH504"/>
    <mergeCell ref="B505:AN505"/>
    <mergeCell ref="AJ506:AN506"/>
    <mergeCell ref="A509:AH509"/>
    <mergeCell ref="B510:AH510"/>
    <mergeCell ref="AJ510:AN510"/>
    <mergeCell ref="B511:AH511"/>
    <mergeCell ref="B512:F512"/>
    <mergeCell ref="G512:AN512"/>
    <mergeCell ref="A523:AH523"/>
    <mergeCell ref="B524:AH524"/>
    <mergeCell ref="B525:AN525"/>
    <mergeCell ref="A527:AH527"/>
    <mergeCell ref="B528:AH528"/>
    <mergeCell ref="AJ528:AN528"/>
    <mergeCell ref="B529:AH529"/>
    <mergeCell ref="AJ529:AN529"/>
    <mergeCell ref="A531:AH531"/>
    <mergeCell ref="B532:AH532"/>
    <mergeCell ref="AJ532:AN532"/>
    <mergeCell ref="E533:I533"/>
    <mergeCell ref="L533:N533"/>
    <mergeCell ref="S533:V533"/>
    <mergeCell ref="W533:Y533"/>
    <mergeCell ref="A535:AH535"/>
    <mergeCell ref="B536:AH536"/>
    <mergeCell ref="AJ536:AN536"/>
    <mergeCell ref="B537:AH537"/>
    <mergeCell ref="A539:AH539"/>
    <mergeCell ref="B540:AH540"/>
    <mergeCell ref="AJ540:AN540"/>
    <mergeCell ref="B541:AH541"/>
    <mergeCell ref="AJ541:AN541"/>
    <mergeCell ref="B542:AH542"/>
    <mergeCell ref="AJ542:AN542"/>
    <mergeCell ref="B543:AH543"/>
    <mergeCell ref="AJ543:AN543"/>
    <mergeCell ref="B544:AH544"/>
    <mergeCell ref="AJ544:AN544"/>
    <mergeCell ref="A546:AH546"/>
    <mergeCell ref="B547:AH547"/>
    <mergeCell ref="AJ547:AN547"/>
    <mergeCell ref="B548:M548"/>
    <mergeCell ref="N548:O548"/>
    <mergeCell ref="P548:Q548"/>
    <mergeCell ref="R548:S548"/>
    <mergeCell ref="T548:U548"/>
    <mergeCell ref="V548:W548"/>
    <mergeCell ref="X548:Y548"/>
    <mergeCell ref="Z548:AA548"/>
    <mergeCell ref="AB548:AC548"/>
    <mergeCell ref="AD548:AE548"/>
    <mergeCell ref="AF548:AG548"/>
    <mergeCell ref="AH548:AI548"/>
    <mergeCell ref="AJ548:AK548"/>
    <mergeCell ref="B549:M549"/>
    <mergeCell ref="N549:O549"/>
    <mergeCell ref="P549:Q549"/>
    <mergeCell ref="R549:S549"/>
    <mergeCell ref="T549:U549"/>
    <mergeCell ref="V549:W549"/>
    <mergeCell ref="X549:Y549"/>
    <mergeCell ref="Z549:AA549"/>
    <mergeCell ref="AB549:AC549"/>
    <mergeCell ref="AD549:AE549"/>
    <mergeCell ref="AF549:AG549"/>
    <mergeCell ref="AH549:AI549"/>
    <mergeCell ref="AJ549:AK549"/>
    <mergeCell ref="G550:M550"/>
    <mergeCell ref="N550:O550"/>
    <mergeCell ref="P550:Q550"/>
    <mergeCell ref="R550:S550"/>
    <mergeCell ref="T550:U550"/>
    <mergeCell ref="V550:W550"/>
    <mergeCell ref="X550:Y550"/>
    <mergeCell ref="Z550:AA550"/>
    <mergeCell ref="AB550:AC550"/>
    <mergeCell ref="AD550:AE550"/>
    <mergeCell ref="AF550:AG550"/>
    <mergeCell ref="AH550:AI550"/>
    <mergeCell ref="AJ550:AK550"/>
    <mergeCell ref="G551:M551"/>
    <mergeCell ref="N551:O551"/>
    <mergeCell ref="P551:Q551"/>
    <mergeCell ref="R551:S551"/>
    <mergeCell ref="T551:U551"/>
    <mergeCell ref="V551:W551"/>
    <mergeCell ref="X551:Y551"/>
    <mergeCell ref="Z551:AA551"/>
    <mergeCell ref="AB551:AC551"/>
    <mergeCell ref="AD551:AE551"/>
    <mergeCell ref="AF551:AG551"/>
    <mergeCell ref="AH551:AI551"/>
    <mergeCell ref="AJ551:AK551"/>
    <mergeCell ref="G552:M552"/>
    <mergeCell ref="N552:O552"/>
    <mergeCell ref="P552:Q552"/>
    <mergeCell ref="R552:S552"/>
    <mergeCell ref="T552:U552"/>
    <mergeCell ref="V552:W552"/>
    <mergeCell ref="X552:Y552"/>
    <mergeCell ref="Z552:AA552"/>
    <mergeCell ref="AB552:AC552"/>
    <mergeCell ref="AD552:AE552"/>
    <mergeCell ref="AF552:AG552"/>
    <mergeCell ref="AH552:AI552"/>
    <mergeCell ref="AJ552:AK552"/>
    <mergeCell ref="G553:M553"/>
    <mergeCell ref="N553:O553"/>
    <mergeCell ref="P553:Q553"/>
    <mergeCell ref="R553:S553"/>
    <mergeCell ref="T553:U553"/>
    <mergeCell ref="V553:W553"/>
    <mergeCell ref="X553:Y553"/>
    <mergeCell ref="Z553:AA553"/>
    <mergeCell ref="AB553:AC553"/>
    <mergeCell ref="AD553:AE553"/>
    <mergeCell ref="AF553:AG553"/>
    <mergeCell ref="AH553:AI553"/>
    <mergeCell ref="AJ553:AK553"/>
    <mergeCell ref="G554:M554"/>
    <mergeCell ref="N554:O554"/>
    <mergeCell ref="P554:Q554"/>
    <mergeCell ref="R554:S554"/>
    <mergeCell ref="T554:U554"/>
    <mergeCell ref="V554:W554"/>
    <mergeCell ref="X554:Y554"/>
    <mergeCell ref="Z554:AA554"/>
    <mergeCell ref="AB554:AC554"/>
    <mergeCell ref="AD554:AE554"/>
    <mergeCell ref="AF554:AG554"/>
    <mergeCell ref="AH554:AI554"/>
    <mergeCell ref="AJ554:AK554"/>
    <mergeCell ref="G555:M555"/>
    <mergeCell ref="N555:O555"/>
    <mergeCell ref="P555:Q555"/>
    <mergeCell ref="R555:S555"/>
    <mergeCell ref="T555:U555"/>
    <mergeCell ref="V555:W555"/>
    <mergeCell ref="X555:Y555"/>
    <mergeCell ref="Z555:AA555"/>
    <mergeCell ref="AB555:AC555"/>
    <mergeCell ref="AD555:AE555"/>
    <mergeCell ref="AF555:AG555"/>
    <mergeCell ref="AH555:AI555"/>
    <mergeCell ref="AJ555:AK555"/>
    <mergeCell ref="B556:F556"/>
    <mergeCell ref="G556:M556"/>
    <mergeCell ref="N556:O556"/>
    <mergeCell ref="P556:Q556"/>
    <mergeCell ref="R556:S556"/>
    <mergeCell ref="T556:U556"/>
    <mergeCell ref="V556:W556"/>
    <mergeCell ref="X556:Y556"/>
    <mergeCell ref="Z556:AA556"/>
    <mergeCell ref="AB556:AC556"/>
    <mergeCell ref="AD556:AE556"/>
    <mergeCell ref="AF556:AG556"/>
    <mergeCell ref="AH556:AI556"/>
    <mergeCell ref="AJ556:AK556"/>
    <mergeCell ref="B557:M557"/>
    <mergeCell ref="N557:O557"/>
    <mergeCell ref="P557:Q557"/>
    <mergeCell ref="R557:S557"/>
    <mergeCell ref="T557:U557"/>
    <mergeCell ref="V557:W557"/>
    <mergeCell ref="X557:Y557"/>
    <mergeCell ref="Z557:AA557"/>
    <mergeCell ref="AB557:AC557"/>
    <mergeCell ref="AD557:AE557"/>
    <mergeCell ref="AF557:AG557"/>
    <mergeCell ref="AH557:AI557"/>
    <mergeCell ref="AJ557:AK557"/>
    <mergeCell ref="P559:Q559"/>
    <mergeCell ref="R559:S559"/>
    <mergeCell ref="U559:V559"/>
    <mergeCell ref="W559:X559"/>
    <mergeCell ref="Y559:Z559"/>
    <mergeCell ref="AA559:AB559"/>
    <mergeCell ref="AE559:AF559"/>
    <mergeCell ref="B560:M560"/>
    <mergeCell ref="B561:M561"/>
    <mergeCell ref="N561:O561"/>
    <mergeCell ref="P561:Q561"/>
    <mergeCell ref="R561:S561"/>
    <mergeCell ref="T561:U561"/>
    <mergeCell ref="V561:W561"/>
    <mergeCell ref="X561:Y561"/>
    <mergeCell ref="Z561:AA561"/>
    <mergeCell ref="AB561:AC561"/>
    <mergeCell ref="AD561:AE561"/>
    <mergeCell ref="AF561:AG561"/>
    <mergeCell ref="AH561:AI561"/>
    <mergeCell ref="AJ561:AK561"/>
    <mergeCell ref="G562:M562"/>
    <mergeCell ref="N562:O562"/>
    <mergeCell ref="P562:Q562"/>
    <mergeCell ref="R562:S562"/>
    <mergeCell ref="T562:U562"/>
    <mergeCell ref="V562:W562"/>
    <mergeCell ref="X562:Y562"/>
    <mergeCell ref="Z562:AA562"/>
    <mergeCell ref="AB562:AC562"/>
    <mergeCell ref="AD562:AE562"/>
    <mergeCell ref="AF562:AG562"/>
    <mergeCell ref="AH562:AI562"/>
    <mergeCell ref="AJ562:AK562"/>
    <mergeCell ref="G563:M563"/>
    <mergeCell ref="N563:O563"/>
    <mergeCell ref="P563:Q563"/>
    <mergeCell ref="R563:S563"/>
    <mergeCell ref="T563:U563"/>
    <mergeCell ref="V563:W563"/>
    <mergeCell ref="X563:Y563"/>
    <mergeCell ref="Z563:AA563"/>
    <mergeCell ref="AB563:AC563"/>
    <mergeCell ref="AD563:AE563"/>
    <mergeCell ref="AF563:AG563"/>
    <mergeCell ref="AH563:AI563"/>
    <mergeCell ref="AJ563:AK563"/>
    <mergeCell ref="G564:M564"/>
    <mergeCell ref="N564:O564"/>
    <mergeCell ref="P564:Q564"/>
    <mergeCell ref="R564:S564"/>
    <mergeCell ref="T564:U564"/>
    <mergeCell ref="V564:W564"/>
    <mergeCell ref="X564:Y564"/>
    <mergeCell ref="Z564:AA564"/>
    <mergeCell ref="AB564:AC564"/>
    <mergeCell ref="AD564:AE564"/>
    <mergeCell ref="AF564:AG564"/>
    <mergeCell ref="AH564:AI564"/>
    <mergeCell ref="AJ564:AK564"/>
    <mergeCell ref="G565:M565"/>
    <mergeCell ref="N565:O565"/>
    <mergeCell ref="P565:Q565"/>
    <mergeCell ref="R565:S565"/>
    <mergeCell ref="T565:U565"/>
    <mergeCell ref="V565:W565"/>
    <mergeCell ref="X565:Y565"/>
    <mergeCell ref="Z565:AA565"/>
    <mergeCell ref="AB565:AC565"/>
    <mergeCell ref="AD565:AE565"/>
    <mergeCell ref="AF565:AG565"/>
    <mergeCell ref="AH565:AI565"/>
    <mergeCell ref="AJ565:AK565"/>
    <mergeCell ref="G566:M566"/>
    <mergeCell ref="N566:O566"/>
    <mergeCell ref="P566:Q566"/>
    <mergeCell ref="R566:S566"/>
    <mergeCell ref="T566:U566"/>
    <mergeCell ref="V566:W566"/>
    <mergeCell ref="X566:Y566"/>
    <mergeCell ref="Z566:AA566"/>
    <mergeCell ref="AB566:AC566"/>
    <mergeCell ref="AD566:AE566"/>
    <mergeCell ref="AF566:AG566"/>
    <mergeCell ref="AH566:AI566"/>
    <mergeCell ref="AJ566:AK566"/>
    <mergeCell ref="G567:M567"/>
    <mergeCell ref="N567:O567"/>
    <mergeCell ref="P567:Q567"/>
    <mergeCell ref="R567:S567"/>
    <mergeCell ref="T567:U567"/>
    <mergeCell ref="V567:W567"/>
    <mergeCell ref="X567:Y567"/>
    <mergeCell ref="Z567:AA567"/>
    <mergeCell ref="AB567:AC567"/>
    <mergeCell ref="AD567:AE567"/>
    <mergeCell ref="AF567:AG567"/>
    <mergeCell ref="AH567:AI567"/>
    <mergeCell ref="AJ567:AK567"/>
    <mergeCell ref="B568:F568"/>
    <mergeCell ref="G568:M568"/>
    <mergeCell ref="N568:O568"/>
    <mergeCell ref="P568:Q568"/>
    <mergeCell ref="R568:S568"/>
    <mergeCell ref="T568:U568"/>
    <mergeCell ref="V568:W568"/>
    <mergeCell ref="X568:Y568"/>
    <mergeCell ref="Z568:AA568"/>
    <mergeCell ref="AB568:AC568"/>
    <mergeCell ref="AD568:AE568"/>
    <mergeCell ref="AF568:AG568"/>
    <mergeCell ref="AH568:AI568"/>
    <mergeCell ref="AJ568:AK568"/>
    <mergeCell ref="B569:M569"/>
    <mergeCell ref="N569:O569"/>
    <mergeCell ref="P569:Q569"/>
    <mergeCell ref="R569:S569"/>
    <mergeCell ref="T569:U569"/>
    <mergeCell ref="V569:W569"/>
    <mergeCell ref="X569:Y569"/>
    <mergeCell ref="Z569:AA569"/>
    <mergeCell ref="AB569:AC569"/>
    <mergeCell ref="AD569:AE569"/>
    <mergeCell ref="AF569:AG569"/>
    <mergeCell ref="AH569:AI569"/>
    <mergeCell ref="AJ569:AK569"/>
    <mergeCell ref="B570:AH570"/>
    <mergeCell ref="AJ570:AN570"/>
    <mergeCell ref="A572:AH572"/>
    <mergeCell ref="AJ573:AN573"/>
    <mergeCell ref="B575:AH575"/>
    <mergeCell ref="AJ575:AN575"/>
    <mergeCell ref="B576:AH576"/>
    <mergeCell ref="AJ576:AN576"/>
    <mergeCell ref="B577:AH577"/>
    <mergeCell ref="AJ577:AN577"/>
    <mergeCell ref="A579:AH579"/>
    <mergeCell ref="A580:AH580"/>
    <mergeCell ref="B581:AH581"/>
    <mergeCell ref="AJ581:AN581"/>
    <mergeCell ref="AJ582:AN582"/>
    <mergeCell ref="A583:AH583"/>
    <mergeCell ref="B584:AH584"/>
    <mergeCell ref="B585:I585"/>
    <mergeCell ref="J585:N585"/>
    <mergeCell ref="O585:W585"/>
    <mergeCell ref="X585:AH585"/>
    <mergeCell ref="B586:I586"/>
    <mergeCell ref="J586:N586"/>
    <mergeCell ref="O586:W586"/>
    <mergeCell ref="X586:Z586"/>
    <mergeCell ref="AB586:AC586"/>
    <mergeCell ref="AE586:AF586"/>
    <mergeCell ref="B587:I587"/>
    <mergeCell ref="J587:N587"/>
    <mergeCell ref="O587:W587"/>
    <mergeCell ref="X587:Z587"/>
    <mergeCell ref="AB587:AC587"/>
    <mergeCell ref="AE587:AF587"/>
    <mergeCell ref="B588:I588"/>
    <mergeCell ref="J588:N588"/>
    <mergeCell ref="O588:W588"/>
    <mergeCell ref="X588:Z588"/>
    <mergeCell ref="AB588:AC588"/>
    <mergeCell ref="AE588:AF588"/>
    <mergeCell ref="B589:I589"/>
    <mergeCell ref="J589:N589"/>
    <mergeCell ref="O589:W589"/>
    <mergeCell ref="X589:Z589"/>
    <mergeCell ref="AB589:AC589"/>
    <mergeCell ref="AE589:AF589"/>
    <mergeCell ref="B590:I590"/>
    <mergeCell ref="J590:N590"/>
    <mergeCell ref="O590:W590"/>
    <mergeCell ref="X590:Z590"/>
    <mergeCell ref="AB590:AC590"/>
    <mergeCell ref="AE590:AF590"/>
    <mergeCell ref="B591:I591"/>
    <mergeCell ref="J591:N591"/>
    <mergeCell ref="O591:W591"/>
    <mergeCell ref="X591:Z591"/>
    <mergeCell ref="AB591:AC591"/>
    <mergeCell ref="AE591:AF591"/>
    <mergeCell ref="B593:AH593"/>
    <mergeCell ref="AJ593:AN593"/>
    <mergeCell ref="B594:AH594"/>
    <mergeCell ref="AJ594:AN594"/>
    <mergeCell ref="AJ595:AN595"/>
    <mergeCell ref="AJ597:AN597"/>
    <mergeCell ref="D600:J600"/>
    <mergeCell ref="K600:Q600"/>
    <mergeCell ref="R600:Y600"/>
    <mergeCell ref="Z600:AI600"/>
    <mergeCell ref="D601:J601"/>
    <mergeCell ref="K601:Q601"/>
    <mergeCell ref="R601:Y601"/>
    <mergeCell ref="Z601:AI601"/>
    <mergeCell ref="D602:J602"/>
    <mergeCell ref="K602:Q602"/>
    <mergeCell ref="R602:Y602"/>
    <mergeCell ref="Z602:AI602"/>
    <mergeCell ref="D603:J603"/>
    <mergeCell ref="K603:Q603"/>
    <mergeCell ref="R603:Y603"/>
    <mergeCell ref="Z603:AI603"/>
    <mergeCell ref="B604:AC604"/>
    <mergeCell ref="AJ604:AN604"/>
    <mergeCell ref="C605:R605"/>
    <mergeCell ref="D606:J606"/>
    <mergeCell ref="K606:Q606"/>
    <mergeCell ref="R606:X606"/>
    <mergeCell ref="Y606:AE606"/>
    <mergeCell ref="AF606:AL606"/>
    <mergeCell ref="D607:J607"/>
    <mergeCell ref="K607:Q607"/>
    <mergeCell ref="R607:X607"/>
    <mergeCell ref="Y607:AE607"/>
    <mergeCell ref="AF607:AL607"/>
    <mergeCell ref="D608:J608"/>
    <mergeCell ref="K608:Q608"/>
    <mergeCell ref="R608:X608"/>
    <mergeCell ref="Y608:AE608"/>
    <mergeCell ref="AF608:AL608"/>
    <mergeCell ref="D609:J609"/>
    <mergeCell ref="K609:Q609"/>
    <mergeCell ref="R609:X609"/>
    <mergeCell ref="Y609:AE609"/>
    <mergeCell ref="AF609:AL609"/>
    <mergeCell ref="B610:AH610"/>
    <mergeCell ref="AJ610:AN610"/>
    <mergeCell ref="B611:AH611"/>
    <mergeCell ref="AJ611:AN611"/>
    <mergeCell ref="B612:N612"/>
    <mergeCell ref="O612:AN612"/>
    <mergeCell ref="A614:AH614"/>
    <mergeCell ref="B615:AH615"/>
    <mergeCell ref="AJ615:AN615"/>
    <mergeCell ref="C616:AF616"/>
    <mergeCell ref="C618:AH618"/>
    <mergeCell ref="C620:AH620"/>
    <mergeCell ref="C621:AH621"/>
    <mergeCell ref="B622:AH622"/>
    <mergeCell ref="AJ622:AN622"/>
    <mergeCell ref="B623:AH623"/>
    <mergeCell ref="AJ623:AN623"/>
    <mergeCell ref="A625:AH625"/>
    <mergeCell ref="A626:AH626"/>
    <mergeCell ref="B627:AH627"/>
    <mergeCell ref="AJ627:AN627"/>
    <mergeCell ref="B628:AH628"/>
    <mergeCell ref="AJ628:AN628"/>
    <mergeCell ref="B629:AH629"/>
    <mergeCell ref="AJ629:AN629"/>
    <mergeCell ref="B630:AH630"/>
    <mergeCell ref="AJ630:AN630"/>
    <mergeCell ref="A632:AH632"/>
    <mergeCell ref="B633:AH633"/>
    <mergeCell ref="AJ633:AN633"/>
    <mergeCell ref="B634:AH634"/>
    <mergeCell ref="AJ634:AN634"/>
    <mergeCell ref="B635:AH635"/>
    <mergeCell ref="AJ635:AN635"/>
    <mergeCell ref="B636:AH636"/>
    <mergeCell ref="AJ636:AN636"/>
    <mergeCell ref="B637:AH637"/>
    <mergeCell ref="AJ637:AN637"/>
    <mergeCell ref="B638:AH638"/>
    <mergeCell ref="AJ638:AN638"/>
    <mergeCell ref="B639:AH639"/>
    <mergeCell ref="AJ639:AN639"/>
    <mergeCell ref="AJ640:AN640"/>
    <mergeCell ref="B642:AH642"/>
    <mergeCell ref="AJ642:AN642"/>
    <mergeCell ref="B10:AH11"/>
    <mergeCell ref="B23:AI24"/>
    <mergeCell ref="B26:AH27"/>
    <mergeCell ref="B28:AH29"/>
    <mergeCell ref="B54:AH55"/>
    <mergeCell ref="B68:AH69"/>
    <mergeCell ref="B73:AH74"/>
    <mergeCell ref="B96:AH97"/>
    <mergeCell ref="B117:AH120"/>
    <mergeCell ref="B127:AH128"/>
    <mergeCell ref="B131:AH132"/>
    <mergeCell ref="B152:AH153"/>
    <mergeCell ref="B156:AH157"/>
    <mergeCell ref="B173:AH174"/>
    <mergeCell ref="B185:AH186"/>
    <mergeCell ref="B206:AN207"/>
    <mergeCell ref="B210:AH211"/>
    <mergeCell ref="B214:AH215"/>
    <mergeCell ref="B219:AN220"/>
    <mergeCell ref="B236:E237"/>
    <mergeCell ref="B303:AH304"/>
    <mergeCell ref="B308:AH309"/>
    <mergeCell ref="B337:AH338"/>
    <mergeCell ref="B407:AH408"/>
    <mergeCell ref="AJ419:AN420"/>
    <mergeCell ref="B463:AN464"/>
    <mergeCell ref="B479:AH480"/>
    <mergeCell ref="B506:AI507"/>
    <mergeCell ref="B513:F515"/>
    <mergeCell ref="G513:AN515"/>
    <mergeCell ref="B516:F518"/>
    <mergeCell ref="G516:AN518"/>
    <mergeCell ref="B519:F521"/>
    <mergeCell ref="G519:AN521"/>
    <mergeCell ref="B550:F552"/>
    <mergeCell ref="B553:F555"/>
    <mergeCell ref="B562:F564"/>
    <mergeCell ref="B565:F567"/>
    <mergeCell ref="B573:AH574"/>
    <mergeCell ref="B595:AH596"/>
    <mergeCell ref="B597:AH598"/>
    <mergeCell ref="B640:AH641"/>
  </mergeCells>
  <phoneticPr fontId="1"/>
  <dataValidations count="21">
    <dataValidation type="list" allowBlank="1" showDropDown="0" showInputMessage="1" showErrorMessage="1" prompt="プルダウンメニューから選んでください" sqref="AJ58:AN58">
      <formula1>"いる,いない,現金支給"</formula1>
    </dataValidation>
    <dataValidation type="list" allowBlank="1" showDropDown="0" showInputMessage="1" showErrorMessage="1" prompt="プルダウンメニューから選んでください" sqref="AJ389:AN389 AJ391:AN395 AJ501:AN504 AJ498:AN499 AJ456:AJ457 AJ467:AN469 AK456:AN456 AJ459 AJ471:AN474 AJ479:AN479 AJ439:AN439 AJ432:AN433 AJ441:AJ447 AJ436:AN437 AK441:AN444 AJ449:AN452 AJ378:AN379 AJ178:AN179 AJ80:AN81 AJ71:AN71 AJ36:AN37 AJ25:AN26 AJ28:AN28 AJ32:AN32 AJ62:AN62 AJ150:AN150 AJ138:AN138 AJ154:AN154 AJ85:AN87 AJ160:AN164 AJ102:AN103 AJ144:AN144 AJ133:AN134 AJ126:AN127 AJ121:AN121 AJ113:AN114 AJ100:AN100 AJ185:AN185 AJ295:AN296 AJ293:AN293 AJ290:AN291 AJ283:AN288 AJ279 AJ306:AN308 AJ318:AN319 AJ304:AN304 AJ268:AJ269 AJ221:AN221 AJ273 AJ261 AK268:AN268 AJ265:AN265 AJ231:AJ232 AK231:AN231 AJ310:AN312 AJ323:AN323 AJ327:AN327 AJ321:AN321 AJ255:AN255 AJ224:AN226 AJ214:AN214 AJ208:AN208 AJ210:AN210 AJ216:AN216 AJ330:AN331 AJ333:AN336 AJ202:AN202 AJ198:AN198 AJ200:AN200 AJ365:AN365 AJ351:AN356 AJ349:AN349 AJ342:AN346 AJ339:AN340 AJ373:AN374 AJ369:AN369 AJ362:AN362 AJ371:AN371 AJ400:AN400 AJ398:AN398 AJ402:AN402 AJ414:AN417 AJ411:AN411 AJ406:AN407 AJ429:AN429 AJ455:AN455 AJ627:AN630 AJ633:AN640 AJ622:AN623 AJ615:AN615 AJ642:AN642 AJ613:AN613 AJ610:AN610 AJ570:AN570 AJ528:AN529 AJ532:AN533 AJ540:AN544 AJ547:AN547 AJ581:AN582 AJ593:AN595 AJ597:AN597 AJ575:AN577 AJ573:AN573 AJ506:AN506">
      <formula1>"いる,いない"</formula1>
    </dataValidation>
    <dataValidation imeMode="on" allowBlank="1" showDropDown="0" showInputMessage="1" showErrorMessage="1" sqref="Q427:AH428 Q430:AH430 H412:AN412 V33:AG33 J33:R33 M101:AH101 AI101:AI103 AJ101:AN101 R167:AN169 R180:R181 R195:AN195 K325:W325 AE237 L280:AN280 M313:AN314 L263:AN264 AI260:AN260 Q259:AN259 P258:P259 AJ399 F401 F399"/>
    <dataValidation type="list" allowBlank="1" showDropDown="0" showInputMessage="1" showErrorMessage="1" prompt="プルダウンメニューから選んでください" sqref="AJ611:AN611 AJ510:AN510 AJ493:AN493 AJ489:AN491 AJ425:AN426 AJ274:AN278 Y242:AC244 AJ262:AN262 AJ248:AN252 AJ256:AJ257 AK256:AN256 AJ292:AN292 AJ166:AN166 AJ170:AN170 AJ131:AN131 AJ125:AN125 AJ117:AN117 AJ12:AN22 AJ39:AN43 AJ383:AN388">
      <formula1>"有,無"</formula1>
    </dataValidation>
    <dataValidation type="list" allowBlank="1" showDropDown="0" showInputMessage="1" showErrorMessage="1" prompt="プルダウンメニューから選んでください_x000a_" sqref="AJ66:AN66 AJ64:AN64 AJ75:AN75 AJ56:AN56 AJ53:AN53 AJ59:AN61 AJ48:AN50">
      <formula1>"いる,いない"</formula1>
    </dataValidation>
    <dataValidation type="list" allowBlank="1" showDropDown="0" showInputMessage="1" showErrorMessage="1" prompt="プルダウンメニューから選んでください" sqref="AJ438:AN438 AJ376:AN377 AJ364:AN364 AJ361:AN361 AJ199:AN199 AJ188:AN189 AJ302:AN302 AJ267:AN267 AJ324:AN324 AJ332 AJ337 AJ145:AN149 AJ137:AN137 AJ106:AN106 AJ54 AJ51">
      <formula1>"いる,いない,該当なし"</formula1>
    </dataValidation>
    <dataValidation type="list" allowBlank="1" showDropDown="0" showInputMessage="1" showErrorMessage="1" sqref="AJ641:AN641 AJ617:AN621 AJ82:AN82 AJ65:AN65 AJ44:AN45">
      <formula1>#REF!</formula1>
    </dataValidation>
    <dataValidation imeMode="on" allowBlank="1" showDropDown="0" showInputMessage="1" showErrorMessage="1" prompt="セル内で改行する場合は、「Alt」キーを押しながら「Shift」キーを押すと改行できます" sqref="G513:AN521 B73:B77 B68:AH70 C73:AH74 B96:AH97 B152:AH153 C156:AH158 B155:B158 B206 C219:AN220 B219:B221 B463:AN464"/>
    <dataValidation imeMode="off" allowBlank="1" showDropDown="0" showInputMessage="1" showErrorMessage="1" sqref="N549:AK556 AJ478:AM478 H430:J431 H427:J427 H93:V94 D84 K235:L235 G317:I317 AA317:AC317 K320:M320 P320:R320 U320:W320 K326:M326 P326:R326 U326:W326 K328:M328 P328:R328 U328:W328 AJ299:AM300 K322:M322 P322:R322 U322:W322"/>
    <dataValidation type="list" allowBlank="1" showDropDown="0" showInputMessage="1" showErrorMessage="1" prompt="プルダウンメニューから選んでください" sqref="AJ203:AN203 AJ201:AN201 AJ174:AN174">
      <formula1>"いる,いない,短縮していない"</formula1>
    </dataValidation>
    <dataValidation type="list" allowBlank="1" showDropDown="0" showInputMessage="1" showErrorMessage="1" prompt="プルダウンメニューから選んでください" sqref="AJ182">
      <formula1>"いる,いない,１名のみ"</formula1>
    </dataValidation>
    <dataValidation type="list" allowBlank="1" showDropDown="0" showInputMessage="1" showErrorMessage="1" prompt="整備されている装置器具等について 「 ☑ 」 を選んでください" sqref="V373:V374 N373:N374 M238 K237 R238 O235:O236 P237 S236 V238 U235 U237 AA238 W236 AA235 Z237 AC236 G235:G238">
      <formula1>"☑,□"</formula1>
    </dataValidation>
    <dataValidation type="list" allowBlank="1" showDropDown="0" showInputMessage="1" showErrorMessage="1" prompt="プルダウンメニューから選んでください" sqref="AJ266:AN266">
      <formula1>"ある,ない"</formula1>
    </dataValidation>
    <dataValidation type="list" allowBlank="1" showDropDown="0" showInputMessage="1" showErrorMessage="1" prompt="プルダウンメニューから選んでください" sqref="AJ357:AN360 AJ363:AN363">
      <formula1>"いる,いない,検討中"</formula1>
    </dataValidation>
    <dataValidation type="list" allowBlank="1" showDropDown="0" showInputMessage="1" showErrorMessage="1" sqref="AJ418:AN421">
      <formula1>"いる,いない,実施していない"</formula1>
    </dataValidation>
    <dataValidation imeMode="off" allowBlank="1" showDropDown="0" showInputMessage="1" showErrorMessage="1" prompt="時間を記入してください_x000a_【例】10:00" sqref="I484:M484"/>
    <dataValidation imeMode="off" allowBlank="1" showDropDown="0" showInputMessage="1" showErrorMessage="1" prompt="時間を記入してください_x000a_【例】12:00" sqref="Q484:U486"/>
    <dataValidation imeMode="off" allowBlank="1" showDropDown="0" showInputMessage="1" showErrorMessage="1" prompt="時間を記入してください_x000a_【例】15:00" sqref="AB484:AF486"/>
    <dataValidation type="list" allowBlank="1" showDropDown="0" showInputMessage="1" showErrorMessage="1" prompt="プルダウンメニューから選んでください" sqref="AJ536:AN536 AJ493:AN494">
      <formula1>"有,無,該当なし"</formula1>
    </dataValidation>
    <dataValidation type="list" allowBlank="1" showDropDown="0" showInputMessage="1" showErrorMessage="1" sqref="AJ403:AN403 AJ604:AN604 AJ77:AN77">
      <formula1>"いる,いない"</formula1>
    </dataValidation>
    <dataValidation allowBlank="1" showDropDown="0" showInputMessage="1" showErrorMessage="1" prompt="プルダウンメニューから選んでください" sqref="AJ390:AN390"/>
  </dataValidations>
  <printOptions horizontalCentered="1"/>
  <pageMargins left="0.51181102362204722" right="0.39370078740157483" top="0.51181102362204722" bottom="0.39370078740157483" header="0.11811023622047245" footer="0.11811023622047245"/>
  <pageSetup paperSize="9" scale="82" fitToWidth="1" fitToHeight="0" orientation="portrait" usePrinterDefaults="1" r:id="rId1"/>
  <headerFooter>
    <oddFooter>&amp;C&amp;P / &amp;N ページ</oddFooter>
  </headerFooter>
  <rowBreaks count="4" manualBreakCount="4">
    <brk id="130" max="39" man="1"/>
    <brk id="402" max="39" man="1"/>
    <brk id="475" max="39" man="1"/>
    <brk id="558" max="39" man="1"/>
  </rowBreaks>
  <drawing r:id="rId2"/>
  <legacyDrawing r:id="rId3"/>
  <mc:AlternateContent>
    <mc:Choice xmlns:x14="http://schemas.microsoft.com/office/spreadsheetml/2009/9/main" Requires="x14">
      <controls>
        <mc:AlternateContent>
          <mc:Choice Requires="x14">
            <control shapeId="2053" r:id="rId4" name="チェック 5">
              <controlPr defaultSize="0" autoFill="0" autoLine="0" autoPict="0">
                <anchor moveWithCells="1">
                  <from xmlns:xdr="http://schemas.openxmlformats.org/drawingml/2006/spreadsheetDrawing">
                    <xdr:col>9</xdr:col>
                    <xdr:colOff>0</xdr:colOff>
                    <xdr:row>51</xdr:row>
                    <xdr:rowOff>0</xdr:rowOff>
                  </from>
                  <to xmlns:xdr="http://schemas.openxmlformats.org/drawingml/2006/spreadsheetDrawing">
                    <xdr:col>13</xdr:col>
                    <xdr:colOff>161925</xdr:colOff>
                    <xdr:row>51</xdr:row>
                    <xdr:rowOff>247650</xdr:rowOff>
                  </to>
                </anchor>
              </controlPr>
            </control>
          </mc:Choice>
        </mc:AlternateContent>
        <mc:AlternateContent>
          <mc:Choice Requires="x14">
            <control shapeId="2054" r:id="rId5" name="チェック 6">
              <controlPr defaultSize="0" autoFill="0" autoLine="0" autoPict="0">
                <anchor moveWithCells="1">
                  <from xmlns:xdr="http://schemas.openxmlformats.org/drawingml/2006/spreadsheetDrawing">
                    <xdr:col>13</xdr:col>
                    <xdr:colOff>171450</xdr:colOff>
                    <xdr:row>51</xdr:row>
                    <xdr:rowOff>0</xdr:rowOff>
                  </from>
                  <to xmlns:xdr="http://schemas.openxmlformats.org/drawingml/2006/spreadsheetDrawing">
                    <xdr:col>17</xdr:col>
                    <xdr:colOff>161925</xdr:colOff>
                    <xdr:row>51</xdr:row>
                    <xdr:rowOff>247650</xdr:rowOff>
                  </to>
                </anchor>
              </controlPr>
            </control>
          </mc:Choice>
        </mc:AlternateContent>
        <mc:AlternateContent>
          <mc:Choice Requires="x14">
            <control shapeId="2055" r:id="rId6" name="チェック 7">
              <controlPr defaultSize="0" autoFill="0" autoLine="0" autoPict="0">
                <anchor moveWithCells="1">
                  <from xmlns:xdr="http://schemas.openxmlformats.org/drawingml/2006/spreadsheetDrawing">
                    <xdr:col>19</xdr:col>
                    <xdr:colOff>0</xdr:colOff>
                    <xdr:row>51</xdr:row>
                    <xdr:rowOff>0</xdr:rowOff>
                  </from>
                  <to xmlns:xdr="http://schemas.openxmlformats.org/drawingml/2006/spreadsheetDrawing">
                    <xdr:col>21</xdr:col>
                    <xdr:colOff>180975</xdr:colOff>
                    <xdr:row>51</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B0F0"/>
  </sheetPr>
  <dimension ref="B2:U36"/>
  <sheetViews>
    <sheetView showGridLines="0" view="pageBreakPreview" zoomScale="90" zoomScaleNormal="90" zoomScaleSheetLayoutView="90" workbookViewId="0">
      <selection activeCell="C26" sqref="C26:T26"/>
    </sheetView>
  </sheetViews>
  <sheetFormatPr defaultRowHeight="18.75"/>
  <cols>
    <col min="1" max="1" width="2.75" style="1" customWidth="1"/>
    <col min="2" max="2" width="3.625" style="1" customWidth="1"/>
    <col min="3" max="6" width="5.625" style="1" customWidth="1"/>
    <col min="7" max="8" width="10.625" style="1" customWidth="1"/>
    <col min="9" max="20" width="5.625" style="1" customWidth="1"/>
    <col min="21" max="21" width="3.625" style="1" customWidth="1"/>
    <col min="22" max="16384" width="9" style="1" customWidth="1"/>
  </cols>
  <sheetData>
    <row r="1" spans="2:21" ht="4.5" customHeight="1"/>
    <row r="2" spans="2:21" ht="20.100000000000001" customHeight="1">
      <c r="B2" s="1" t="s">
        <v>600</v>
      </c>
    </row>
    <row r="3" spans="2:21" ht="20.100000000000001" customHeight="1">
      <c r="B3" s="54" t="s">
        <v>909</v>
      </c>
      <c r="C3" s="54"/>
      <c r="D3" s="54"/>
      <c r="E3" s="54"/>
      <c r="F3" s="54"/>
      <c r="G3" s="54"/>
      <c r="J3" s="1" t="s">
        <v>171</v>
      </c>
    </row>
    <row r="4" spans="2:21" ht="20.100000000000001" customHeight="1">
      <c r="K4" s="1" t="s">
        <v>833</v>
      </c>
    </row>
    <row r="5" spans="2:21" ht="20.100000000000001" customHeight="1">
      <c r="B5" s="1" t="s">
        <v>81</v>
      </c>
      <c r="D5" s="124"/>
      <c r="E5" s="136"/>
      <c r="F5" s="1" t="s">
        <v>82</v>
      </c>
    </row>
    <row r="6" spans="2:21" ht="16.5" customHeight="1">
      <c r="D6" s="316"/>
      <c r="E6" s="316"/>
    </row>
    <row r="7" spans="2:21" ht="31.5" customHeight="1">
      <c r="B7" s="1" t="s">
        <v>326</v>
      </c>
      <c r="C7" s="483"/>
      <c r="D7" s="483"/>
      <c r="E7" s="483"/>
      <c r="F7" s="483"/>
      <c r="G7" s="483"/>
      <c r="H7" s="483"/>
      <c r="I7" s="483"/>
      <c r="J7" s="483"/>
      <c r="K7" s="483"/>
      <c r="L7" s="483"/>
      <c r="M7" s="483"/>
      <c r="N7" s="483"/>
      <c r="O7" s="483"/>
      <c r="P7" s="483"/>
      <c r="Q7" s="483"/>
      <c r="R7" s="483"/>
      <c r="S7" s="483"/>
      <c r="T7" s="483"/>
      <c r="U7" s="483"/>
    </row>
    <row r="8" spans="2:21" ht="39.950000000000003" customHeight="1">
      <c r="B8" s="482"/>
      <c r="C8" s="484" t="s">
        <v>369</v>
      </c>
      <c r="D8" s="499"/>
      <c r="E8" s="499"/>
      <c r="F8" s="501" t="s">
        <v>598</v>
      </c>
      <c r="G8" s="514" t="s">
        <v>524</v>
      </c>
      <c r="H8" s="514"/>
      <c r="I8" s="514"/>
      <c r="J8" s="514"/>
      <c r="K8" s="514"/>
      <c r="L8" s="514"/>
      <c r="M8" s="552" t="s">
        <v>601</v>
      </c>
      <c r="N8" s="559"/>
      <c r="O8" s="559"/>
      <c r="P8" s="565"/>
      <c r="Q8" s="566" t="s">
        <v>484</v>
      </c>
      <c r="R8" s="566"/>
      <c r="S8" s="566"/>
      <c r="T8" s="572"/>
    </row>
    <row r="9" spans="2:21" ht="39.950000000000003" customHeight="1">
      <c r="B9" s="482"/>
      <c r="C9" s="485"/>
      <c r="D9" s="17"/>
      <c r="E9" s="17"/>
      <c r="F9" s="502"/>
      <c r="G9" s="502" t="s">
        <v>205</v>
      </c>
      <c r="H9" s="502"/>
      <c r="I9" s="502"/>
      <c r="J9" s="502"/>
      <c r="K9" s="502" t="s">
        <v>264</v>
      </c>
      <c r="L9" s="502"/>
      <c r="M9" s="502" t="s">
        <v>205</v>
      </c>
      <c r="N9" s="502"/>
      <c r="O9" s="502"/>
      <c r="P9" s="520"/>
      <c r="Q9" s="502"/>
      <c r="R9" s="502"/>
      <c r="S9" s="502" t="s">
        <v>264</v>
      </c>
      <c r="T9" s="573"/>
    </row>
    <row r="10" spans="2:21" ht="39.950000000000003" customHeight="1">
      <c r="B10" s="482"/>
      <c r="C10" s="486"/>
      <c r="D10" s="500"/>
      <c r="E10" s="500"/>
      <c r="F10" s="506"/>
      <c r="G10" s="515" t="s">
        <v>647</v>
      </c>
      <c r="H10" s="515" t="s">
        <v>12</v>
      </c>
      <c r="I10" s="528" t="s">
        <v>114</v>
      </c>
      <c r="J10" s="528"/>
      <c r="K10" s="506" t="s">
        <v>467</v>
      </c>
      <c r="L10" s="506"/>
      <c r="M10" s="553" t="s">
        <v>54</v>
      </c>
      <c r="N10" s="560"/>
      <c r="O10" s="515" t="s">
        <v>397</v>
      </c>
      <c r="P10" s="515"/>
      <c r="Q10" s="528" t="s">
        <v>114</v>
      </c>
      <c r="R10" s="528"/>
      <c r="S10" s="506" t="s">
        <v>467</v>
      </c>
      <c r="T10" s="574"/>
    </row>
    <row r="11" spans="2:21" ht="39.950000000000003" customHeight="1">
      <c r="C11" s="487" t="s">
        <v>176</v>
      </c>
      <c r="D11" s="501"/>
      <c r="E11" s="501"/>
      <c r="F11" s="511" t="s">
        <v>497</v>
      </c>
      <c r="G11" s="516"/>
      <c r="H11" s="521"/>
      <c r="I11" s="521"/>
      <c r="J11" s="531"/>
      <c r="K11" s="536">
        <f>ROUNDDOWN((SUM($G11:$J11))/3,1)</f>
        <v>0</v>
      </c>
      <c r="L11" s="544"/>
      <c r="M11" s="516"/>
      <c r="N11" s="521"/>
      <c r="O11" s="521"/>
      <c r="P11" s="521"/>
      <c r="Q11" s="521"/>
      <c r="R11" s="531"/>
      <c r="S11" s="536">
        <f>ROUNDDOWN((SUM(M11:R11))/3,1)</f>
        <v>0</v>
      </c>
      <c r="T11" s="575"/>
    </row>
    <row r="12" spans="2:21" ht="39.950000000000003" customHeight="1">
      <c r="C12" s="488" t="s">
        <v>419</v>
      </c>
      <c r="D12" s="502"/>
      <c r="E12" s="502"/>
      <c r="F12" s="512" t="s">
        <v>499</v>
      </c>
      <c r="G12" s="517"/>
      <c r="H12" s="522"/>
      <c r="I12" s="522"/>
      <c r="J12" s="532"/>
      <c r="K12" s="537">
        <f>ROUNDDOWN((SUM($G12:$J13))/6,1)</f>
        <v>0</v>
      </c>
      <c r="L12" s="545"/>
      <c r="M12" s="517"/>
      <c r="N12" s="522"/>
      <c r="O12" s="522"/>
      <c r="P12" s="522"/>
      <c r="Q12" s="522"/>
      <c r="R12" s="532"/>
      <c r="S12" s="537">
        <f>ROUNDDOWN((SUM($M12:$R13))/6,1)</f>
        <v>0</v>
      </c>
      <c r="T12" s="576"/>
    </row>
    <row r="13" spans="2:21" ht="39.950000000000003" customHeight="1">
      <c r="C13" s="488" t="s">
        <v>487</v>
      </c>
      <c r="D13" s="502"/>
      <c r="E13" s="502"/>
      <c r="F13" s="512"/>
      <c r="G13" s="517"/>
      <c r="H13" s="522"/>
      <c r="I13" s="522"/>
      <c r="J13" s="532"/>
      <c r="K13" s="538"/>
      <c r="L13" s="546"/>
      <c r="M13" s="517"/>
      <c r="N13" s="522"/>
      <c r="O13" s="522"/>
      <c r="P13" s="522"/>
      <c r="Q13" s="522"/>
      <c r="R13" s="532"/>
      <c r="S13" s="538"/>
      <c r="T13" s="577"/>
    </row>
    <row r="14" spans="2:21" ht="39.950000000000003" customHeight="1">
      <c r="C14" s="489" t="s">
        <v>803</v>
      </c>
      <c r="D14" s="127"/>
      <c r="E14" s="127"/>
      <c r="F14" s="512" t="s">
        <v>652</v>
      </c>
      <c r="G14" s="517"/>
      <c r="H14" s="522"/>
      <c r="I14" s="522"/>
      <c r="J14" s="532"/>
      <c r="K14" s="146">
        <f>ROUNDDOWN((SUM($G14:$J14))/20,1)</f>
        <v>0</v>
      </c>
      <c r="L14" s="104"/>
      <c r="M14" s="517"/>
      <c r="N14" s="522"/>
      <c r="O14" s="522"/>
      <c r="P14" s="522"/>
      <c r="Q14" s="522"/>
      <c r="R14" s="532"/>
      <c r="S14" s="146">
        <f>ROUNDDOWN((SUM(M14:R14))/20,1)</f>
        <v>0</v>
      </c>
      <c r="T14" s="573"/>
    </row>
    <row r="15" spans="2:21" ht="39.950000000000003" customHeight="1">
      <c r="C15" s="489" t="s">
        <v>910</v>
      </c>
      <c r="D15" s="127"/>
      <c r="E15" s="127"/>
      <c r="F15" s="512" t="s">
        <v>502</v>
      </c>
      <c r="G15" s="518"/>
      <c r="H15" s="523"/>
      <c r="I15" s="523"/>
      <c r="J15" s="533"/>
      <c r="K15" s="146">
        <f>ROUNDDOWN((SUM($G15:$J15))/30,1)</f>
        <v>0</v>
      </c>
      <c r="L15" s="104"/>
      <c r="M15" s="518"/>
      <c r="N15" s="523"/>
      <c r="O15" s="523"/>
      <c r="P15" s="523"/>
      <c r="Q15" s="523"/>
      <c r="R15" s="533"/>
      <c r="S15" s="146">
        <f>ROUNDDOWN((SUM(M15:R15))/30,1)</f>
        <v>0</v>
      </c>
      <c r="T15" s="573"/>
    </row>
    <row r="16" spans="2:21" ht="39.950000000000003" customHeight="1">
      <c r="C16" s="490" t="s">
        <v>414</v>
      </c>
      <c r="D16" s="182"/>
      <c r="E16" s="182"/>
      <c r="F16" s="513"/>
      <c r="G16" s="519">
        <f>SUM(G$11:G$15)</f>
        <v>0</v>
      </c>
      <c r="H16" s="519">
        <f>SUM(H$11:H$15)</f>
        <v>0</v>
      </c>
      <c r="I16" s="519">
        <f>SUM(I11:J15)</f>
        <v>0</v>
      </c>
      <c r="J16" s="519"/>
      <c r="K16" s="143">
        <f>ROUND(SUM(K11:L15),0)</f>
        <v>0</v>
      </c>
      <c r="L16" s="101"/>
      <c r="M16" s="519">
        <f>SUM(M11:N15)</f>
        <v>0</v>
      </c>
      <c r="N16" s="519" t="str">
        <f>IF(SUM(N$11:N$15)=0,"",SUM(N$11:N$15))</f>
        <v/>
      </c>
      <c r="O16" s="519">
        <f>SUM(O11:P15)</f>
        <v>0</v>
      </c>
      <c r="P16" s="519" t="str">
        <f>IF(SUM(P$11:P$15)=0,"",SUM(P$11:P$15))</f>
        <v/>
      </c>
      <c r="Q16" s="519">
        <f>SUM(Q11:R15)</f>
        <v>0</v>
      </c>
      <c r="R16" s="519" t="str">
        <f>IF(SUM(R$11:R$15)=0,"",SUM(R$11:R$15))</f>
        <v/>
      </c>
      <c r="S16" s="143">
        <f>ROUND(SUM(S11:T15),0)</f>
        <v>0</v>
      </c>
      <c r="T16" s="578"/>
    </row>
    <row r="17" spans="3:21" ht="45" customHeight="1">
      <c r="C17" s="487" t="s">
        <v>552</v>
      </c>
      <c r="D17" s="501"/>
      <c r="E17" s="501"/>
      <c r="F17" s="501"/>
      <c r="G17" s="520"/>
      <c r="H17" s="520"/>
      <c r="I17" s="520"/>
      <c r="J17" s="520"/>
      <c r="K17" s="539" t="s">
        <v>264</v>
      </c>
      <c r="L17" s="539"/>
      <c r="M17" s="554"/>
      <c r="N17" s="561"/>
      <c r="O17" s="561"/>
      <c r="P17" s="561"/>
      <c r="Q17" s="561"/>
      <c r="R17" s="567"/>
      <c r="S17" s="539" t="s">
        <v>264</v>
      </c>
      <c r="T17" s="539"/>
    </row>
    <row r="18" spans="3:21" ht="39.950000000000003" customHeight="1">
      <c r="C18" s="491" t="s">
        <v>506</v>
      </c>
      <c r="D18" s="503" t="s">
        <v>507</v>
      </c>
      <c r="E18" s="503"/>
      <c r="F18" s="503"/>
      <c r="G18" s="503"/>
      <c r="H18" s="503"/>
      <c r="I18" s="503"/>
      <c r="J18" s="525"/>
      <c r="K18" s="540"/>
      <c r="L18" s="547"/>
      <c r="M18" s="555"/>
      <c r="N18" s="562"/>
      <c r="O18" s="562"/>
      <c r="P18" s="562"/>
      <c r="Q18" s="562"/>
      <c r="R18" s="568"/>
      <c r="S18" s="571"/>
      <c r="T18" s="579"/>
    </row>
    <row r="19" spans="3:21" ht="15" customHeight="1">
      <c r="C19" s="491"/>
      <c r="D19" s="503" t="s">
        <v>513</v>
      </c>
      <c r="E19" s="12"/>
      <c r="F19" s="12"/>
      <c r="G19" s="12"/>
      <c r="H19" s="12"/>
      <c r="I19" s="12"/>
      <c r="J19" s="139"/>
      <c r="K19" s="541" t="s">
        <v>514</v>
      </c>
      <c r="L19" s="548"/>
      <c r="M19" s="556"/>
      <c r="N19" s="563"/>
      <c r="O19" s="563"/>
      <c r="P19" s="563"/>
      <c r="Q19" s="563"/>
      <c r="R19" s="569"/>
      <c r="S19" s="541" t="s">
        <v>514</v>
      </c>
      <c r="T19" s="548"/>
    </row>
    <row r="20" spans="3:21" ht="30" customHeight="1">
      <c r="C20" s="491"/>
      <c r="D20" s="12"/>
      <c r="E20" s="12"/>
      <c r="F20" s="12"/>
      <c r="G20" s="12"/>
      <c r="H20" s="12"/>
      <c r="I20" s="12"/>
      <c r="J20" s="139"/>
      <c r="K20" s="516"/>
      <c r="L20" s="549"/>
      <c r="M20" s="556"/>
      <c r="N20" s="563"/>
      <c r="O20" s="563"/>
      <c r="P20" s="563"/>
      <c r="Q20" s="563"/>
      <c r="R20" s="569"/>
      <c r="S20" s="516"/>
      <c r="T20" s="549"/>
    </row>
    <row r="21" spans="3:21" ht="39.950000000000003" customHeight="1">
      <c r="C21" s="492"/>
      <c r="D21" s="504" t="s">
        <v>452</v>
      </c>
      <c r="E21" s="504"/>
      <c r="F21" s="504"/>
      <c r="G21" s="504"/>
      <c r="H21" s="504"/>
      <c r="I21" s="504"/>
      <c r="J21" s="534"/>
      <c r="K21" s="542"/>
      <c r="L21" s="550"/>
      <c r="M21" s="557"/>
      <c r="N21" s="564"/>
      <c r="O21" s="564"/>
      <c r="P21" s="564"/>
      <c r="Q21" s="564"/>
      <c r="R21" s="570"/>
      <c r="S21" s="542"/>
      <c r="T21" s="550"/>
    </row>
    <row r="22" spans="3:21" ht="39.950000000000003" customHeight="1">
      <c r="C22" s="493" t="s">
        <v>496</v>
      </c>
      <c r="D22" s="505"/>
      <c r="E22" s="505"/>
      <c r="F22" s="505"/>
      <c r="G22" s="505"/>
      <c r="H22" s="505"/>
      <c r="I22" s="505"/>
      <c r="J22" s="505"/>
      <c r="K22" s="543">
        <f>SUM(K16,K18:K21,L18,L20:L21)</f>
        <v>0</v>
      </c>
      <c r="L22" s="551"/>
      <c r="M22" s="558"/>
      <c r="N22" s="558"/>
      <c r="O22" s="558"/>
      <c r="P22" s="558"/>
      <c r="Q22" s="558"/>
      <c r="R22" s="558"/>
      <c r="S22" s="543">
        <f>SUM(S16,S18:S21,T18,T20:T21)</f>
        <v>0</v>
      </c>
      <c r="T22" s="580"/>
    </row>
    <row r="23" spans="3:21" ht="40.5" customHeight="1">
      <c r="C23" s="57" t="s">
        <v>725</v>
      </c>
      <c r="D23" s="57"/>
      <c r="E23" s="57"/>
      <c r="F23" s="57"/>
      <c r="G23" s="57"/>
      <c r="H23" s="57"/>
      <c r="I23" s="57"/>
      <c r="J23" s="57"/>
      <c r="K23" s="57"/>
      <c r="L23" s="57"/>
      <c r="M23" s="57"/>
      <c r="N23" s="57"/>
      <c r="O23" s="57"/>
      <c r="P23" s="57"/>
      <c r="Q23" s="57"/>
      <c r="R23" s="57"/>
      <c r="S23" s="57"/>
      <c r="T23" s="57"/>
      <c r="U23" s="118"/>
    </row>
    <row r="24" spans="3:21" ht="22.5" customHeight="1">
      <c r="C24" s="57" t="s">
        <v>599</v>
      </c>
      <c r="D24" s="57"/>
      <c r="E24" s="57"/>
      <c r="F24" s="57"/>
      <c r="G24" s="57"/>
      <c r="H24" s="57"/>
      <c r="I24" s="57"/>
      <c r="J24" s="57"/>
      <c r="K24" s="57"/>
      <c r="L24" s="57"/>
      <c r="M24" s="57"/>
      <c r="N24" s="57"/>
      <c r="O24" s="57"/>
      <c r="P24" s="57"/>
      <c r="Q24" s="57"/>
      <c r="R24" s="57"/>
      <c r="S24" s="57"/>
      <c r="T24" s="57"/>
      <c r="U24" s="118"/>
    </row>
    <row r="25" spans="3:21" ht="72.75" customHeight="1">
      <c r="C25" s="57" t="s">
        <v>462</v>
      </c>
      <c r="D25" s="57"/>
      <c r="E25" s="57"/>
      <c r="F25" s="57"/>
      <c r="G25" s="57"/>
      <c r="H25" s="57"/>
      <c r="I25" s="57"/>
      <c r="J25" s="57"/>
      <c r="K25" s="57"/>
      <c r="L25" s="57"/>
      <c r="M25" s="57"/>
      <c r="N25" s="57"/>
      <c r="O25" s="57"/>
      <c r="P25" s="57"/>
      <c r="Q25" s="57"/>
      <c r="R25" s="57"/>
      <c r="S25" s="57"/>
      <c r="T25" s="57"/>
      <c r="U25" s="57"/>
    </row>
    <row r="26" spans="3:21" s="1" customFormat="1" ht="35.25" customHeight="1">
      <c r="C26" s="90" t="s">
        <v>877</v>
      </c>
      <c r="D26" s="90"/>
      <c r="E26" s="90"/>
      <c r="F26" s="90"/>
      <c r="G26" s="90"/>
      <c r="H26" s="90"/>
      <c r="I26" s="90"/>
      <c r="J26" s="90"/>
      <c r="K26" s="90"/>
      <c r="L26" s="90"/>
      <c r="M26" s="90"/>
      <c r="N26" s="90"/>
      <c r="O26" s="90"/>
      <c r="P26" s="90"/>
      <c r="Q26" s="90"/>
      <c r="R26" s="90"/>
      <c r="S26" s="90"/>
      <c r="T26" s="90"/>
      <c r="U26" s="57"/>
    </row>
    <row r="27" spans="3:21" ht="10.5" customHeight="1">
      <c r="E27" s="510"/>
    </row>
    <row r="28" spans="3:21" ht="20.100000000000001" customHeight="1">
      <c r="C28" s="55" t="s">
        <v>515</v>
      </c>
      <c r="D28" s="55"/>
    </row>
    <row r="29" spans="3:21" ht="18.75" customHeight="1">
      <c r="C29" s="487" t="s">
        <v>363</v>
      </c>
      <c r="D29" s="501"/>
      <c r="E29" s="501"/>
      <c r="F29" s="501"/>
      <c r="G29" s="501"/>
      <c r="H29" s="501"/>
      <c r="I29" s="501" t="s">
        <v>291</v>
      </c>
      <c r="J29" s="501"/>
      <c r="K29" s="501"/>
      <c r="L29" s="501"/>
      <c r="M29" s="501"/>
      <c r="N29" s="501"/>
      <c r="O29" s="499" t="str">
        <f>M8&amp;DBCS(P8)&amp;Q8</f>
        <v>監査前月月１日現在</v>
      </c>
      <c r="P29" s="499"/>
      <c r="Q29" s="499"/>
      <c r="R29" s="499"/>
      <c r="S29" s="499"/>
      <c r="T29" s="581"/>
    </row>
    <row r="30" spans="3:21" ht="18.75" customHeight="1">
      <c r="C30" s="494"/>
      <c r="D30" s="506"/>
      <c r="E30" s="506"/>
      <c r="F30" s="506"/>
      <c r="G30" s="506"/>
      <c r="H30" s="506"/>
      <c r="I30" s="528" t="s">
        <v>516</v>
      </c>
      <c r="J30" s="528"/>
      <c r="K30" s="528"/>
      <c r="L30" s="528" t="s">
        <v>518</v>
      </c>
      <c r="M30" s="528"/>
      <c r="N30" s="528"/>
      <c r="O30" s="182" t="s">
        <v>516</v>
      </c>
      <c r="P30" s="182"/>
      <c r="Q30" s="182"/>
      <c r="R30" s="182" t="s">
        <v>520</v>
      </c>
      <c r="S30" s="182"/>
      <c r="T30" s="582"/>
    </row>
    <row r="31" spans="3:21" ht="90" customHeight="1">
      <c r="C31" s="495" t="s">
        <v>836</v>
      </c>
      <c r="D31" s="507"/>
      <c r="E31" s="507"/>
      <c r="F31" s="507"/>
      <c r="G31" s="507"/>
      <c r="H31" s="524"/>
      <c r="I31" s="516"/>
      <c r="J31" s="521"/>
      <c r="K31" s="521"/>
      <c r="L31" s="521"/>
      <c r="M31" s="521"/>
      <c r="N31" s="521"/>
      <c r="O31" s="521"/>
      <c r="P31" s="521"/>
      <c r="Q31" s="521"/>
      <c r="R31" s="521"/>
      <c r="S31" s="521"/>
      <c r="T31" s="531"/>
    </row>
    <row r="32" spans="3:21" ht="39.950000000000003" customHeight="1">
      <c r="C32" s="496" t="s">
        <v>521</v>
      </c>
      <c r="D32" s="503"/>
      <c r="E32" s="503"/>
      <c r="F32" s="503"/>
      <c r="G32" s="503"/>
      <c r="H32" s="525"/>
      <c r="I32" s="517"/>
      <c r="J32" s="522"/>
      <c r="K32" s="522"/>
      <c r="L32" s="522"/>
      <c r="M32" s="522"/>
      <c r="N32" s="522"/>
      <c r="O32" s="522"/>
      <c r="P32" s="522"/>
      <c r="Q32" s="522"/>
      <c r="R32" s="522"/>
      <c r="S32" s="522"/>
      <c r="T32" s="532"/>
    </row>
    <row r="33" spans="3:20" ht="39.950000000000003" customHeight="1">
      <c r="C33" s="496" t="s">
        <v>734</v>
      </c>
      <c r="D33" s="503"/>
      <c r="E33" s="503"/>
      <c r="F33" s="503"/>
      <c r="G33" s="503"/>
      <c r="H33" s="525"/>
      <c r="I33" s="517"/>
      <c r="J33" s="522"/>
      <c r="K33" s="522"/>
      <c r="L33" s="522"/>
      <c r="M33" s="522"/>
      <c r="N33" s="522"/>
      <c r="O33" s="522"/>
      <c r="P33" s="522"/>
      <c r="Q33" s="522"/>
      <c r="R33" s="522"/>
      <c r="S33" s="522"/>
      <c r="T33" s="532"/>
    </row>
    <row r="34" spans="3:20" ht="39.950000000000003" customHeight="1">
      <c r="C34" s="497" t="s">
        <v>668</v>
      </c>
      <c r="D34" s="508"/>
      <c r="E34" s="508"/>
      <c r="F34" s="508"/>
      <c r="G34" s="508"/>
      <c r="H34" s="526"/>
      <c r="I34" s="517"/>
      <c r="J34" s="522"/>
      <c r="K34" s="522"/>
      <c r="L34" s="522"/>
      <c r="M34" s="522"/>
      <c r="N34" s="522"/>
      <c r="O34" s="522"/>
      <c r="P34" s="522"/>
      <c r="Q34" s="522"/>
      <c r="R34" s="522"/>
      <c r="S34" s="522"/>
      <c r="T34" s="532"/>
    </row>
    <row r="35" spans="3:20" ht="39.950000000000003" customHeight="1">
      <c r="C35" s="498" t="s">
        <v>364</v>
      </c>
      <c r="D35" s="509"/>
      <c r="E35" s="509"/>
      <c r="F35" s="509"/>
      <c r="G35" s="509"/>
      <c r="H35" s="527"/>
      <c r="I35" s="529"/>
      <c r="J35" s="535"/>
      <c r="K35" s="535"/>
      <c r="L35" s="535"/>
      <c r="M35" s="535"/>
      <c r="N35" s="535"/>
      <c r="O35" s="535"/>
      <c r="P35" s="535"/>
      <c r="Q35" s="535"/>
      <c r="R35" s="535"/>
      <c r="S35" s="535"/>
      <c r="T35" s="583"/>
    </row>
    <row r="36" spans="3:20" ht="35.1" customHeight="1">
      <c r="C36" s="493" t="s">
        <v>496</v>
      </c>
      <c r="D36" s="505"/>
      <c r="E36" s="505"/>
      <c r="F36" s="505"/>
      <c r="G36" s="505"/>
      <c r="H36" s="505"/>
      <c r="I36" s="530">
        <f>SUM(I31:K35)</f>
        <v>0</v>
      </c>
      <c r="J36" s="530"/>
      <c r="K36" s="530"/>
      <c r="L36" s="530">
        <f>SUM(L31:N35)</f>
        <v>0</v>
      </c>
      <c r="M36" s="530"/>
      <c r="N36" s="530" t="str">
        <f>IF(SUM(N$31:O$35)=0,"",SUM(N$31:O$35))</f>
        <v/>
      </c>
      <c r="O36" s="530">
        <f>SUM(O31:Q35)</f>
        <v>0</v>
      </c>
      <c r="P36" s="530" t="str">
        <f>IF(SUM(P$31:Q$35)=0,"",SUM(P$31:Q$35))</f>
        <v/>
      </c>
      <c r="Q36" s="530"/>
      <c r="R36" s="530">
        <f>SUM(R31:T35)</f>
        <v>0</v>
      </c>
      <c r="S36" s="530"/>
      <c r="T36" s="584"/>
    </row>
    <row r="37" spans="3:20" ht="20.100000000000001" customHeight="1"/>
  </sheetData>
  <mergeCells count="121">
    <mergeCell ref="D5:E5"/>
    <mergeCell ref="G8:L8"/>
    <mergeCell ref="M8:O8"/>
    <mergeCell ref="Q8:T8"/>
    <mergeCell ref="G9:J9"/>
    <mergeCell ref="K9:L9"/>
    <mergeCell ref="M9:R9"/>
    <mergeCell ref="S9:T9"/>
    <mergeCell ref="I10:J10"/>
    <mergeCell ref="K10:L10"/>
    <mergeCell ref="M10:N10"/>
    <mergeCell ref="O10:P10"/>
    <mergeCell ref="Q10:R10"/>
    <mergeCell ref="S10:T10"/>
    <mergeCell ref="C11:E11"/>
    <mergeCell ref="I11:J11"/>
    <mergeCell ref="K11:L11"/>
    <mergeCell ref="M11:N11"/>
    <mergeCell ref="O11:P11"/>
    <mergeCell ref="Q11:R11"/>
    <mergeCell ref="S11:T11"/>
    <mergeCell ref="C12:E12"/>
    <mergeCell ref="I12:J12"/>
    <mergeCell ref="M12:N12"/>
    <mergeCell ref="O12:P12"/>
    <mergeCell ref="Q12:R12"/>
    <mergeCell ref="C13:E13"/>
    <mergeCell ref="I13:J13"/>
    <mergeCell ref="M13:N13"/>
    <mergeCell ref="O13:P13"/>
    <mergeCell ref="Q13:R13"/>
    <mergeCell ref="C14:E14"/>
    <mergeCell ref="I14:J14"/>
    <mergeCell ref="K14:L14"/>
    <mergeCell ref="M14:N14"/>
    <mergeCell ref="O14:P14"/>
    <mergeCell ref="Q14:R14"/>
    <mergeCell ref="S14:T14"/>
    <mergeCell ref="C15:E15"/>
    <mergeCell ref="I15:J15"/>
    <mergeCell ref="K15:L15"/>
    <mergeCell ref="M15:N15"/>
    <mergeCell ref="O15:P15"/>
    <mergeCell ref="Q15:R15"/>
    <mergeCell ref="S15:T15"/>
    <mergeCell ref="C16:E16"/>
    <mergeCell ref="I16:J16"/>
    <mergeCell ref="K16:L16"/>
    <mergeCell ref="M16:N16"/>
    <mergeCell ref="O16:P16"/>
    <mergeCell ref="Q16:R16"/>
    <mergeCell ref="S16:T16"/>
    <mergeCell ref="C17:J17"/>
    <mergeCell ref="K17:L17"/>
    <mergeCell ref="M17:R17"/>
    <mergeCell ref="S17:T17"/>
    <mergeCell ref="D18:J18"/>
    <mergeCell ref="K18:L18"/>
    <mergeCell ref="M18:R18"/>
    <mergeCell ref="S18:T18"/>
    <mergeCell ref="K19:L19"/>
    <mergeCell ref="S19:T19"/>
    <mergeCell ref="K20:L20"/>
    <mergeCell ref="S20:T20"/>
    <mergeCell ref="D21:J21"/>
    <mergeCell ref="K21:L21"/>
    <mergeCell ref="M21:R21"/>
    <mergeCell ref="S21:T21"/>
    <mergeCell ref="C22:J22"/>
    <mergeCell ref="K22:L22"/>
    <mergeCell ref="M22:R22"/>
    <mergeCell ref="S22:T22"/>
    <mergeCell ref="C23:T23"/>
    <mergeCell ref="C24:T24"/>
    <mergeCell ref="C25:T25"/>
    <mergeCell ref="C26:T26"/>
    <mergeCell ref="I29:N29"/>
    <mergeCell ref="O29:T29"/>
    <mergeCell ref="I30:K30"/>
    <mergeCell ref="L30:N30"/>
    <mergeCell ref="O30:Q30"/>
    <mergeCell ref="R30:T30"/>
    <mergeCell ref="C31:H31"/>
    <mergeCell ref="I31:K31"/>
    <mergeCell ref="L31:N31"/>
    <mergeCell ref="O31:Q31"/>
    <mergeCell ref="R31:T31"/>
    <mergeCell ref="C32:H32"/>
    <mergeCell ref="I32:K32"/>
    <mergeCell ref="L32:N32"/>
    <mergeCell ref="O32:Q32"/>
    <mergeCell ref="R32:T32"/>
    <mergeCell ref="C33:H33"/>
    <mergeCell ref="I33:K33"/>
    <mergeCell ref="L33:N33"/>
    <mergeCell ref="O33:Q33"/>
    <mergeCell ref="R33:T33"/>
    <mergeCell ref="C34:H34"/>
    <mergeCell ref="I34:K34"/>
    <mergeCell ref="L34:N34"/>
    <mergeCell ref="O34:Q34"/>
    <mergeCell ref="R34:T34"/>
    <mergeCell ref="C35:H35"/>
    <mergeCell ref="I35:K35"/>
    <mergeCell ref="L35:N35"/>
    <mergeCell ref="O35:Q35"/>
    <mergeCell ref="R35:T35"/>
    <mergeCell ref="C36:H36"/>
    <mergeCell ref="I36:K36"/>
    <mergeCell ref="L36:N36"/>
    <mergeCell ref="O36:Q36"/>
    <mergeCell ref="R36:T36"/>
    <mergeCell ref="C8:E10"/>
    <mergeCell ref="F8:F10"/>
    <mergeCell ref="F12:F13"/>
    <mergeCell ref="K12:L13"/>
    <mergeCell ref="S12:T13"/>
    <mergeCell ref="C18:C21"/>
    <mergeCell ref="D19:J20"/>
    <mergeCell ref="M19:R20"/>
    <mergeCell ref="C29:H30"/>
  </mergeCells>
  <phoneticPr fontId="1"/>
  <dataValidations count="1">
    <dataValidation imeMode="off" allowBlank="1" showDropDown="0" showInputMessage="1" showErrorMessage="1" sqref="I31:T35 D5:E6 G11:J16 M11:R16 P8 K18 K20:K21 S18 S20:S21"/>
  </dataValidations>
  <printOptions horizontalCentered="1"/>
  <pageMargins left="0.70866141732283472" right="0.70866141732283472" top="0.35433070866141736" bottom="0.27559055118110237" header="0.11811023622047245" footer="0.11811023622047245"/>
  <pageSetup paperSize="9" scale="65"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00B0F0"/>
  </sheetPr>
  <dimension ref="C2:K32"/>
  <sheetViews>
    <sheetView showGridLines="0" view="pageBreakPreview" zoomScale="90" zoomScaleNormal="90" zoomScaleSheetLayoutView="90" workbookViewId="0">
      <selection activeCell="C25" sqref="C25:D25"/>
    </sheetView>
  </sheetViews>
  <sheetFormatPr defaultRowHeight="18.75"/>
  <cols>
    <col min="1" max="1" width="2" style="1" customWidth="1"/>
    <col min="2" max="2" width="2.625" style="1" customWidth="1"/>
    <col min="3" max="3" width="5.625" style="1" customWidth="1"/>
    <col min="4" max="4" width="35.625" style="1" customWidth="1"/>
    <col min="5" max="10" width="13.375" style="1" customWidth="1"/>
    <col min="11" max="11" width="2.625" style="1" customWidth="1"/>
    <col min="12" max="16384" width="9" style="1" customWidth="1"/>
  </cols>
  <sheetData>
    <row r="1" spans="3:10" ht="10.5" customHeight="1"/>
    <row r="2" spans="3:10" ht="24.95" customHeight="1">
      <c r="C2" s="1" t="s">
        <v>177</v>
      </c>
    </row>
    <row r="3" spans="3:10" ht="24.95" customHeight="1">
      <c r="C3" s="1" t="s">
        <v>313</v>
      </c>
    </row>
    <row r="4" spans="3:10" ht="8.25" customHeight="1"/>
    <row r="5" spans="3:10" ht="24.95" customHeight="1">
      <c r="C5" s="1" t="str">
        <f>"◎職員配置状況【監査前月 "&amp;DBCS(表１!P8)&amp;"月１日現在】    ※休業中の職員は除く"</f>
        <v>◎職員配置状況【監査前月 月１日現在】    ※休業中の職員は除く</v>
      </c>
      <c r="D5" s="483"/>
      <c r="E5" s="483"/>
      <c r="F5" s="483"/>
      <c r="G5" s="483"/>
      <c r="H5" s="483"/>
      <c r="I5" s="483"/>
    </row>
    <row r="6" spans="3:10" ht="24.95" customHeight="1">
      <c r="C6" s="585"/>
      <c r="D6" s="602"/>
      <c r="E6" s="620" t="s">
        <v>273</v>
      </c>
      <c r="F6" s="635" t="s">
        <v>371</v>
      </c>
      <c r="G6" s="651" t="s">
        <v>522</v>
      </c>
      <c r="H6" s="654"/>
      <c r="I6" s="635" t="s">
        <v>149</v>
      </c>
      <c r="J6" s="667" t="s">
        <v>48</v>
      </c>
    </row>
    <row r="7" spans="3:10" ht="129.94999999999999" customHeight="1">
      <c r="C7" s="586"/>
      <c r="D7" s="603"/>
      <c r="E7" s="99"/>
      <c r="F7" s="636"/>
      <c r="G7" s="652" t="s">
        <v>837</v>
      </c>
      <c r="H7" s="58" t="s">
        <v>838</v>
      </c>
      <c r="I7" s="660"/>
      <c r="J7" s="668"/>
    </row>
    <row r="8" spans="3:10" ht="20.100000000000001" customHeight="1">
      <c r="C8" s="587"/>
      <c r="D8" s="604"/>
      <c r="E8" s="621" t="s">
        <v>482</v>
      </c>
      <c r="F8" s="637" t="s">
        <v>482</v>
      </c>
      <c r="G8" s="637" t="s">
        <v>482</v>
      </c>
      <c r="H8" s="637" t="s">
        <v>482</v>
      </c>
      <c r="I8" s="637" t="s">
        <v>482</v>
      </c>
      <c r="J8" s="669" t="s">
        <v>482</v>
      </c>
    </row>
    <row r="9" spans="3:10" ht="69.95" customHeight="1">
      <c r="C9" s="588" t="s">
        <v>254</v>
      </c>
      <c r="D9" s="57" t="s">
        <v>523</v>
      </c>
      <c r="E9" s="622"/>
      <c r="F9" s="638"/>
      <c r="G9" s="638"/>
      <c r="H9" s="638"/>
      <c r="I9" s="638"/>
      <c r="J9" s="670"/>
    </row>
    <row r="10" spans="3:10" ht="24.95" customHeight="1">
      <c r="C10" s="589"/>
      <c r="D10" s="605" t="s">
        <v>525</v>
      </c>
      <c r="E10" s="623"/>
      <c r="F10" s="639"/>
      <c r="G10" s="639"/>
      <c r="H10" s="639"/>
      <c r="I10" s="639"/>
      <c r="J10" s="671"/>
    </row>
    <row r="11" spans="3:10" ht="45" customHeight="1">
      <c r="C11" s="590" t="s">
        <v>228</v>
      </c>
      <c r="D11" s="606"/>
      <c r="E11" s="624"/>
      <c r="F11" s="640"/>
      <c r="G11" s="640"/>
      <c r="H11" s="640"/>
      <c r="I11" s="640"/>
      <c r="J11" s="672"/>
    </row>
    <row r="12" spans="3:10" ht="45" customHeight="1">
      <c r="C12" s="591" t="s">
        <v>526</v>
      </c>
      <c r="D12" s="607"/>
      <c r="E12" s="625"/>
      <c r="F12" s="641"/>
      <c r="G12" s="641"/>
      <c r="H12" s="641"/>
      <c r="I12" s="641"/>
      <c r="J12" s="673"/>
    </row>
    <row r="13" spans="3:10" ht="45" customHeight="1">
      <c r="C13" s="591" t="s">
        <v>527</v>
      </c>
      <c r="D13" s="607"/>
      <c r="E13" s="625"/>
      <c r="F13" s="641"/>
      <c r="G13" s="641"/>
      <c r="H13" s="641"/>
      <c r="I13" s="641"/>
      <c r="J13" s="673"/>
    </row>
    <row r="14" spans="3:10" ht="45" customHeight="1">
      <c r="C14" s="592" t="s">
        <v>529</v>
      </c>
      <c r="D14" s="608"/>
      <c r="E14" s="625"/>
      <c r="F14" s="641"/>
      <c r="G14" s="641"/>
      <c r="H14" s="641"/>
      <c r="I14" s="641"/>
      <c r="J14" s="673"/>
    </row>
    <row r="15" spans="3:10" ht="45" customHeight="1">
      <c r="C15" s="592" t="s">
        <v>531</v>
      </c>
      <c r="D15" s="608"/>
      <c r="E15" s="625"/>
      <c r="F15" s="641"/>
      <c r="G15" s="641"/>
      <c r="H15" s="641"/>
      <c r="I15" s="641"/>
      <c r="J15" s="673"/>
    </row>
    <row r="16" spans="3:10" ht="45" customHeight="1">
      <c r="C16" s="593" t="s">
        <v>370</v>
      </c>
      <c r="D16" s="609"/>
      <c r="E16" s="626"/>
      <c r="F16" s="642"/>
      <c r="G16" s="642"/>
      <c r="H16" s="642"/>
      <c r="I16" s="642"/>
      <c r="J16" s="674"/>
    </row>
    <row r="17" spans="3:11" ht="45" customHeight="1">
      <c r="C17" s="594" t="s">
        <v>251</v>
      </c>
      <c r="D17" s="610"/>
      <c r="E17" s="627">
        <f t="shared" ref="E17:J17" si="0">E$11-E$12-E$13-E$14-E$15-E$16</f>
        <v>0</v>
      </c>
      <c r="F17" s="643">
        <f t="shared" si="0"/>
        <v>0</v>
      </c>
      <c r="G17" s="643">
        <f t="shared" si="0"/>
        <v>0</v>
      </c>
      <c r="H17" s="643">
        <f t="shared" si="0"/>
        <v>0</v>
      </c>
      <c r="I17" s="643">
        <f t="shared" si="0"/>
        <v>0</v>
      </c>
      <c r="J17" s="675">
        <f t="shared" si="0"/>
        <v>0</v>
      </c>
    </row>
    <row r="18" spans="3:11" ht="45" customHeight="1">
      <c r="C18" s="595" t="s">
        <v>533</v>
      </c>
      <c r="D18" s="611"/>
      <c r="E18" s="628"/>
      <c r="F18" s="644"/>
      <c r="G18" s="644"/>
      <c r="H18" s="644"/>
      <c r="I18" s="661"/>
      <c r="J18" s="676"/>
    </row>
    <row r="19" spans="3:11" ht="45" customHeight="1">
      <c r="C19" s="596" t="s">
        <v>534</v>
      </c>
      <c r="D19" s="612" t="s">
        <v>111</v>
      </c>
      <c r="E19" s="629"/>
      <c r="F19" s="645"/>
      <c r="G19" s="645"/>
      <c r="H19" s="655"/>
      <c r="I19" s="662"/>
      <c r="J19" s="677"/>
    </row>
    <row r="20" spans="3:11" ht="20.100000000000001" customHeight="1">
      <c r="C20" s="597"/>
      <c r="D20" s="613" t="s">
        <v>616</v>
      </c>
      <c r="E20" s="630" t="s">
        <v>458</v>
      </c>
      <c r="F20" s="646"/>
      <c r="G20" s="646"/>
      <c r="H20" s="656"/>
      <c r="I20" s="663"/>
      <c r="J20" s="678"/>
    </row>
    <row r="21" spans="3:11" ht="30" customHeight="1">
      <c r="C21" s="597"/>
      <c r="D21" s="614"/>
      <c r="E21" s="631" t="str">
        <f>表３!J31</f>
        <v/>
      </c>
      <c r="F21" s="647"/>
      <c r="G21" s="653"/>
      <c r="H21" s="657"/>
      <c r="I21" s="664"/>
      <c r="J21" s="679"/>
    </row>
    <row r="22" spans="3:11" ht="20.100000000000001" customHeight="1">
      <c r="C22" s="597"/>
      <c r="D22" s="615" t="s">
        <v>650</v>
      </c>
      <c r="E22" s="632" t="s">
        <v>535</v>
      </c>
      <c r="F22" s="648"/>
      <c r="G22" s="648"/>
      <c r="H22" s="648"/>
      <c r="I22" s="663"/>
      <c r="J22" s="678"/>
    </row>
    <row r="23" spans="3:11" ht="30" customHeight="1">
      <c r="C23" s="598"/>
      <c r="D23" s="616"/>
      <c r="E23" s="633" t="str">
        <f>表３!J37</f>
        <v/>
      </c>
      <c r="F23" s="650"/>
      <c r="G23" s="650"/>
      <c r="H23" s="658"/>
      <c r="I23" s="665"/>
      <c r="J23" s="680"/>
    </row>
    <row r="24" spans="3:11" ht="45" customHeight="1">
      <c r="C24" s="599" t="s">
        <v>911</v>
      </c>
      <c r="D24" s="617"/>
      <c r="E24" s="634">
        <f>SUM(E10:G10,E18:G18,E21)</f>
        <v>0</v>
      </c>
      <c r="F24" s="649"/>
      <c r="G24" s="649"/>
      <c r="H24" s="659"/>
      <c r="I24" s="666"/>
      <c r="J24" s="681"/>
    </row>
    <row r="25" spans="3:11" ht="45" customHeight="1">
      <c r="C25" s="600" t="s">
        <v>912</v>
      </c>
      <c r="D25" s="618"/>
      <c r="E25" s="634">
        <f>SUM(E10:H10,E18:H18,E23)</f>
        <v>0</v>
      </c>
      <c r="F25" s="649"/>
      <c r="G25" s="649"/>
      <c r="H25" s="649"/>
      <c r="I25" s="666"/>
      <c r="J25" s="681"/>
    </row>
    <row r="26" spans="3:11" ht="9.9499999999999993" customHeight="1">
      <c r="C26" s="601"/>
      <c r="D26" s="601"/>
      <c r="E26" s="601"/>
      <c r="F26" s="601"/>
      <c r="G26" s="601"/>
      <c r="H26" s="601"/>
      <c r="I26" s="601"/>
      <c r="J26" s="601"/>
    </row>
    <row r="27" spans="3:11" ht="35.1" customHeight="1">
      <c r="C27" s="57" t="s">
        <v>57</v>
      </c>
      <c r="D27" s="57"/>
      <c r="E27" s="57"/>
      <c r="F27" s="57"/>
      <c r="G27" s="57"/>
      <c r="H27" s="57"/>
      <c r="I27" s="57"/>
      <c r="J27" s="57"/>
    </row>
    <row r="28" spans="3:11" ht="69.95" customHeight="1">
      <c r="C28" s="57" t="s">
        <v>463</v>
      </c>
      <c r="D28" s="57"/>
      <c r="E28" s="57"/>
      <c r="F28" s="57"/>
      <c r="G28" s="57"/>
      <c r="H28" s="57"/>
      <c r="I28" s="57"/>
      <c r="J28" s="57"/>
    </row>
    <row r="29" spans="3:11" ht="35.1" customHeight="1">
      <c r="C29" s="57" t="s">
        <v>539</v>
      </c>
      <c r="D29" s="57"/>
      <c r="E29" s="57"/>
      <c r="F29" s="57"/>
      <c r="G29" s="57"/>
      <c r="H29" s="57"/>
      <c r="I29" s="57"/>
      <c r="J29" s="57"/>
    </row>
    <row r="30" spans="3:11" ht="44.25" customHeight="1">
      <c r="C30" s="57" t="s">
        <v>736</v>
      </c>
      <c r="D30" s="57"/>
      <c r="E30" s="57"/>
      <c r="F30" s="57"/>
      <c r="G30" s="57"/>
      <c r="H30" s="57"/>
      <c r="I30" s="57"/>
      <c r="J30" s="57"/>
      <c r="K30" s="57"/>
    </row>
    <row r="32" spans="3:11">
      <c r="D32" s="619"/>
    </row>
  </sheetData>
  <mergeCells count="35">
    <mergeCell ref="G6:H6"/>
    <mergeCell ref="C11:D11"/>
    <mergeCell ref="C12:D12"/>
    <mergeCell ref="C13:D13"/>
    <mergeCell ref="C14:D14"/>
    <mergeCell ref="C15:D15"/>
    <mergeCell ref="C16:D16"/>
    <mergeCell ref="C17:D17"/>
    <mergeCell ref="C18:D18"/>
    <mergeCell ref="E20:G20"/>
    <mergeCell ref="E21:G21"/>
    <mergeCell ref="E22:H22"/>
    <mergeCell ref="E23:H23"/>
    <mergeCell ref="C24:D24"/>
    <mergeCell ref="E24:G24"/>
    <mergeCell ref="C25:D25"/>
    <mergeCell ref="E25:H25"/>
    <mergeCell ref="C27:J27"/>
    <mergeCell ref="C28:J28"/>
    <mergeCell ref="C29:J29"/>
    <mergeCell ref="C30:K30"/>
    <mergeCell ref="C6:D8"/>
    <mergeCell ref="E6:E7"/>
    <mergeCell ref="F6:F7"/>
    <mergeCell ref="I6:I7"/>
    <mergeCell ref="J6:J7"/>
    <mergeCell ref="C9:C10"/>
    <mergeCell ref="C19:C23"/>
    <mergeCell ref="D20:D21"/>
    <mergeCell ref="H20:H21"/>
    <mergeCell ref="I20:I21"/>
    <mergeCell ref="J20:J21"/>
    <mergeCell ref="D22:D23"/>
    <mergeCell ref="I22:I23"/>
    <mergeCell ref="J22:J23"/>
  </mergeCells>
  <phoneticPr fontId="1"/>
  <dataValidations count="1">
    <dataValidation imeMode="off" allowBlank="1" showDropDown="0" showInputMessage="1" showErrorMessage="1" sqref="E9:J18 E19:H19"/>
  </dataValidations>
  <printOptions horizontalCentered="1"/>
  <pageMargins left="0.59055118110236227" right="0.39370078740157483" top="0.55118110236220474" bottom="0.55118110236220474" header="0.31496062992125984" footer="0.31496062992125984"/>
  <pageSetup paperSize="9" scale="60"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rgb="FF00B0F0"/>
    <pageSetUpPr fitToPage="1"/>
  </sheetPr>
  <dimension ref="B2:K57"/>
  <sheetViews>
    <sheetView showGridLines="0" view="pageBreakPreview" zoomScale="90" zoomScaleNormal="90" zoomScaleSheetLayoutView="90" workbookViewId="0">
      <selection activeCell="G4" sqref="G4"/>
    </sheetView>
  </sheetViews>
  <sheetFormatPr defaultRowHeight="18.75"/>
  <cols>
    <col min="1" max="1" width="2.875" style="1" customWidth="1"/>
    <col min="2" max="2" width="3.625" style="1" customWidth="1"/>
    <col min="3" max="3" width="15.625" style="1" customWidth="1"/>
    <col min="4" max="4" width="10.125" style="1" customWidth="1"/>
    <col min="5" max="5" width="12.625" style="1" customWidth="1"/>
    <col min="6" max="7" width="10.625" style="1" customWidth="1"/>
    <col min="8" max="8" width="5.625" style="1" customWidth="1"/>
    <col min="9" max="9" width="20.625" style="1" customWidth="1"/>
    <col min="10" max="10" width="5.625" style="1" customWidth="1"/>
    <col min="11" max="11" width="20.625" style="1" customWidth="1"/>
    <col min="12" max="12" width="3.625" style="1" customWidth="1"/>
    <col min="13" max="13" width="9.375" style="1" bestFit="1" customWidth="1"/>
    <col min="14" max="16384" width="9" style="1" customWidth="1"/>
  </cols>
  <sheetData>
    <row r="1" spans="2:11" ht="14.25" customHeight="1"/>
    <row r="2" spans="2:11" ht="24.95" customHeight="1">
      <c r="C2" s="1" t="s">
        <v>360</v>
      </c>
    </row>
    <row r="3" spans="2:11" ht="24.95" customHeight="1">
      <c r="C3" s="54" t="s">
        <v>909</v>
      </c>
      <c r="D3" s="54"/>
      <c r="E3" s="54"/>
    </row>
    <row r="4" spans="2:11" ht="13.5" customHeight="1"/>
    <row r="5" spans="2:11" ht="24.95" customHeight="1">
      <c r="B5" s="57"/>
      <c r="C5" s="55" t="str">
        <f>"◎非常勤保育士等の常勤換算【監査前月 "&amp;DBCS(表１!P8)&amp;"月１日現在】"</f>
        <v>◎非常勤保育士等の常勤換算【監査前月 月１日現在】</v>
      </c>
      <c r="D5" s="57"/>
      <c r="E5" s="57"/>
      <c r="F5" s="57"/>
      <c r="G5" s="57"/>
      <c r="H5" s="57"/>
      <c r="I5" s="57"/>
      <c r="J5" s="55"/>
      <c r="K5" s="57"/>
    </row>
    <row r="6" spans="2:11" ht="43.5" customHeight="1">
      <c r="C6" s="487" t="s">
        <v>362</v>
      </c>
      <c r="D6" s="691" t="s">
        <v>6</v>
      </c>
      <c r="E6" s="699"/>
      <c r="F6" s="691" t="s">
        <v>543</v>
      </c>
      <c r="G6" s="620"/>
      <c r="H6" s="713" t="s">
        <v>190</v>
      </c>
      <c r="I6" s="620" t="s">
        <v>544</v>
      </c>
      <c r="J6" s="544" t="s">
        <v>546</v>
      </c>
      <c r="K6" s="728"/>
    </row>
    <row r="7" spans="2:11" ht="30" customHeight="1">
      <c r="C7" s="682" t="s">
        <v>273</v>
      </c>
      <c r="D7" s="692"/>
      <c r="E7" s="700"/>
      <c r="F7" s="696"/>
      <c r="G7" s="704"/>
      <c r="H7" s="123" t="s">
        <v>190</v>
      </c>
      <c r="I7" s="715"/>
      <c r="J7" s="722"/>
      <c r="K7" s="729">
        <f t="shared" ref="K7:K22" si="0">$F7*$I7</f>
        <v>0</v>
      </c>
    </row>
    <row r="8" spans="2:11" ht="30" customHeight="1">
      <c r="C8" s="682"/>
      <c r="D8" s="693"/>
      <c r="E8" s="701"/>
      <c r="F8" s="693"/>
      <c r="G8" s="701"/>
      <c r="H8" s="123" t="s">
        <v>190</v>
      </c>
      <c r="I8" s="716"/>
      <c r="J8" s="722"/>
      <c r="K8" s="729">
        <f t="shared" si="0"/>
        <v>0</v>
      </c>
    </row>
    <row r="9" spans="2:11" ht="30" customHeight="1">
      <c r="C9" s="682"/>
      <c r="D9" s="693"/>
      <c r="E9" s="701"/>
      <c r="F9" s="693"/>
      <c r="G9" s="701"/>
      <c r="H9" s="123" t="s">
        <v>190</v>
      </c>
      <c r="I9" s="716"/>
      <c r="J9" s="722"/>
      <c r="K9" s="729">
        <f t="shared" si="0"/>
        <v>0</v>
      </c>
    </row>
    <row r="10" spans="2:11" ht="30" customHeight="1">
      <c r="C10" s="682"/>
      <c r="D10" s="693"/>
      <c r="E10" s="701"/>
      <c r="F10" s="693"/>
      <c r="G10" s="701"/>
      <c r="H10" s="123" t="s">
        <v>190</v>
      </c>
      <c r="I10" s="716"/>
      <c r="J10" s="722"/>
      <c r="K10" s="729">
        <f t="shared" si="0"/>
        <v>0</v>
      </c>
    </row>
    <row r="11" spans="2:11" ht="30" customHeight="1">
      <c r="C11" s="682"/>
      <c r="D11" s="693"/>
      <c r="E11" s="701"/>
      <c r="F11" s="693"/>
      <c r="G11" s="701"/>
      <c r="H11" s="123" t="s">
        <v>190</v>
      </c>
      <c r="I11" s="716"/>
      <c r="J11" s="722"/>
      <c r="K11" s="729">
        <f t="shared" si="0"/>
        <v>0</v>
      </c>
    </row>
    <row r="12" spans="2:11" ht="30" customHeight="1">
      <c r="C12" s="682"/>
      <c r="D12" s="693"/>
      <c r="E12" s="701"/>
      <c r="F12" s="693"/>
      <c r="G12" s="701"/>
      <c r="H12" s="123" t="s">
        <v>190</v>
      </c>
      <c r="I12" s="716"/>
      <c r="J12" s="722"/>
      <c r="K12" s="729">
        <f t="shared" si="0"/>
        <v>0</v>
      </c>
    </row>
    <row r="13" spans="2:11" ht="30" customHeight="1">
      <c r="C13" s="682"/>
      <c r="D13" s="693"/>
      <c r="E13" s="701"/>
      <c r="F13" s="693"/>
      <c r="G13" s="701"/>
      <c r="H13" s="123" t="s">
        <v>190</v>
      </c>
      <c r="I13" s="716"/>
      <c r="J13" s="722"/>
      <c r="K13" s="729">
        <f t="shared" si="0"/>
        <v>0</v>
      </c>
    </row>
    <row r="14" spans="2:11" ht="30" customHeight="1">
      <c r="C14" s="682"/>
      <c r="D14" s="693"/>
      <c r="E14" s="701"/>
      <c r="F14" s="693"/>
      <c r="G14" s="701"/>
      <c r="H14" s="123" t="s">
        <v>190</v>
      </c>
      <c r="I14" s="716"/>
      <c r="J14" s="722"/>
      <c r="K14" s="729">
        <f t="shared" si="0"/>
        <v>0</v>
      </c>
    </row>
    <row r="15" spans="2:11" ht="30" customHeight="1">
      <c r="C15" s="682"/>
      <c r="D15" s="693"/>
      <c r="E15" s="701"/>
      <c r="F15" s="693"/>
      <c r="G15" s="701"/>
      <c r="H15" s="123" t="s">
        <v>190</v>
      </c>
      <c r="I15" s="716"/>
      <c r="J15" s="722"/>
      <c r="K15" s="729">
        <f t="shared" si="0"/>
        <v>0</v>
      </c>
    </row>
    <row r="16" spans="2:11" ht="30" customHeight="1">
      <c r="C16" s="682"/>
      <c r="D16" s="694"/>
      <c r="E16" s="702"/>
      <c r="F16" s="693"/>
      <c r="G16" s="701"/>
      <c r="H16" s="123" t="s">
        <v>190</v>
      </c>
      <c r="I16" s="716"/>
      <c r="J16" s="722"/>
      <c r="K16" s="729">
        <f t="shared" si="0"/>
        <v>0</v>
      </c>
    </row>
    <row r="17" spans="2:11" ht="30" customHeight="1">
      <c r="C17" s="682" t="s">
        <v>548</v>
      </c>
      <c r="D17" s="693"/>
      <c r="E17" s="701"/>
      <c r="F17" s="693"/>
      <c r="G17" s="701"/>
      <c r="H17" s="123" t="s">
        <v>190</v>
      </c>
      <c r="I17" s="716"/>
      <c r="J17" s="722"/>
      <c r="K17" s="729">
        <f t="shared" si="0"/>
        <v>0</v>
      </c>
    </row>
    <row r="18" spans="2:11" ht="30" customHeight="1">
      <c r="C18" s="682"/>
      <c r="D18" s="693"/>
      <c r="E18" s="701"/>
      <c r="F18" s="693"/>
      <c r="G18" s="701"/>
      <c r="H18" s="123" t="s">
        <v>190</v>
      </c>
      <c r="I18" s="716"/>
      <c r="J18" s="722"/>
      <c r="K18" s="729">
        <f t="shared" si="0"/>
        <v>0</v>
      </c>
    </row>
    <row r="19" spans="2:11" ht="30" customHeight="1">
      <c r="C19" s="682"/>
      <c r="D19" s="693"/>
      <c r="E19" s="701"/>
      <c r="F19" s="693"/>
      <c r="G19" s="701"/>
      <c r="H19" s="123" t="s">
        <v>190</v>
      </c>
      <c r="I19" s="716"/>
      <c r="J19" s="722"/>
      <c r="K19" s="729">
        <f t="shared" si="0"/>
        <v>0</v>
      </c>
    </row>
    <row r="20" spans="2:11" ht="30" customHeight="1">
      <c r="C20" s="682" t="s">
        <v>426</v>
      </c>
      <c r="D20" s="693"/>
      <c r="E20" s="701"/>
      <c r="F20" s="693"/>
      <c r="G20" s="701"/>
      <c r="H20" s="123" t="s">
        <v>190</v>
      </c>
      <c r="I20" s="716"/>
      <c r="J20" s="722"/>
      <c r="K20" s="729">
        <f t="shared" si="0"/>
        <v>0</v>
      </c>
    </row>
    <row r="21" spans="2:11" ht="30" customHeight="1">
      <c r="C21" s="682"/>
      <c r="D21" s="693"/>
      <c r="E21" s="701"/>
      <c r="F21" s="693"/>
      <c r="G21" s="701"/>
      <c r="H21" s="123" t="s">
        <v>190</v>
      </c>
      <c r="I21" s="716"/>
      <c r="J21" s="722"/>
      <c r="K21" s="729">
        <f t="shared" si="0"/>
        <v>0</v>
      </c>
    </row>
    <row r="22" spans="2:11" ht="30" customHeight="1">
      <c r="C22" s="683"/>
      <c r="D22" s="695"/>
      <c r="E22" s="703"/>
      <c r="F22" s="695"/>
      <c r="G22" s="703"/>
      <c r="H22" s="123" t="s">
        <v>190</v>
      </c>
      <c r="I22" s="717"/>
      <c r="J22" s="723"/>
      <c r="K22" s="730">
        <f t="shared" si="0"/>
        <v>0</v>
      </c>
    </row>
    <row r="23" spans="2:11" ht="30" customHeight="1">
      <c r="C23" s="684" t="s">
        <v>549</v>
      </c>
      <c r="D23" s="99"/>
      <c r="E23" s="99"/>
      <c r="F23" s="99"/>
      <c r="G23" s="99"/>
      <c r="H23" s="714"/>
      <c r="I23" s="718"/>
      <c r="J23" s="724" t="s">
        <v>354</v>
      </c>
      <c r="K23" s="731">
        <f>SUM($K$7:$K$22)</f>
        <v>0</v>
      </c>
    </row>
    <row r="24" spans="2:11" ht="30" customHeight="1">
      <c r="C24" s="685" t="s">
        <v>196</v>
      </c>
      <c r="D24" s="696"/>
      <c r="E24" s="704"/>
      <c r="F24" s="696"/>
      <c r="G24" s="704"/>
      <c r="H24" s="713" t="s">
        <v>190</v>
      </c>
      <c r="I24" s="715"/>
      <c r="J24" s="725"/>
      <c r="K24" s="732">
        <f>$F24*$I24</f>
        <v>0</v>
      </c>
    </row>
    <row r="25" spans="2:11" ht="30" customHeight="1">
      <c r="C25" s="682"/>
      <c r="D25" s="693"/>
      <c r="E25" s="701"/>
      <c r="F25" s="693"/>
      <c r="G25" s="701"/>
      <c r="H25" s="123" t="s">
        <v>190</v>
      </c>
      <c r="I25" s="716"/>
      <c r="J25" s="722"/>
      <c r="K25" s="729">
        <f>$F25*$I25</f>
        <v>0</v>
      </c>
    </row>
    <row r="26" spans="2:11" ht="30" customHeight="1">
      <c r="C26" s="682"/>
      <c r="D26" s="695" t="s">
        <v>47</v>
      </c>
      <c r="E26" s="703"/>
      <c r="F26" s="695"/>
      <c r="G26" s="703"/>
      <c r="H26" s="123" t="s">
        <v>190</v>
      </c>
      <c r="I26" s="717"/>
      <c r="J26" s="726"/>
      <c r="K26" s="733">
        <f>$F26*$I26</f>
        <v>0</v>
      </c>
    </row>
    <row r="27" spans="2:11" ht="30" customHeight="1">
      <c r="C27" s="686" t="s">
        <v>309</v>
      </c>
      <c r="D27" s="697"/>
      <c r="E27" s="697"/>
      <c r="F27" s="697"/>
      <c r="G27" s="697"/>
      <c r="H27" s="697"/>
      <c r="I27" s="719"/>
      <c r="J27" s="727" t="s">
        <v>550</v>
      </c>
      <c r="K27" s="731">
        <f>SUM(K23,K24:K26)</f>
        <v>0</v>
      </c>
    </row>
    <row r="28" spans="2:11" ht="38.25" customHeight="1">
      <c r="B28" s="57" t="s">
        <v>179</v>
      </c>
      <c r="C28" s="55"/>
      <c r="D28" s="55"/>
      <c r="E28" s="55"/>
      <c r="F28" s="55"/>
      <c r="G28" s="55"/>
      <c r="H28" s="55"/>
      <c r="I28" s="55"/>
      <c r="J28" s="55"/>
      <c r="K28" s="55"/>
    </row>
    <row r="29" spans="2:11" ht="24.95" customHeight="1">
      <c r="C29" s="510"/>
      <c r="D29" s="510"/>
    </row>
    <row r="30" spans="2:11" ht="20.100000000000001" customHeight="1">
      <c r="C30" s="687" t="s">
        <v>274</v>
      </c>
      <c r="D30" s="698"/>
      <c r="E30" s="705" t="s">
        <v>538</v>
      </c>
      <c r="F30" s="709"/>
      <c r="G30" s="687" t="s">
        <v>603</v>
      </c>
      <c r="H30" s="620"/>
      <c r="I30" s="699"/>
      <c r="J30" s="620" t="s">
        <v>498</v>
      </c>
      <c r="K30" s="721"/>
    </row>
    <row r="31" spans="2:11" ht="20.100000000000001" customHeight="1">
      <c r="C31" s="688"/>
      <c r="D31" s="99"/>
      <c r="E31" s="706"/>
      <c r="F31" s="710"/>
      <c r="G31" s="99"/>
      <c r="H31" s="99"/>
      <c r="I31" s="144"/>
      <c r="J31" s="650" t="str">
        <f>IF(E31="","",ROUNDDOWN(K23/E31,0))</f>
        <v/>
      </c>
      <c r="K31" s="734"/>
    </row>
    <row r="32" spans="2:11" ht="20.100000000000001" customHeight="1">
      <c r="C32" s="688"/>
      <c r="D32" s="99"/>
      <c r="E32" s="707"/>
      <c r="F32" s="711"/>
      <c r="G32" s="99"/>
      <c r="H32" s="99"/>
      <c r="I32" s="144"/>
      <c r="J32" s="650"/>
      <c r="K32" s="734"/>
    </row>
    <row r="33" spans="3:11" ht="20.100000000000001" customHeight="1">
      <c r="C33" s="688"/>
      <c r="D33" s="99"/>
      <c r="E33" s="707"/>
      <c r="F33" s="711"/>
      <c r="G33" s="99"/>
      <c r="H33" s="99"/>
      <c r="I33" s="144"/>
      <c r="J33" s="650"/>
      <c r="K33" s="734"/>
    </row>
    <row r="34" spans="3:11" ht="20.100000000000001" customHeight="1">
      <c r="C34" s="688"/>
      <c r="D34" s="99"/>
      <c r="E34" s="707"/>
      <c r="F34" s="711"/>
      <c r="G34" s="99"/>
      <c r="H34" s="99"/>
      <c r="I34" s="144"/>
      <c r="J34" s="650"/>
      <c r="K34" s="734"/>
    </row>
    <row r="35" spans="3:11" ht="20.100000000000001" customHeight="1">
      <c r="C35" s="686"/>
      <c r="D35" s="697"/>
      <c r="E35" s="708"/>
      <c r="F35" s="712"/>
      <c r="G35" s="697"/>
      <c r="H35" s="697"/>
      <c r="I35" s="720"/>
      <c r="J35" s="697" t="s">
        <v>551</v>
      </c>
      <c r="K35" s="719"/>
    </row>
    <row r="36" spans="3:11" ht="20.100000000000001" customHeight="1">
      <c r="C36" s="58"/>
      <c r="D36" s="58"/>
      <c r="E36" s="58"/>
      <c r="F36" s="610"/>
      <c r="G36" s="687" t="s">
        <v>604</v>
      </c>
      <c r="H36" s="620"/>
      <c r="I36" s="721"/>
      <c r="J36" s="687" t="s">
        <v>498</v>
      </c>
      <c r="K36" s="721"/>
    </row>
    <row r="37" spans="3:11" ht="20.100000000000001" customHeight="1">
      <c r="C37" s="58"/>
      <c r="D37" s="58"/>
      <c r="E37" s="58"/>
      <c r="F37" s="610"/>
      <c r="G37" s="688"/>
      <c r="H37" s="99"/>
      <c r="I37" s="718"/>
      <c r="J37" s="633" t="str">
        <f>IF(E31="","",ROUNDDOWN(K27/E31,0))</f>
        <v/>
      </c>
      <c r="K37" s="734"/>
    </row>
    <row r="38" spans="3:11" ht="20.100000000000001" customHeight="1">
      <c r="C38" s="58"/>
      <c r="D38" s="58"/>
      <c r="E38" s="58"/>
      <c r="F38" s="610"/>
      <c r="G38" s="688"/>
      <c r="H38" s="99"/>
      <c r="I38" s="718"/>
      <c r="J38" s="633"/>
      <c r="K38" s="734"/>
    </row>
    <row r="39" spans="3:11" ht="20.100000000000001" customHeight="1">
      <c r="C39" s="58"/>
      <c r="D39" s="58"/>
      <c r="E39" s="58"/>
      <c r="F39" s="610"/>
      <c r="G39" s="688"/>
      <c r="H39" s="99"/>
      <c r="I39" s="718"/>
      <c r="J39" s="633"/>
      <c r="K39" s="734"/>
    </row>
    <row r="40" spans="3:11" ht="20.100000000000001" customHeight="1">
      <c r="C40" s="58"/>
      <c r="D40" s="58"/>
      <c r="E40" s="58"/>
      <c r="F40" s="610"/>
      <c r="G40" s="688"/>
      <c r="H40" s="99"/>
      <c r="I40" s="718"/>
      <c r="J40" s="633"/>
      <c r="K40" s="734"/>
    </row>
    <row r="41" spans="3:11" ht="20.100000000000001" customHeight="1">
      <c r="C41" s="58"/>
      <c r="D41" s="58"/>
      <c r="E41" s="58"/>
      <c r="F41" s="610"/>
      <c r="G41" s="686"/>
      <c r="H41" s="697"/>
      <c r="I41" s="719"/>
      <c r="J41" s="686" t="s">
        <v>555</v>
      </c>
      <c r="K41" s="719"/>
    </row>
    <row r="42" spans="3:11">
      <c r="C42" s="689"/>
      <c r="D42" s="689"/>
    </row>
    <row r="43" spans="3:11">
      <c r="C43" s="689"/>
      <c r="D43" s="689"/>
    </row>
    <row r="44" spans="3:11">
      <c r="C44" s="689"/>
      <c r="D44" s="689"/>
    </row>
    <row r="45" spans="3:11">
      <c r="C45" s="689"/>
      <c r="D45" s="689"/>
    </row>
    <row r="46" spans="3:11">
      <c r="C46" s="689"/>
      <c r="D46" s="689"/>
    </row>
    <row r="47" spans="3:11">
      <c r="C47" s="689"/>
      <c r="D47" s="689"/>
    </row>
    <row r="48" spans="3:11">
      <c r="C48" s="689"/>
      <c r="D48" s="689"/>
    </row>
    <row r="49" spans="3:4">
      <c r="C49" s="689"/>
      <c r="D49" s="689"/>
    </row>
    <row r="50" spans="3:4">
      <c r="C50" s="689"/>
      <c r="D50" s="689"/>
    </row>
    <row r="51" spans="3:4">
      <c r="C51" s="689"/>
      <c r="D51" s="689"/>
    </row>
    <row r="52" spans="3:4">
      <c r="C52" s="689"/>
      <c r="D52" s="689"/>
    </row>
    <row r="53" spans="3:4">
      <c r="C53" s="689"/>
      <c r="D53" s="689"/>
    </row>
    <row r="54" spans="3:4">
      <c r="C54" s="689"/>
      <c r="D54" s="689"/>
    </row>
    <row r="55" spans="3:4">
      <c r="C55" s="689"/>
      <c r="D55" s="689"/>
    </row>
    <row r="57" spans="3:4">
      <c r="C57" s="690"/>
      <c r="D57" s="690"/>
    </row>
  </sheetData>
  <mergeCells count="59">
    <mergeCell ref="D6:E6"/>
    <mergeCell ref="F6:G6"/>
    <mergeCell ref="J6:K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C23:I23"/>
    <mergeCell ref="D24:E24"/>
    <mergeCell ref="F24:G24"/>
    <mergeCell ref="D25:E25"/>
    <mergeCell ref="F25:G25"/>
    <mergeCell ref="D26:E26"/>
    <mergeCell ref="F26:G26"/>
    <mergeCell ref="C27:I27"/>
    <mergeCell ref="B28:K28"/>
    <mergeCell ref="E30:F30"/>
    <mergeCell ref="J30:K30"/>
    <mergeCell ref="J35:K35"/>
    <mergeCell ref="J36:K36"/>
    <mergeCell ref="J41:K41"/>
    <mergeCell ref="C17:C19"/>
    <mergeCell ref="C20:C22"/>
    <mergeCell ref="C24:C26"/>
    <mergeCell ref="C30:D35"/>
    <mergeCell ref="G30:I35"/>
    <mergeCell ref="E31:F35"/>
    <mergeCell ref="J31:K34"/>
    <mergeCell ref="G36:I41"/>
    <mergeCell ref="J37:K40"/>
    <mergeCell ref="C7:C16"/>
  </mergeCells>
  <phoneticPr fontId="1"/>
  <dataValidations count="1">
    <dataValidation imeMode="off" allowBlank="1" showDropDown="0" showInputMessage="1" showErrorMessage="1" sqref="F24:G26 I24:I26 F7:G22 I7:I22 D24:D26 D7:D22"/>
  </dataValidations>
  <printOptions horizontalCentered="1"/>
  <pageMargins left="0.51181102362204722" right="0.51181102362204722" top="0.35433070866141736" bottom="0.35433070866141736" header="0.11811023622047245" footer="0.11811023622047245"/>
  <pageSetup paperSize="9" scale="71"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rgb="FF00B0F0"/>
    <pageSetUpPr fitToPage="1"/>
  </sheetPr>
  <dimension ref="B2:Q22"/>
  <sheetViews>
    <sheetView showGridLines="0" view="pageBreakPreview" zoomScale="95" zoomScaleNormal="95" zoomScaleSheetLayoutView="95" workbookViewId="0">
      <selection activeCell="K4" sqref="K4"/>
    </sheetView>
  </sheetViews>
  <sheetFormatPr defaultRowHeight="18.75"/>
  <cols>
    <col min="1" max="1" width="2" style="1" customWidth="1"/>
    <col min="2" max="2" width="5.625" style="1" customWidth="1"/>
    <col min="3" max="3" width="10.625" style="1" customWidth="1"/>
    <col min="4" max="4" width="10" style="1" customWidth="1"/>
    <col min="5" max="7" width="5.625" style="1" customWidth="1"/>
    <col min="8" max="8" width="5" style="1" customWidth="1"/>
    <col min="9" max="9" width="4.375" style="1" customWidth="1"/>
    <col min="10" max="16" width="5.625" style="1" customWidth="1"/>
    <col min="17" max="17" width="10" style="1" customWidth="1"/>
    <col min="18" max="18" width="3.625" style="1" customWidth="1"/>
    <col min="19" max="16384" width="9" style="1" customWidth="1"/>
  </cols>
  <sheetData>
    <row r="1" spans="2:17" ht="14.25" customHeight="1"/>
    <row r="2" spans="2:17" ht="20.100000000000001" customHeight="1">
      <c r="B2" s="1" t="s">
        <v>602</v>
      </c>
    </row>
    <row r="3" spans="2:17" ht="20.100000000000001" customHeight="1">
      <c r="B3" s="1" t="s">
        <v>591</v>
      </c>
      <c r="C3" s="1"/>
      <c r="D3" s="1"/>
      <c r="E3" s="1"/>
      <c r="F3" s="1"/>
      <c r="G3" s="1"/>
      <c r="H3" s="1"/>
      <c r="I3" s="1"/>
      <c r="J3" s="1"/>
      <c r="K3" s="1"/>
      <c r="L3" s="1"/>
      <c r="M3" s="1"/>
      <c r="N3" s="1"/>
      <c r="O3" s="1"/>
      <c r="P3" s="1"/>
      <c r="Q3" s="1"/>
    </row>
    <row r="4" spans="2:17" ht="20.100000000000001" customHeight="1"/>
    <row r="5" spans="2:17" ht="20.100000000000001" customHeight="1">
      <c r="C5" s="1" t="s">
        <v>383</v>
      </c>
      <c r="D5" s="1"/>
      <c r="E5" s="1"/>
      <c r="F5" s="1"/>
      <c r="G5" s="1"/>
      <c r="H5" s="1"/>
      <c r="I5" s="1"/>
      <c r="J5" s="1"/>
      <c r="K5" s="1"/>
      <c r="L5" s="1"/>
      <c r="M5" s="1"/>
      <c r="N5" s="1"/>
      <c r="O5" s="1"/>
      <c r="P5" s="1"/>
      <c r="Q5" s="1"/>
    </row>
    <row r="6" spans="2:17" ht="20.100000000000001" customHeight="1"/>
    <row r="7" spans="2:17" ht="20.100000000000001" customHeight="1">
      <c r="C7" s="84" t="str">
        <f>"【監査前月 "&amp;DBCS(表１!P8)&amp;"月１日現在】"</f>
        <v>【監査前月 月１日現在】</v>
      </c>
      <c r="D7" s="84"/>
      <c r="E7" s="84"/>
      <c r="F7" s="84"/>
      <c r="G7" s="84"/>
      <c r="H7" s="84"/>
      <c r="I7" s="84"/>
      <c r="J7" s="84"/>
      <c r="K7" s="84"/>
      <c r="L7" s="84"/>
      <c r="M7" s="84"/>
      <c r="N7" s="84"/>
      <c r="O7" s="84"/>
      <c r="P7" s="84"/>
      <c r="Q7" s="84"/>
    </row>
    <row r="8" spans="2:17" ht="24.95" customHeight="1">
      <c r="C8" s="17" t="s">
        <v>237</v>
      </c>
      <c r="D8" s="182" t="s">
        <v>199</v>
      </c>
      <c r="E8" s="327" t="s">
        <v>398</v>
      </c>
      <c r="F8" s="330"/>
      <c r="G8" s="327" t="s">
        <v>210</v>
      </c>
      <c r="H8" s="330"/>
      <c r="I8" s="327" t="s">
        <v>402</v>
      </c>
      <c r="J8" s="330"/>
      <c r="K8" s="327" t="s">
        <v>585</v>
      </c>
      <c r="L8" s="330"/>
      <c r="M8" s="327" t="s">
        <v>385</v>
      </c>
      <c r="N8" s="330"/>
      <c r="O8" s="327" t="s">
        <v>580</v>
      </c>
      <c r="P8" s="330"/>
      <c r="Q8" s="182" t="s">
        <v>389</v>
      </c>
    </row>
    <row r="9" spans="2:17" ht="24.95" customHeight="1">
      <c r="C9" s="85" t="s">
        <v>384</v>
      </c>
      <c r="D9" s="736"/>
      <c r="E9" s="738"/>
      <c r="F9" s="740"/>
      <c r="G9" s="738"/>
      <c r="H9" s="740"/>
      <c r="I9" s="738"/>
      <c r="J9" s="740"/>
      <c r="K9" s="738"/>
      <c r="L9" s="740"/>
      <c r="M9" s="738"/>
      <c r="N9" s="740"/>
      <c r="O9" s="738"/>
      <c r="P9" s="136"/>
      <c r="Q9" s="130">
        <f>SUM(D9:P9)</f>
        <v>0</v>
      </c>
    </row>
    <row r="10" spans="2:17" ht="20.100000000000001" customHeight="1"/>
    <row r="11" spans="2:17" ht="20.100000000000001" customHeight="1">
      <c r="C11" s="58" t="s">
        <v>651</v>
      </c>
      <c r="D11" s="58"/>
      <c r="E11" s="58"/>
      <c r="F11" s="58"/>
      <c r="G11" s="58"/>
      <c r="H11" s="58"/>
      <c r="I11" s="58"/>
      <c r="J11" s="58"/>
      <c r="K11" s="58"/>
      <c r="L11" s="58"/>
      <c r="M11" s="58"/>
      <c r="N11" s="58"/>
      <c r="O11" s="58"/>
      <c r="P11" s="58"/>
      <c r="Q11" s="58"/>
    </row>
    <row r="12" spans="2:17" ht="20.100000000000001" customHeight="1">
      <c r="C12" s="58"/>
      <c r="D12" s="58"/>
      <c r="E12" s="58"/>
      <c r="F12" s="58"/>
      <c r="G12" s="58"/>
      <c r="H12" s="58"/>
      <c r="I12" s="58"/>
      <c r="J12" s="58"/>
      <c r="K12" s="58"/>
      <c r="L12" s="58"/>
      <c r="M12" s="58"/>
      <c r="N12" s="58"/>
      <c r="O12" s="58"/>
      <c r="P12" s="58"/>
      <c r="Q12" s="58"/>
    </row>
    <row r="13" spans="2:17" ht="20.100000000000001" customHeight="1">
      <c r="C13" s="58"/>
      <c r="D13" s="58"/>
      <c r="E13" s="58"/>
      <c r="F13" s="58"/>
      <c r="G13" s="58"/>
      <c r="H13" s="58"/>
      <c r="I13" s="58"/>
      <c r="J13" s="58"/>
      <c r="K13" s="58"/>
      <c r="L13" s="58"/>
      <c r="M13" s="58"/>
      <c r="N13" s="58"/>
      <c r="O13" s="58"/>
      <c r="P13" s="58"/>
      <c r="Q13" s="58"/>
    </row>
    <row r="14" spans="2:17" ht="24.95" customHeight="1">
      <c r="C14" s="84" t="str">
        <f>"【監査前月 "&amp;DBCS(表１!P8)&amp;"月１日現在】"</f>
        <v>【監査前月 月１日現在】</v>
      </c>
      <c r="D14" s="84"/>
      <c r="E14" s="84"/>
      <c r="F14" s="84"/>
      <c r="G14" s="84"/>
      <c r="H14" s="84"/>
      <c r="I14" s="84"/>
      <c r="J14" s="84"/>
      <c r="K14" s="84"/>
      <c r="L14" s="84"/>
      <c r="M14" s="84"/>
      <c r="N14" s="84"/>
      <c r="O14" s="84"/>
      <c r="P14" s="84"/>
      <c r="Q14" s="84"/>
    </row>
    <row r="15" spans="2:17" ht="22.5" customHeight="1">
      <c r="C15" s="86" t="s">
        <v>30</v>
      </c>
      <c r="D15" s="131"/>
      <c r="E15" s="85" t="s">
        <v>404</v>
      </c>
      <c r="F15" s="112"/>
      <c r="G15" s="112"/>
      <c r="H15" s="112"/>
      <c r="I15" s="112"/>
      <c r="J15" s="112"/>
      <c r="K15" s="112"/>
      <c r="L15" s="130"/>
      <c r="M15" s="86" t="s">
        <v>243</v>
      </c>
      <c r="N15" s="113"/>
      <c r="O15" s="113"/>
      <c r="P15" s="113"/>
      <c r="Q15" s="131"/>
    </row>
    <row r="16" spans="2:17" ht="22.5" customHeight="1">
      <c r="C16" s="87"/>
      <c r="D16" s="132"/>
      <c r="E16" s="85" t="s">
        <v>403</v>
      </c>
      <c r="F16" s="112"/>
      <c r="G16" s="742"/>
      <c r="H16" s="744" t="s">
        <v>31</v>
      </c>
      <c r="I16" s="744"/>
      <c r="J16" s="742"/>
      <c r="K16" s="745" t="s">
        <v>204</v>
      </c>
      <c r="L16" s="750"/>
      <c r="M16" s="735"/>
      <c r="N16" s="71"/>
      <c r="O16" s="71"/>
      <c r="P16" s="71"/>
      <c r="Q16" s="737"/>
    </row>
    <row r="17" spans="3:17" ht="30" customHeight="1">
      <c r="C17" s="86" t="s">
        <v>391</v>
      </c>
      <c r="D17" s="131"/>
      <c r="E17" s="86">
        <v>1.65</v>
      </c>
      <c r="F17" s="113"/>
      <c r="G17" s="113" t="s">
        <v>190</v>
      </c>
      <c r="H17" s="165"/>
      <c r="I17" s="180"/>
      <c r="J17" s="113" t="s">
        <v>380</v>
      </c>
      <c r="K17" s="746">
        <f>$E17*$H17</f>
        <v>0</v>
      </c>
      <c r="L17" s="751"/>
      <c r="M17" s="86" t="s">
        <v>37</v>
      </c>
      <c r="N17" s="113"/>
      <c r="O17" s="757"/>
      <c r="P17" s="761"/>
      <c r="Q17" s="764"/>
    </row>
    <row r="18" spans="3:17" ht="30" customHeight="1">
      <c r="C18" s="735"/>
      <c r="D18" s="737"/>
      <c r="E18" s="739">
        <v>3.3</v>
      </c>
      <c r="F18" s="741"/>
      <c r="G18" s="71" t="s">
        <v>190</v>
      </c>
      <c r="H18" s="166"/>
      <c r="I18" s="181"/>
      <c r="J18" s="71" t="s">
        <v>380</v>
      </c>
      <c r="K18" s="747">
        <f>$E18*$H18</f>
        <v>0</v>
      </c>
      <c r="L18" s="752"/>
      <c r="M18" s="739" t="s">
        <v>40</v>
      </c>
      <c r="N18" s="741"/>
      <c r="O18" s="758"/>
      <c r="P18" s="762"/>
      <c r="Q18" s="765"/>
    </row>
    <row r="19" spans="3:17" ht="30" customHeight="1">
      <c r="C19" s="87"/>
      <c r="D19" s="132"/>
      <c r="E19" s="87" t="s">
        <v>389</v>
      </c>
      <c r="F19" s="114"/>
      <c r="G19" s="743"/>
      <c r="H19" s="71"/>
      <c r="I19" s="71"/>
      <c r="J19" s="743"/>
      <c r="K19" s="748">
        <f>SUM($K$17:$L$18)</f>
        <v>0</v>
      </c>
      <c r="L19" s="753"/>
      <c r="M19" s="755" t="s">
        <v>389</v>
      </c>
      <c r="N19" s="756"/>
      <c r="O19" s="756"/>
      <c r="P19" s="763">
        <f>SUM(P17:Q18)</f>
        <v>0</v>
      </c>
      <c r="Q19" s="766"/>
    </row>
    <row r="20" spans="3:17" ht="30" customHeight="1">
      <c r="C20" s="86" t="s">
        <v>270</v>
      </c>
      <c r="D20" s="131"/>
      <c r="E20" s="85">
        <v>1.98</v>
      </c>
      <c r="F20" s="112"/>
      <c r="G20" s="114" t="s">
        <v>190</v>
      </c>
      <c r="H20" s="165"/>
      <c r="I20" s="180"/>
      <c r="J20" s="114" t="s">
        <v>380</v>
      </c>
      <c r="K20" s="749">
        <f>$E20*$H20</f>
        <v>0</v>
      </c>
      <c r="L20" s="754"/>
      <c r="M20" s="85" t="s">
        <v>395</v>
      </c>
      <c r="N20" s="112"/>
      <c r="O20" s="759"/>
      <c r="P20" s="761"/>
      <c r="Q20" s="764"/>
    </row>
    <row r="21" spans="3:17" ht="30" customHeight="1">
      <c r="C21" s="87"/>
      <c r="D21" s="132"/>
      <c r="E21" s="85">
        <v>3.3</v>
      </c>
      <c r="F21" s="112"/>
      <c r="G21" s="114" t="s">
        <v>190</v>
      </c>
      <c r="H21" s="166"/>
      <c r="I21" s="181"/>
      <c r="J21" s="114" t="s">
        <v>380</v>
      </c>
      <c r="K21" s="749">
        <f>$E21*$H21</f>
        <v>0</v>
      </c>
      <c r="L21" s="754"/>
      <c r="M21" s="87" t="s">
        <v>396</v>
      </c>
      <c r="N21" s="114"/>
      <c r="O21" s="760"/>
      <c r="P21" s="762"/>
      <c r="Q21" s="765"/>
    </row>
    <row r="22" spans="3:17" ht="20.100000000000001" customHeight="1">
      <c r="C22" s="76" t="s">
        <v>839</v>
      </c>
    </row>
    <row r="23" spans="3:17" ht="20.100000000000001" customHeight="1"/>
  </sheetData>
  <mergeCells count="50">
    <mergeCell ref="B3:Q3"/>
    <mergeCell ref="C5:Q5"/>
    <mergeCell ref="C7:Q7"/>
    <mergeCell ref="E8:F8"/>
    <mergeCell ref="G8:H8"/>
    <mergeCell ref="I8:J8"/>
    <mergeCell ref="K8:L8"/>
    <mergeCell ref="M8:N8"/>
    <mergeCell ref="O8:P8"/>
    <mergeCell ref="E9:F9"/>
    <mergeCell ref="G9:H9"/>
    <mergeCell ref="I9:J9"/>
    <mergeCell ref="K9:L9"/>
    <mergeCell ref="M9:N9"/>
    <mergeCell ref="O9:P9"/>
    <mergeCell ref="C14:Q14"/>
    <mergeCell ref="E15:L15"/>
    <mergeCell ref="E16:F16"/>
    <mergeCell ref="H16:I16"/>
    <mergeCell ref="K16:L16"/>
    <mergeCell ref="E17:F17"/>
    <mergeCell ref="H17:I17"/>
    <mergeCell ref="K17:L17"/>
    <mergeCell ref="M17:O17"/>
    <mergeCell ref="P17:Q17"/>
    <mergeCell ref="E18:F18"/>
    <mergeCell ref="H18:I18"/>
    <mergeCell ref="K18:L18"/>
    <mergeCell ref="M18:O18"/>
    <mergeCell ref="P18:Q18"/>
    <mergeCell ref="E19:F19"/>
    <mergeCell ref="H19:I19"/>
    <mergeCell ref="K19:L19"/>
    <mergeCell ref="M19:O19"/>
    <mergeCell ref="P19:Q19"/>
    <mergeCell ref="E20:F20"/>
    <mergeCell ref="H20:I20"/>
    <mergeCell ref="K20:L20"/>
    <mergeCell ref="M20:O20"/>
    <mergeCell ref="P20:Q20"/>
    <mergeCell ref="E21:F21"/>
    <mergeCell ref="H21:I21"/>
    <mergeCell ref="K21:L21"/>
    <mergeCell ref="M21:O21"/>
    <mergeCell ref="P21:Q21"/>
    <mergeCell ref="C11:Q13"/>
    <mergeCell ref="C15:D16"/>
    <mergeCell ref="M15:Q16"/>
    <mergeCell ref="C17:D19"/>
    <mergeCell ref="C20:D21"/>
  </mergeCells>
  <phoneticPr fontId="1"/>
  <dataValidations count="1">
    <dataValidation imeMode="off" allowBlank="1" showDropDown="0" showInputMessage="1" showErrorMessage="1" sqref="H17:I18 H20:I21 P20:P21 P17:P18 D9:E9 Q9 G9 I9 K9 M9 O9"/>
  </dataValidations>
  <printOptions horizontalCentered="1"/>
  <pageMargins left="0.51181102362204722" right="0.31496062992125984" top="0.74803149606299213" bottom="0.74803149606299213" header="0.31496062992125984" footer="0.31496062992125984"/>
  <pageSetup paperSize="9" scale="82"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J29"/>
  <sheetViews>
    <sheetView showGridLines="0" view="pageBreakPreview" zoomScale="90" zoomScaleNormal="90" zoomScaleSheetLayoutView="90" workbookViewId="0">
      <selection activeCell="F6" sqref="F6:G6"/>
    </sheetView>
  </sheetViews>
  <sheetFormatPr defaultRowHeight="18.75"/>
  <cols>
    <col min="1" max="1" width="2.25" style="1" customWidth="1"/>
    <col min="2" max="2" width="3.625" style="1" customWidth="1"/>
    <col min="3" max="3" width="24.125" style="1" customWidth="1"/>
    <col min="4" max="4" width="16.125" style="1" customWidth="1"/>
    <col min="5" max="5" width="6.5" style="1" customWidth="1"/>
    <col min="6" max="7" width="10.625" style="1" customWidth="1"/>
    <col min="8" max="8" width="26.875" style="1" customWidth="1"/>
    <col min="9" max="9" width="5.625" style="1" customWidth="1"/>
    <col min="10" max="10" width="14.375" style="1" customWidth="1"/>
    <col min="11" max="11" width="3.625" style="1" customWidth="1"/>
    <col min="12" max="12" width="9.375" style="1" bestFit="1" customWidth="1"/>
    <col min="13" max="16384" width="9" style="1" customWidth="1"/>
  </cols>
  <sheetData>
    <row r="1" spans="2:10" ht="24.95" customHeight="1">
      <c r="C1" s="1" t="s">
        <v>721</v>
      </c>
    </row>
    <row r="2" spans="2:10" ht="24.95" customHeight="1">
      <c r="C2" s="1" t="s">
        <v>724</v>
      </c>
    </row>
    <row r="3" spans="2:10" ht="20.100000000000001" customHeight="1"/>
    <row r="4" spans="2:10" ht="43.5" customHeight="1">
      <c r="C4" s="767" t="s">
        <v>726</v>
      </c>
      <c r="D4" s="767" t="s">
        <v>728</v>
      </c>
      <c r="E4" s="767" t="s">
        <v>735</v>
      </c>
      <c r="F4" s="767" t="s">
        <v>729</v>
      </c>
      <c r="G4" s="767"/>
      <c r="H4" s="767" t="s">
        <v>732</v>
      </c>
      <c r="I4" s="767" t="s">
        <v>485</v>
      </c>
      <c r="J4" s="767"/>
    </row>
    <row r="5" spans="2:10" ht="30" customHeight="1">
      <c r="B5" s="1" t="s">
        <v>621</v>
      </c>
      <c r="C5" s="768" t="s">
        <v>738</v>
      </c>
      <c r="D5" s="768" t="s">
        <v>307</v>
      </c>
      <c r="E5" s="768">
        <v>10</v>
      </c>
      <c r="F5" s="770" t="s">
        <v>737</v>
      </c>
      <c r="G5" s="770"/>
      <c r="H5" s="772" t="s">
        <v>441</v>
      </c>
      <c r="I5" s="773" t="s">
        <v>733</v>
      </c>
      <c r="J5" s="773"/>
    </row>
    <row r="6" spans="2:10" ht="30" customHeight="1">
      <c r="C6" s="508"/>
      <c r="D6" s="508"/>
      <c r="E6" s="769"/>
      <c r="F6" s="771"/>
      <c r="G6" s="771"/>
      <c r="H6" s="771"/>
      <c r="I6" s="774" t="s">
        <v>733</v>
      </c>
      <c r="J6" s="774"/>
    </row>
    <row r="7" spans="2:10" ht="30" customHeight="1">
      <c r="C7" s="508"/>
      <c r="D7" s="508"/>
      <c r="E7" s="769"/>
      <c r="F7" s="771"/>
      <c r="G7" s="771"/>
      <c r="H7" s="771"/>
      <c r="I7" s="774" t="s">
        <v>733</v>
      </c>
      <c r="J7" s="774"/>
    </row>
    <row r="8" spans="2:10" ht="30" customHeight="1">
      <c r="C8" s="508"/>
      <c r="D8" s="508"/>
      <c r="E8" s="769"/>
      <c r="F8" s="771"/>
      <c r="G8" s="771"/>
      <c r="H8" s="771"/>
      <c r="I8" s="774" t="s">
        <v>733</v>
      </c>
      <c r="J8" s="774"/>
    </row>
    <row r="9" spans="2:10" ht="30" customHeight="1">
      <c r="C9" s="508"/>
      <c r="D9" s="508"/>
      <c r="E9" s="769"/>
      <c r="F9" s="771"/>
      <c r="G9" s="771"/>
      <c r="H9" s="771"/>
      <c r="I9" s="774" t="s">
        <v>733</v>
      </c>
      <c r="J9" s="774"/>
    </row>
    <row r="10" spans="2:10" ht="30" customHeight="1">
      <c r="C10" s="508"/>
      <c r="D10" s="508"/>
      <c r="E10" s="769"/>
      <c r="F10" s="771"/>
      <c r="G10" s="771"/>
      <c r="H10" s="771"/>
      <c r="I10" s="774" t="s">
        <v>733</v>
      </c>
      <c r="J10" s="774"/>
    </row>
    <row r="11" spans="2:10" ht="30" customHeight="1">
      <c r="C11" s="508"/>
      <c r="D11" s="508"/>
      <c r="E11" s="769"/>
      <c r="F11" s="771"/>
      <c r="G11" s="771"/>
      <c r="H11" s="771"/>
      <c r="I11" s="774" t="s">
        <v>733</v>
      </c>
      <c r="J11" s="774"/>
    </row>
    <row r="12" spans="2:10" ht="30" customHeight="1">
      <c r="C12" s="508"/>
      <c r="D12" s="508"/>
      <c r="E12" s="769"/>
      <c r="F12" s="771"/>
      <c r="G12" s="771"/>
      <c r="H12" s="771"/>
      <c r="I12" s="774" t="s">
        <v>733</v>
      </c>
      <c r="J12" s="774"/>
    </row>
    <row r="13" spans="2:10" ht="30" customHeight="1">
      <c r="C13" s="508"/>
      <c r="D13" s="508"/>
      <c r="E13" s="769"/>
      <c r="F13" s="771"/>
      <c r="G13" s="771"/>
      <c r="H13" s="771"/>
      <c r="I13" s="774" t="s">
        <v>733</v>
      </c>
      <c r="J13" s="774"/>
    </row>
    <row r="14" spans="2:10" ht="30" customHeight="1">
      <c r="C14" s="508"/>
      <c r="D14" s="508"/>
      <c r="E14" s="769"/>
      <c r="F14" s="771"/>
      <c r="G14" s="771"/>
      <c r="H14" s="771"/>
      <c r="I14" s="774" t="s">
        <v>733</v>
      </c>
      <c r="J14" s="774"/>
    </row>
    <row r="15" spans="2:10" ht="30" customHeight="1">
      <c r="C15" s="508"/>
      <c r="D15" s="508"/>
      <c r="E15" s="769"/>
      <c r="F15" s="771"/>
      <c r="G15" s="771"/>
      <c r="H15" s="771"/>
      <c r="I15" s="774" t="s">
        <v>733</v>
      </c>
      <c r="J15" s="774"/>
    </row>
    <row r="16" spans="2:10" ht="30" customHeight="1">
      <c r="C16" s="508"/>
      <c r="D16" s="508"/>
      <c r="E16" s="769"/>
      <c r="F16" s="771"/>
      <c r="G16" s="771"/>
      <c r="H16" s="771"/>
      <c r="I16" s="774" t="s">
        <v>733</v>
      </c>
      <c r="J16" s="774"/>
    </row>
    <row r="17" spans="3:10" ht="30" customHeight="1">
      <c r="C17" s="508"/>
      <c r="D17" s="508"/>
      <c r="E17" s="769"/>
      <c r="F17" s="771"/>
      <c r="G17" s="771"/>
      <c r="H17" s="771"/>
      <c r="I17" s="774" t="s">
        <v>733</v>
      </c>
      <c r="J17" s="774"/>
    </row>
    <row r="18" spans="3:10" ht="30" customHeight="1">
      <c r="C18" s="508"/>
      <c r="D18" s="508"/>
      <c r="E18" s="769"/>
      <c r="F18" s="771"/>
      <c r="G18" s="771"/>
      <c r="H18" s="771"/>
      <c r="I18" s="774" t="s">
        <v>733</v>
      </c>
      <c r="J18" s="774"/>
    </row>
    <row r="19" spans="3:10" ht="30" customHeight="1">
      <c r="C19" s="508"/>
      <c r="D19" s="508"/>
      <c r="E19" s="769"/>
      <c r="F19" s="771"/>
      <c r="G19" s="771"/>
      <c r="H19" s="771"/>
      <c r="I19" s="774" t="s">
        <v>733</v>
      </c>
      <c r="J19" s="774"/>
    </row>
    <row r="20" spans="3:10" ht="30" customHeight="1">
      <c r="C20" s="508"/>
      <c r="D20" s="508"/>
      <c r="E20" s="769"/>
      <c r="F20" s="771"/>
      <c r="G20" s="771"/>
      <c r="H20" s="771"/>
      <c r="I20" s="774" t="s">
        <v>733</v>
      </c>
      <c r="J20" s="774"/>
    </row>
    <row r="21" spans="3:10">
      <c r="C21" s="689"/>
      <c r="D21" s="689"/>
    </row>
    <row r="22" spans="3:10">
      <c r="C22" s="689"/>
      <c r="D22" s="689"/>
    </row>
    <row r="23" spans="3:10">
      <c r="C23" s="689"/>
      <c r="D23" s="689"/>
    </row>
    <row r="24" spans="3:10">
      <c r="C24" s="689"/>
      <c r="D24" s="689"/>
    </row>
    <row r="25" spans="3:10">
      <c r="C25" s="689"/>
      <c r="D25" s="689"/>
    </row>
    <row r="26" spans="3:10">
      <c r="C26" s="689"/>
      <c r="D26" s="689"/>
    </row>
    <row r="27" spans="3:10">
      <c r="C27" s="689"/>
      <c r="D27" s="689"/>
    </row>
    <row r="29" spans="3:10">
      <c r="C29" s="690"/>
      <c r="D29" s="690"/>
    </row>
  </sheetData>
  <mergeCells count="34">
    <mergeCell ref="F4:G4"/>
    <mergeCell ref="I4:J4"/>
    <mergeCell ref="F5:G5"/>
    <mergeCell ref="I5:J5"/>
    <mergeCell ref="F6:G6"/>
    <mergeCell ref="I6:J6"/>
    <mergeCell ref="F7:G7"/>
    <mergeCell ref="I7:J7"/>
    <mergeCell ref="F8:G8"/>
    <mergeCell ref="I8:J8"/>
    <mergeCell ref="F9:G9"/>
    <mergeCell ref="I9:J9"/>
    <mergeCell ref="F10:G10"/>
    <mergeCell ref="I10:J10"/>
    <mergeCell ref="F11:G11"/>
    <mergeCell ref="I11:J11"/>
    <mergeCell ref="F12:G12"/>
    <mergeCell ref="I12:J12"/>
    <mergeCell ref="F13:G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s>
  <phoneticPr fontId="1"/>
  <dataValidations count="1">
    <dataValidation imeMode="off" allowBlank="1" showDropDown="0" showInputMessage="1" showErrorMessage="1" sqref="F5:H20"/>
  </dataValidations>
  <printOptions horizontalCentered="1"/>
  <pageMargins left="0.51181102362204722" right="0.51181102362204722" top="0.55118110236220474" bottom="0.55118110236220474" header="0.31496062992125984" footer="0.31496062992125984"/>
  <pageSetup paperSize="9" scale="69" fitToWidth="1" fitToHeight="0"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B1:I16"/>
  <sheetViews>
    <sheetView view="pageBreakPreview" zoomScaleSheetLayoutView="100" workbookViewId="0">
      <selection activeCell="G15" sqref="G15"/>
    </sheetView>
  </sheetViews>
  <sheetFormatPr defaultRowHeight="18.75"/>
  <cols>
    <col min="1" max="1" width="1.625" style="48" customWidth="1"/>
    <col min="2" max="2" width="3.625" style="48" customWidth="1"/>
    <col min="3" max="3" width="5.625" style="48" customWidth="1"/>
    <col min="4" max="9" width="13.375" style="48" customWidth="1"/>
    <col min="10" max="16384" width="9" style="48" customWidth="1"/>
  </cols>
  <sheetData>
    <row r="1" spans="2:9">
      <c r="B1" s="48" t="s">
        <v>409</v>
      </c>
    </row>
    <row r="2" spans="2:9">
      <c r="B2" s="48" t="s">
        <v>315</v>
      </c>
    </row>
    <row r="3" spans="2:9">
      <c r="I3" s="296" t="s">
        <v>459</v>
      </c>
    </row>
    <row r="4" spans="2:9" ht="39.950000000000003" customHeight="1">
      <c r="C4" s="775" t="s">
        <v>137</v>
      </c>
      <c r="D4" s="775"/>
      <c r="E4" s="780" t="s">
        <v>748</v>
      </c>
      <c r="F4" s="780" t="s">
        <v>749</v>
      </c>
      <c r="G4" s="782" t="s">
        <v>449</v>
      </c>
      <c r="H4" s="780" t="s">
        <v>750</v>
      </c>
      <c r="I4" s="780" t="s">
        <v>520</v>
      </c>
    </row>
    <row r="5" spans="2:9" ht="30" customHeight="1">
      <c r="C5" s="776" t="s">
        <v>503</v>
      </c>
      <c r="D5" s="779" t="s">
        <v>686</v>
      </c>
      <c r="E5" s="781" t="s">
        <v>752</v>
      </c>
      <c r="F5" s="781" t="s">
        <v>752</v>
      </c>
      <c r="G5" s="781" t="s">
        <v>752</v>
      </c>
      <c r="H5" s="781" t="s">
        <v>752</v>
      </c>
      <c r="I5" s="781" t="s">
        <v>752</v>
      </c>
    </row>
    <row r="6" spans="2:9" ht="30" customHeight="1">
      <c r="C6" s="776"/>
      <c r="D6" s="779" t="s">
        <v>751</v>
      </c>
      <c r="E6" s="781" t="s">
        <v>752</v>
      </c>
      <c r="F6" s="781" t="s">
        <v>752</v>
      </c>
      <c r="G6" s="781" t="s">
        <v>752</v>
      </c>
      <c r="H6" s="781" t="s">
        <v>752</v>
      </c>
      <c r="I6" s="781" t="s">
        <v>752</v>
      </c>
    </row>
    <row r="7" spans="2:9" ht="30" customHeight="1">
      <c r="C7" s="776"/>
      <c r="D7" s="779" t="s">
        <v>624</v>
      </c>
      <c r="E7" s="781" t="s">
        <v>752</v>
      </c>
      <c r="F7" s="781" t="s">
        <v>752</v>
      </c>
      <c r="G7" s="781" t="s">
        <v>752</v>
      </c>
      <c r="H7" s="781" t="s">
        <v>752</v>
      </c>
      <c r="I7" s="781" t="s">
        <v>752</v>
      </c>
    </row>
    <row r="8" spans="2:9" ht="30" customHeight="1">
      <c r="C8" s="776" t="s">
        <v>103</v>
      </c>
      <c r="D8" s="779" t="s">
        <v>686</v>
      </c>
      <c r="E8" s="781" t="s">
        <v>752</v>
      </c>
      <c r="F8" s="781" t="s">
        <v>752</v>
      </c>
      <c r="G8" s="781" t="s">
        <v>752</v>
      </c>
      <c r="H8" s="781" t="s">
        <v>752</v>
      </c>
      <c r="I8" s="781" t="s">
        <v>752</v>
      </c>
    </row>
    <row r="9" spans="2:9" ht="30" customHeight="1">
      <c r="C9" s="776"/>
      <c r="D9" s="779" t="s">
        <v>751</v>
      </c>
      <c r="E9" s="781" t="s">
        <v>752</v>
      </c>
      <c r="F9" s="781" t="s">
        <v>752</v>
      </c>
      <c r="G9" s="781" t="s">
        <v>752</v>
      </c>
      <c r="H9" s="781" t="s">
        <v>752</v>
      </c>
      <c r="I9" s="781" t="s">
        <v>752</v>
      </c>
    </row>
    <row r="10" spans="2:9" ht="30" customHeight="1">
      <c r="C10" s="776"/>
      <c r="D10" s="779" t="s">
        <v>624</v>
      </c>
      <c r="E10" s="781" t="s">
        <v>752</v>
      </c>
      <c r="F10" s="781" t="s">
        <v>752</v>
      </c>
      <c r="G10" s="781" t="s">
        <v>752</v>
      </c>
      <c r="H10" s="781" t="s">
        <v>752</v>
      </c>
      <c r="I10" s="781" t="s">
        <v>752</v>
      </c>
    </row>
    <row r="11" spans="2:9" ht="30" customHeight="1">
      <c r="C11" s="776" t="s">
        <v>916</v>
      </c>
      <c r="D11" s="779" t="s">
        <v>686</v>
      </c>
      <c r="E11" s="781" t="s">
        <v>752</v>
      </c>
      <c r="F11" s="781" t="s">
        <v>752</v>
      </c>
      <c r="G11" s="781" t="s">
        <v>752</v>
      </c>
      <c r="H11" s="781" t="s">
        <v>752</v>
      </c>
      <c r="I11" s="781" t="s">
        <v>752</v>
      </c>
    </row>
    <row r="12" spans="2:9" ht="30" customHeight="1">
      <c r="C12" s="776"/>
      <c r="D12" s="779" t="s">
        <v>751</v>
      </c>
      <c r="E12" s="781" t="s">
        <v>752</v>
      </c>
      <c r="F12" s="781" t="s">
        <v>752</v>
      </c>
      <c r="G12" s="781" t="s">
        <v>752</v>
      </c>
      <c r="H12" s="781" t="s">
        <v>752</v>
      </c>
      <c r="I12" s="781" t="s">
        <v>752</v>
      </c>
    </row>
    <row r="13" spans="2:9" ht="30" customHeight="1">
      <c r="C13" s="776"/>
      <c r="D13" s="779" t="s">
        <v>830</v>
      </c>
      <c r="E13" s="781" t="s">
        <v>752</v>
      </c>
      <c r="F13" s="781" t="s">
        <v>752</v>
      </c>
      <c r="G13" s="781" t="s">
        <v>752</v>
      </c>
      <c r="H13" s="781" t="s">
        <v>752</v>
      </c>
      <c r="I13" s="781" t="s">
        <v>752</v>
      </c>
    </row>
    <row r="14" spans="2:9" ht="18.75" customHeight="1">
      <c r="C14" s="777" t="s">
        <v>365</v>
      </c>
      <c r="D14" s="777"/>
      <c r="E14" s="777"/>
      <c r="F14" s="777"/>
      <c r="G14" s="777"/>
      <c r="H14" s="777"/>
      <c r="I14" s="777"/>
    </row>
    <row r="15" spans="2:9" ht="18.75" customHeight="1">
      <c r="C15" s="48" t="s">
        <v>753</v>
      </c>
    </row>
    <row r="16" spans="2:9">
      <c r="C16" s="778" t="s">
        <v>236</v>
      </c>
      <c r="D16" s="778"/>
      <c r="E16" s="778"/>
      <c r="F16" s="778"/>
      <c r="G16" s="778"/>
      <c r="H16" s="778"/>
      <c r="I16" s="778"/>
    </row>
  </sheetData>
  <mergeCells count="6">
    <mergeCell ref="C4:D4"/>
    <mergeCell ref="C14:I14"/>
    <mergeCell ref="C16:I16"/>
    <mergeCell ref="C5:C7"/>
    <mergeCell ref="C8:C10"/>
    <mergeCell ref="C11:C13"/>
  </mergeCells>
  <phoneticPr fontId="1"/>
  <printOptions horizontalCentered="1"/>
  <pageMargins left="0.51181102362204722" right="0.51181102362204722" top="0.74803149606299213" bottom="0.74803149606299213" header="0.31496062992125984" footer="0.31496062992125984"/>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表紙①</vt:lpstr>
      <vt:lpstr>表紙</vt:lpstr>
      <vt:lpstr>監査調書</vt:lpstr>
      <vt:lpstr>表１</vt:lpstr>
      <vt:lpstr>表２</vt:lpstr>
      <vt:lpstr>表３</vt:lpstr>
      <vt:lpstr>表４</vt:lpstr>
      <vt:lpstr>表５</vt:lpstr>
      <vt:lpstr>表６</vt:lpstr>
      <vt:lpstr>職員名簿</vt:lpstr>
      <vt:lpstr>表7</vt:lpstr>
      <vt:lpstr>児童の入所状況</vt:lpstr>
      <vt:lpstr>目次</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竹下　泰弘</dc:creator>
  <cp:lastModifiedBy>杉原　加奈</cp:lastModifiedBy>
  <cp:lastPrinted>2024-06-14T05:38:55Z</cp:lastPrinted>
  <dcterms:created xsi:type="dcterms:W3CDTF">2020-07-08T04:38:13Z</dcterms:created>
  <dcterms:modified xsi:type="dcterms:W3CDTF">2025-06-20T00:55:24Z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2025-06-20T00:55:24Z</vt:filetime>
  </property>
</Properties>
</file>