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0730" windowHeight="11160"/>
  </bookViews>
  <sheets>
    <sheet name="表紙" sheetId="1" r:id="rId1"/>
    <sheet name="監査調書" sheetId="3" r:id="rId2"/>
    <sheet name="表1" sheetId="4" r:id="rId3"/>
    <sheet name="表2" sheetId="5" r:id="rId4"/>
    <sheet name="表3" sheetId="6" r:id="rId5"/>
    <sheet name="表4" sheetId="2" r:id="rId6"/>
    <sheet name="表5" sheetId="8" r:id="rId7"/>
    <sheet name="表6" sheetId="9" r:id="rId8"/>
    <sheet name="表7" sheetId="10" r:id="rId9"/>
  </sheets>
  <definedNames>
    <definedName name="_xlnm.Print_Area" localSheetId="0">表紙!$A$2:$F$20</definedName>
    <definedName name="Z_9A1E6C0C_79D8_4967_8200_E07361298C76_.wvu.PrintArea" localSheetId="0" hidden="1">表紙!$A$2:$F$20</definedName>
    <definedName name="Z_2551AA87_C8AC_44D2_9B59_889D51388544_.wvu.PrintArea" localSheetId="0" hidden="1">表紙!$A$2:$F$20</definedName>
    <definedName name="Z_6DC44FDF_0C09_47FB_A5AF_824CD1BC2305_.wvu.PrintArea" localSheetId="0" hidden="1">表紙!$A$2:$F$20</definedName>
    <definedName name="Z_C3AD20A6_3328_4303_8F17_34FEC5275D94_.wvu.PrintArea" localSheetId="0" hidden="1">表紙!$A$2:$F$20</definedName>
    <definedName name="_xlnm.Print_Area" localSheetId="5">表4!$B$2:$R$31</definedName>
    <definedName name="Z_9A1E6C0C_79D8_4967_8200_E07361298C76_.wvu.PrintArea" localSheetId="5" hidden="1">表4!$B$2:$R$32</definedName>
    <definedName name="Z_2551AA87_C8AC_44D2_9B59_889D51388544_.wvu.PrintArea" localSheetId="5" hidden="1">表4!$B$2:$R$32</definedName>
    <definedName name="Z_6DC44FDF_0C09_47FB_A5AF_824CD1BC2305_.wvu.PrintArea" localSheetId="5" hidden="1">表4!$B$2:$R$32</definedName>
    <definedName name="Z_C3AD20A6_3328_4303_8F17_34FEC5275D94_.wvu.PrintArea" localSheetId="5" hidden="1">表4!$B$2:$R$32</definedName>
    <definedName name="_xlnm.Print_Area" localSheetId="1">監査調書!$A$8:$AO$607</definedName>
    <definedName name="Z_9A1E6C0C_79D8_4967_8200_E07361298C76_.wvu.PrintArea" localSheetId="1" hidden="1">監査調書!$A$8:$AO$608</definedName>
    <definedName name="Z_2551AA87_C8AC_44D2_9B59_889D51388544_.wvu.PrintArea" localSheetId="1" hidden="1">監査調書!$A$8:$AO$608</definedName>
    <definedName name="Z_6DC44FDF_0C09_47FB_A5AF_824CD1BC2305_.wvu.PrintArea" localSheetId="1" hidden="1">監査調書!$A$8:$AO$608</definedName>
    <definedName name="Z_C3AD20A6_3328_4303_8F17_34FEC5275D94_.wvu.PrintArea" localSheetId="1" hidden="1">監査調書!$A$8:$AO$608</definedName>
    <definedName name="_xlnm.Print_Area" localSheetId="2">表1!$A$1:$T$31</definedName>
    <definedName name="Z_9A1E6C0C_79D8_4967_8200_E07361298C76_.wvu.PrintArea" localSheetId="2" hidden="1">表1!$A$1:$T$31</definedName>
    <definedName name="Z_2551AA87_C8AC_44D2_9B59_889D51388544_.wvu.PrintArea" localSheetId="2" hidden="1">表1!$A$1:$T$31</definedName>
    <definedName name="Z_6DC44FDF_0C09_47FB_A5AF_824CD1BC2305_.wvu.PrintArea" localSheetId="2" hidden="1">表1!$A$1:$T$31</definedName>
    <definedName name="Z_C3AD20A6_3328_4303_8F17_34FEC5275D94_.wvu.PrintArea" localSheetId="2" hidden="1">表1!$A$1:$T$31</definedName>
    <definedName name="_xlnm.Print_Area" localSheetId="3">表2!$B$2:$L$31</definedName>
    <definedName name="Z_9A1E6C0C_79D8_4967_8200_E07361298C76_.wvu.PrintArea" localSheetId="3" hidden="1">表2!$B$2:$L$30</definedName>
    <definedName name="Z_2551AA87_C8AC_44D2_9B59_889D51388544_.wvu.PrintArea" localSheetId="3" hidden="1">表2!$B$2:$L$30</definedName>
    <definedName name="Z_6DC44FDF_0C09_47FB_A5AF_824CD1BC2305_.wvu.PrintArea" localSheetId="3" hidden="1">表2!$B$2:$L$30</definedName>
    <definedName name="Z_C3AD20A6_3328_4303_8F17_34FEC5275D94_.wvu.PrintArea" localSheetId="3" hidden="1">表2!$B$2:$L$30</definedName>
    <definedName name="_xlnm.Print_Area" localSheetId="4">表3!$B$2:$L$43</definedName>
    <definedName name="Z_9A1E6C0C_79D8_4967_8200_E07361298C76_.wvu.PrintArea" localSheetId="4" hidden="1">表3!$B$2:$L$43</definedName>
    <definedName name="Z_2551AA87_C8AC_44D2_9B59_889D51388544_.wvu.PrintArea" localSheetId="4" hidden="1">表3!$B$2:$L$43</definedName>
    <definedName name="Z_6DC44FDF_0C09_47FB_A5AF_824CD1BC2305_.wvu.PrintArea" localSheetId="4" hidden="1">表3!$B$2:$L$43</definedName>
    <definedName name="Z_C3AD20A6_3328_4303_8F17_34FEC5275D94_.wvu.PrintArea" localSheetId="4" hidden="1">表3!$B$2:$L$43</definedName>
    <definedName name="_xlnm.Print_Area" localSheetId="6">表5!$B$2:$J$21</definedName>
    <definedName name="Z_9A1E6C0C_79D8_4967_8200_E07361298C76_.wvu.PrintArea" localSheetId="6" hidden="1">表5!$B$2:$J$21</definedName>
    <definedName name="Z_2551AA87_C8AC_44D2_9B59_889D51388544_.wvu.PrintArea" localSheetId="6" hidden="1">表5!$B$2:$J$21</definedName>
    <definedName name="Z_6DC44FDF_0C09_47FB_A5AF_824CD1BC2305_.wvu.PrintArea" localSheetId="6" hidden="1">表5!$B$2:$J$21</definedName>
    <definedName name="Z_C3AD20A6_3328_4303_8F17_34FEC5275D94_.wvu.PrintArea" localSheetId="6" hidden="1">表5!$B$2:$J$21</definedName>
    <definedName name="_xlnm.Print_Area" localSheetId="7">表6!$B$1:$I$16</definedName>
    <definedName name="Z_9A1E6C0C_79D8_4967_8200_E07361298C76_.wvu.PrintArea" localSheetId="7" hidden="1">表6!$B$1:$I$16</definedName>
    <definedName name="Z_2551AA87_C8AC_44D2_9B59_889D51388544_.wvu.PrintArea" localSheetId="7" hidden="1">表6!$B$1:$I$16</definedName>
    <definedName name="Z_6DC44FDF_0C09_47FB_A5AF_824CD1BC2305_.wvu.PrintArea" localSheetId="7" hidden="1">表6!$B$1:$I$16</definedName>
    <definedName name="Z_C3AD20A6_3328_4303_8F17_34FEC5275D94_.wvu.PrintArea" localSheetId="7" hidden="1">表6!$B$1:$I$16</definedName>
    <definedName name="_xlnm.Print_Area" localSheetId="8">表7!$B$1:$F$30</definedName>
    <definedName name="Z_9A1E6C0C_79D8_4967_8200_E07361298C76_.wvu.PrintArea" localSheetId="8" hidden="1">表7!$B$1:$F$28</definedName>
    <definedName name="Z_2551AA87_C8AC_44D2_9B59_889D51388544_.wvu.PrintArea" localSheetId="8" hidden="1">表7!$B$1:$F$28</definedName>
    <definedName name="Z_6DC44FDF_0C09_47FB_A5AF_824CD1BC2305_.wvu.PrintArea" localSheetId="8" hidden="1">表7!$B$1:$F$28</definedName>
    <definedName name="Z_C3AD20A6_3328_4303_8F17_34FEC5275D94_.wvu.PrintArea" localSheetId="8" hidden="1">表7!$B$1:$F$28</definedName>
  </definedNames>
  <calcPr calcId="191029" concurrentCalc="1"/>
  <customWorkbookViews>
    <customWorkbookView name="中村 布由子 - 個人用ビュー" guid="{C3AD20A6-3328-4303-8F17-34FEC5275D94}" personalView="1" maximized="1" xWindow="-8" yWindow="-8" windowWidth="1382" windowHeight="744" activeSheetId="3"/>
    <customWorkbookView name="楠木 康久 - 個人用ビュー" guid="{6DC44FDF-0C09-47FB-A5AF-824CD1BC2305}" personalView="1" maximized="1" xWindow="-8" yWindow="-8" windowWidth="1382" windowHeight="744" activeSheetId="3"/>
    <customWorkbookView name="物部　亜希子 - 個人用ビュー" guid="{9A1E6C0C-79D8-4967-8200-E07361298C76}" personalView="1" maximized="1" xWindow="-8" yWindow="-8" windowWidth="1382" windowHeight="744" activeSheetId="3"/>
    <customWorkbookView name="M428admin - 個人用ビュー" guid="{2551AA87-C8AC-44D2-9B59-889D51388544}" personalView="1" xWindow="4" yWindow="27" windowWidth="1366" windowHeight="728"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<sst xmlns="http://schemas.openxmlformats.org/spreadsheetml/2006/main" xmlns:r="http://schemas.openxmlformats.org/officeDocument/2006/relationships" count="722" uniqueCount="722">
  <si>
    <t>施設所在地</t>
    <rPh sb="0" eb="2">
      <t>シセツ</t>
    </rPh>
    <rPh sb="2" eb="5">
      <t>ショザイチ</t>
    </rPh>
    <phoneticPr fontId="1"/>
  </si>
  <si>
    <t>○献立→発注→納品→請求→支払に一貫性があるか</t>
    <rPh sb="1" eb="3">
      <t>コンダテ</t>
    </rPh>
    <rPh sb="4" eb="6">
      <t>ハッチュウ</t>
    </rPh>
    <rPh sb="7" eb="9">
      <t>ノウヒン</t>
    </rPh>
    <rPh sb="10" eb="12">
      <t>セイキュウ</t>
    </rPh>
    <rPh sb="13" eb="15">
      <t>シハライ</t>
    </rPh>
    <rPh sb="16" eb="19">
      <t>イッカンセイ</t>
    </rPh>
    <phoneticPr fontId="1"/>
  </si>
  <si>
    <t>○年次有給休暇を取得しやすい職場環境の整備に努めているか</t>
  </si>
  <si>
    <t>(７) 認定こども園の利用の開始及び終了に関する事項並びに利用に当たっての留意事項〔選考方法を含
　　む〕（入園、退園、転園、休園及び卒園に関する事項）</t>
    <rPh sb="4" eb="6">
      <t>ニンテイ</t>
    </rPh>
    <rPh sb="9" eb="10">
      <t>エン</t>
    </rPh>
    <rPh sb="42" eb="44">
      <t>センコウ</t>
    </rPh>
    <rPh sb="44" eb="46">
      <t>ホウホウ</t>
    </rPh>
    <rPh sb="47" eb="48">
      <t>フク</t>
    </rPh>
    <phoneticPr fontId="1"/>
  </si>
  <si>
    <t>設置者名</t>
  </si>
  <si>
    <t>Ｏ157検査実施者数</t>
  </si>
  <si>
    <t>氏名</t>
    <rPh sb="0" eb="2">
      <t>シメイ</t>
    </rPh>
    <phoneticPr fontId="1"/>
  </si>
  <si>
    <t>承認者</t>
    <rPh sb="0" eb="3">
      <t>ショウニンシャ</t>
    </rPh>
    <phoneticPr fontId="1"/>
  </si>
  <si>
    <t>□上記費用に掛かる領収証を交付しているか</t>
    <rPh sb="1" eb="3">
      <t>ジョウキ</t>
    </rPh>
    <rPh sb="3" eb="5">
      <t>ヒヨウ</t>
    </rPh>
    <rPh sb="6" eb="7">
      <t>カ</t>
    </rPh>
    <rPh sb="9" eb="12">
      <t>リョウシュウショウ</t>
    </rPh>
    <rPh sb="13" eb="15">
      <t>コウフ</t>
    </rPh>
    <phoneticPr fontId="1"/>
  </si>
  <si>
    <t>施設の面積(㎡)</t>
    <rPh sb="0" eb="2">
      <t>シセツ</t>
    </rPh>
    <rPh sb="3" eb="5">
      <t>メンセキ</t>
    </rPh>
    <phoneticPr fontId="1"/>
  </si>
  <si>
    <t>・給食予定･実施献立表及び給食日誌</t>
  </si>
  <si>
    <t>○業務分担表（事務分掌）が作成され、各責任者が明らかにされているか</t>
  </si>
  <si>
    <t>月</t>
    <rPh sb="0" eb="1">
      <t>ゲツ</t>
    </rPh>
    <phoneticPr fontId="1"/>
  </si>
  <si>
    <t>消火設備</t>
  </si>
  <si>
    <t>◎外部研修の成果を組織内で活用しているか　</t>
  </si>
  <si>
    <t>ほふく室</t>
    <rPh sb="3" eb="4">
      <t>シツ</t>
    </rPh>
    <phoneticPr fontId="1"/>
  </si>
  <si>
    <t>短時間
認定</t>
    <rPh sb="0" eb="3">
      <t>タンジカン</t>
    </rPh>
    <phoneticPr fontId="1"/>
  </si>
  <si>
    <t>・睡眠中の子どもの顔色、呼吸状態をきめ細かく観察しているか</t>
  </si>
  <si>
    <t>施設長名</t>
  </si>
  <si>
    <t xml:space="preserve">・栄養出納表 </t>
  </si>
  <si>
    <t>◎指導計画が策定されているか</t>
  </si>
  <si>
    <t>）</t>
  </si>
  <si>
    <t>施設名</t>
  </si>
  <si>
    <t>電話番号</t>
  </si>
  <si>
    <t>入所児童数(人)</t>
    <rPh sb="6" eb="7">
      <t>ニン</t>
    </rPh>
    <phoneticPr fontId="1"/>
  </si>
  <si>
    <t>修繕の有無</t>
    <rPh sb="0" eb="2">
      <t>シュウゼン</t>
    </rPh>
    <rPh sb="3" eb="5">
      <t>ウム</t>
    </rPh>
    <phoneticPr fontId="1"/>
  </si>
  <si>
    <t>加入してない場合、その理由</t>
  </si>
  <si>
    <t xml:space="preserve">◎苦情内容、改善への経過等を記録しているか </t>
  </si>
  <si>
    <t>その他　　　（　　　　）</t>
    <rPh sb="2" eb="3">
      <t>タ</t>
    </rPh>
    <phoneticPr fontId="1"/>
  </si>
  <si>
    <t>乳児室</t>
    <rPh sb="0" eb="2">
      <t>ニュウジ</t>
    </rPh>
    <rPh sb="2" eb="3">
      <t>シツ</t>
    </rPh>
    <phoneticPr fontId="1"/>
  </si>
  <si>
    <t>２月</t>
    <rPh sb="1" eb="2">
      <t>ガツ</t>
    </rPh>
    <phoneticPr fontId="1"/>
  </si>
  <si>
    <t>・苦情解決結果の公表件数</t>
  </si>
  <si>
    <t>※「いない」場合は、以下の回答は不要</t>
  </si>
  <si>
    <t>研修報告の方法</t>
  </si>
  <si>
    <r>
      <t>県単一時保育事業
　保育士１名以上</t>
    </r>
    <r>
      <rPr>
        <sz val="10"/>
        <color theme="1"/>
        <rFont val="游ゴシック"/>
      </rPr>
      <t>　　 ※常勤・非常勤は問わない</t>
    </r>
    <rPh sb="0" eb="1">
      <t>ケン</t>
    </rPh>
    <rPh sb="1" eb="2">
      <t>タン</t>
    </rPh>
    <rPh sb="2" eb="4">
      <t>イチジ</t>
    </rPh>
    <rPh sb="4" eb="6">
      <t>ホイク</t>
    </rPh>
    <rPh sb="6" eb="8">
      <t>ジギョウ</t>
    </rPh>
    <rPh sb="10" eb="13">
      <t>ホイクシ</t>
    </rPh>
    <rPh sb="14" eb="15">
      <t>メイ</t>
    </rPh>
    <rPh sb="15" eb="17">
      <t>イジョウ</t>
    </rPh>
    <rPh sb="21" eb="23">
      <t>ジョウキン</t>
    </rPh>
    <rPh sb="24" eb="27">
      <t>ヒジョウキン</t>
    </rPh>
    <rPh sb="28" eb="29">
      <t>ト</t>
    </rPh>
    <phoneticPr fontId="1"/>
  </si>
  <si>
    <t>Ｆ Ａ Ｘ</t>
  </si>
  <si>
    <t>記入者職名・氏名</t>
  </si>
  <si>
    <t>○アレルギ―児の生活上の留意点を把握し、プール活動や屋外活動（日光・花粉等）等において</t>
  </si>
  <si>
    <t>・年度中途に入所した場合の健康診断の実施</t>
  </si>
  <si>
    <t>◎次の諸帳簿は記録されているか</t>
  </si>
  <si>
    <t>・幼保連携型認定こども園教育・保育要領に基づく特定教育・保育の提供に当たっての計画</t>
    <rPh sb="23" eb="25">
      <t>トクテイ</t>
    </rPh>
    <rPh sb="25" eb="27">
      <t>キョウイク</t>
    </rPh>
    <phoneticPr fontId="1"/>
  </si>
  <si>
    <t>★確認資料：子育て支援員研修修了証書、家庭的保育者認定証、保育業務従事経験・研修受講が分かる書類</t>
    <rPh sb="43" eb="44">
      <t>ワ</t>
    </rPh>
    <rPh sb="46" eb="48">
      <t>ショルイ</t>
    </rPh>
    <phoneticPr fontId="1"/>
  </si>
  <si>
    <t>１　運営・管理状況</t>
  </si>
  <si>
    <t>　 勤務ローテーション表、給与台帳、保育士証</t>
  </si>
  <si>
    <t>年</t>
    <rPh sb="0" eb="1">
      <t>ネン</t>
    </rPh>
    <phoneticPr fontId="1"/>
  </si>
  <si>
    <t>◎法令遵守責任者を選任し、市町村長等(注)に届け出ているか　</t>
  </si>
  <si>
    <r>
      <t>○消防計画、災害対応マニュアルの内容(</t>
    </r>
    <r>
      <rPr>
        <sz val="11"/>
        <color theme="1"/>
        <rFont val="游ゴシック"/>
      </rPr>
      <t>避難を開始する判断基準や避難場所、災害時の連絡体制等)</t>
    </r>
  </si>
  <si>
    <t>○食器類の衛生管理に努めているか</t>
  </si>
  <si>
    <t>0歳児</t>
  </si>
  <si>
    <t>具体的な取組内容</t>
  </si>
  <si>
    <t>④子育て
　  支援員等</t>
    <rPh sb="8" eb="11">
      <t>シエンイン</t>
    </rPh>
    <rPh sb="11" eb="12">
      <t>トウ</t>
    </rPh>
    <phoneticPr fontId="1"/>
  </si>
  <si>
    <t>◎賠償すべき事故が発生した場合に備えて保険に加入しているか</t>
  </si>
  <si>
    <t>実施している定着促進・離職防止対策</t>
  </si>
  <si>
    <t>利用定員(人)</t>
    <rPh sb="5" eb="6">
      <t>ニン</t>
    </rPh>
    <phoneticPr fontId="1"/>
  </si>
  <si>
    <t>○労働条件の改善等に配慮し、職員の定着促進及び離職防止対策を講じているか</t>
  </si>
  <si>
    <t>(６) 乳児、満１･２歳児及び満３歳以上児の区分ごとの利用定員</t>
  </si>
  <si>
    <t>〇「有」の場合、子育て支援員等の要件を満たす者を配置しているか</t>
  </si>
  <si>
    <t>〇食育計画に従って、食育に取り組んでいるか</t>
  </si>
  <si>
    <t>サイレン</t>
  </si>
  <si>
    <t>○年に１回、消防署の指導を受けているか   　　　</t>
  </si>
  <si>
    <t>②特例２（幼稚園教諭、小学校教諭、養護教諭を活用）の利用</t>
  </si>
  <si>
    <t>〇「有」の場合、幼稚園教諭等の免許は更新されているか</t>
  </si>
  <si>
    <t>３月</t>
    <rPh sb="1" eb="2">
      <t>ガツ</t>
    </rPh>
    <phoneticPr fontId="1"/>
  </si>
  <si>
    <t>★確認資料：教員免許状、免許更新を証する書類</t>
  </si>
  <si>
    <t>★確認資料：子育て支援員研修修了証書、家庭的保育者認定証、保育業務従事経験が分かる書類</t>
  </si>
  <si>
    <t xml:space="preserve">（２）環境衛生   </t>
    <rPh sb="3" eb="5">
      <t>カンキョウ</t>
    </rPh>
    <rPh sb="5" eb="7">
      <t>エイセイ</t>
    </rPh>
    <phoneticPr fontId="1"/>
  </si>
  <si>
    <t>その他の職員</t>
    <rPh sb="2" eb="3">
      <t>タ</t>
    </rPh>
    <rPh sb="4" eb="6">
      <t>ショクイン</t>
    </rPh>
    <phoneticPr fontId="1"/>
  </si>
  <si>
    <t>◎研修参加が特定の職員（正規雇用の職員等）に偏っていないか</t>
  </si>
  <si>
    <t>◎採用時の研修が実施されているか</t>
  </si>
  <si>
    <t>　しているか</t>
  </si>
  <si>
    <t>・経過記録簿</t>
  </si>
  <si>
    <t xml:space="preserve"> ◎人権・同和問題に関する研修を行っているか</t>
  </si>
  <si>
    <t>非常口</t>
    <rPh sb="0" eb="3">
      <t>ヒジョウグチ</t>
    </rPh>
    <phoneticPr fontId="1"/>
  </si>
  <si>
    <t>○職員会議は定期的に開催され、保育内容、研修の復命等必要な事項が話し合われているか</t>
  </si>
  <si>
    <t>◇業務分担表（事務分掌）</t>
  </si>
  <si>
    <t>・隣の園児との間隔は保たれているか</t>
    <rPh sb="1" eb="2">
      <t>トナリ</t>
    </rPh>
    <rPh sb="3" eb="5">
      <t>エンジ</t>
    </rPh>
    <rPh sb="7" eb="9">
      <t>カンカク</t>
    </rPh>
    <rPh sb="10" eb="11">
      <t>タモ</t>
    </rPh>
    <phoneticPr fontId="1"/>
  </si>
  <si>
    <t>○苦情解決の仕組みに関する規程は整備されているか</t>
  </si>
  <si>
    <t>◎保護者等からの苦情を受け付ける窓口を設置し、担当者を決めて対応しているか</t>
  </si>
  <si>
    <t>(B)－(C1)－(C2)－(C3)－(C4)－(C5)
　　　　　　　　　　　　　　　     （D）</t>
  </si>
  <si>
    <t>○「島根県運営適正化委員会」の行う調査に協力しているか</t>
  </si>
  <si>
    <t xml:space="preserve"> 設 備 名</t>
  </si>
  <si>
    <t>・公表の方法及び時期</t>
  </si>
  <si>
    <t>◎年度当初から定員を大きく超過している場合、定員見直しの予定・考え方</t>
  </si>
  <si>
    <t>◎事故発生時の対応マニュアルが作成され、医師や保護者への緊急連絡体制が整っているか</t>
  </si>
  <si>
    <t>（２）教育(1号認定)に係る利用定員</t>
  </si>
  <si>
    <t>苦情受付担当者の職名</t>
  </si>
  <si>
    <t>○調理員に対し、毎日健康状態を確認しているか</t>
  </si>
  <si>
    <t>○施設内の見やすいところに避難経路図を掲示しているか</t>
  </si>
  <si>
    <t>具体的な内容</t>
  </si>
  <si>
    <t>・健康診断</t>
  </si>
  <si>
    <t>○職員の採用、退職の状況</t>
    <rPh sb="1" eb="3">
      <t>ショクイン</t>
    </rPh>
    <rPh sb="4" eb="6">
      <t>サイヨウ</t>
    </rPh>
    <rPh sb="7" eb="9">
      <t>タイショク</t>
    </rPh>
    <rPh sb="10" eb="12">
      <t>ジョウキョウ</t>
    </rPh>
    <phoneticPr fontId="1"/>
  </si>
  <si>
    <t>○消防用設備等の法定点検を実施し、その結果を消防署に報告しているか</t>
  </si>
  <si>
    <t>拡声器</t>
  </si>
  <si>
    <t>○３歳未満児の喫食開始時間</t>
  </si>
  <si>
    <t>◎個人情報の保護についてどのようなことに留意しているか</t>
  </si>
  <si>
    <t>〇感染症や非常災害時における事業継続の方法について、事業継続計画（BCP）を策定しているか</t>
    <rPh sb="1" eb="4">
      <t>カンセンショウ</t>
    </rPh>
    <rPh sb="5" eb="7">
      <t>ヒジョウ</t>
    </rPh>
    <phoneticPr fontId="1"/>
  </si>
  <si>
    <t>□保護者等、関係者による評価を受けて、結果を公表しているか</t>
  </si>
  <si>
    <t>関する措置を講じているか（研修の実施、相談体制の整備、虐待に対処する措置、虐待防止のための措置）</t>
    <rPh sb="13" eb="15">
      <t>ケンシュウ</t>
    </rPh>
    <rPh sb="16" eb="18">
      <t>ジッシ</t>
    </rPh>
    <rPh sb="19" eb="21">
      <t>ソウダン</t>
    </rPh>
    <rPh sb="21" eb="23">
      <t>タイセイ</t>
    </rPh>
    <rPh sb="24" eb="26">
      <t>セイビ</t>
    </rPh>
    <rPh sb="27" eb="29">
      <t>ギャクタイ</t>
    </rPh>
    <rPh sb="30" eb="32">
      <t>タイショ</t>
    </rPh>
    <rPh sb="34" eb="36">
      <t>ソチ</t>
    </rPh>
    <rPh sb="37" eb="39">
      <t>ギャクタイ</t>
    </rPh>
    <rPh sb="39" eb="41">
      <t>ボウシ</t>
    </rPh>
    <rPh sb="45" eb="47">
      <t>ソチ</t>
    </rPh>
    <phoneticPr fontId="1"/>
  </si>
  <si>
    <t>３　安全管理の状況</t>
  </si>
  <si>
    <t>・その他の具体的な対策　　　　　　　　　　　　　　　　　　</t>
  </si>
  <si>
    <t>標準時間
認定</t>
    <rPh sb="0" eb="3">
      <t>ヒョウジュンジ</t>
    </rPh>
    <phoneticPr fontId="1"/>
  </si>
  <si>
    <t>また、自動車にブザー等の見落とし防止装置を備え所在確認を行っているか。</t>
    <rPh sb="3" eb="6">
      <t>ジドウシャ</t>
    </rPh>
    <rPh sb="10" eb="11">
      <t>トウ</t>
    </rPh>
    <rPh sb="12" eb="14">
      <t>ミオ</t>
    </rPh>
    <rPh sb="16" eb="18">
      <t>ボウシ</t>
    </rPh>
    <rPh sb="18" eb="20">
      <t>ソウチ</t>
    </rPh>
    <rPh sb="21" eb="22">
      <t>ソナ</t>
    </rPh>
    <rPh sb="23" eb="25">
      <t>ショザイ</t>
    </rPh>
    <rPh sb="25" eb="27">
      <t>カクニン</t>
    </rPh>
    <rPh sb="28" eb="29">
      <t>オコナ</t>
    </rPh>
    <phoneticPr fontId="1"/>
  </si>
  <si>
    <t>○消防設備の状況</t>
  </si>
  <si>
    <t>避難設備</t>
  </si>
  <si>
    <t>○塩分の摂取量は設定した目標量以下になっているか</t>
    <rPh sb="8" eb="10">
      <t>セッテイ</t>
    </rPh>
    <rPh sb="12" eb="14">
      <t>モクヒョウ</t>
    </rPh>
    <rPh sb="14" eb="15">
      <t>リョウ</t>
    </rPh>
    <rPh sb="15" eb="17">
      <t>イカ</t>
    </rPh>
    <phoneticPr fontId="1"/>
  </si>
  <si>
    <t>・点検記録の有無</t>
  </si>
  <si>
    <t>○来訪者用の入口・受付を明示し、外部からの人の出入りを確認しているか</t>
  </si>
  <si>
    <t>園舎</t>
    <rPh sb="0" eb="2">
      <t>エンシャ</t>
    </rPh>
    <phoneticPr fontId="1"/>
  </si>
  <si>
    <t>◎事故防止や安全管理に関し、職員会議で取り上げるなど、職員の共通理解を図っているか</t>
  </si>
  <si>
    <t>○様々な状況設定のもとに訓練が実施されているか</t>
  </si>
  <si>
    <t>○防火管理者、火気取締責任者が定められているか</t>
  </si>
  <si>
    <t>○防火管理者は、管理、監督の地位の者で、講習を受講しているか</t>
  </si>
  <si>
    <t>　・障がいのある子ども</t>
  </si>
  <si>
    <t>方法</t>
  </si>
  <si>
    <t>在籍職員数（パートを含む）</t>
  </si>
  <si>
    <t>・歯科検診</t>
  </si>
  <si>
    <t>・体位測定</t>
  </si>
  <si>
    <t>・食事の提供に要する費用</t>
    <rPh sb="1" eb="3">
      <t>ショクジ</t>
    </rPh>
    <rPh sb="4" eb="6">
      <t>テイキョウ</t>
    </rPh>
    <rPh sb="7" eb="8">
      <t>ヨウ</t>
    </rPh>
    <rPh sb="10" eb="12">
      <t>ヒヨウ</t>
    </rPh>
    <phoneticPr fontId="1"/>
  </si>
  <si>
    <t>・風しん、麻しんの予防接種について、勧奨あるいは情報提供をしているか</t>
  </si>
  <si>
    <t>○施設内外の設備等（遊具を含む）について、チェックリストによる安全点検を行っているか</t>
  </si>
  <si>
    <t>○乳幼児突然死症候群(SIDS)の予防</t>
  </si>
  <si>
    <t>○感染症や食中毒が発生した場合の報告体制を整備しているか</t>
  </si>
  <si>
    <t xml:space="preserve">○給食打合せ会議の開催状況 </t>
  </si>
  <si>
    <t>・調味料による食塩摂取状況</t>
  </si>
  <si>
    <t>苦情解決責任者の職名</t>
  </si>
  <si>
    <t>・給食用スキムミルク受払台帳（注）</t>
  </si>
  <si>
    <t xml:space="preserve">○原材料及び調理済み食品を食品ごとに50ｇ程度ずつを清潔な保存食容器（ビニール袋等）に入れて保存しているか </t>
  </si>
  <si>
    <t>○献立表は作成されているか</t>
  </si>
  <si>
    <t>○検食結果、嗜好調査、残食調査結果は日々記録され、献立作成に活用しているか</t>
  </si>
  <si>
    <r>
      <t>【根拠】 
平成28年8月23日府子本第571号「特定教育・保育等に要する費用の額の算定に関する基準等の実施上の留意事項について」（国通知）の別紙２のⅡの１（２）「ここでいう「4歳以上児」、「3歳児」、「1、2歳児」及び「乳児」とは、</t>
    </r>
    <r>
      <rPr>
        <u/>
        <sz val="10"/>
        <color theme="1"/>
        <rFont val="游ゴシック"/>
      </rPr>
      <t>年度の初日の前日における満年齢によるものである</t>
    </r>
    <r>
      <rPr>
        <sz val="10"/>
        <color theme="1"/>
        <rFont val="游ゴシック"/>
      </rPr>
      <t>こと。」</t>
    </r>
  </si>
  <si>
    <t>①②③④に係る
　常勤換算後の人数
　　　　　＝(L)÷(M)</t>
    <rPh sb="5" eb="6">
      <t>カカ</t>
    </rPh>
    <rPh sb="9" eb="11">
      <t>ジョウキン</t>
    </rPh>
    <rPh sb="11" eb="13">
      <t>カンサン</t>
    </rPh>
    <rPh sb="13" eb="14">
      <t>ゴ</t>
    </rPh>
    <rPh sb="15" eb="17">
      <t>ニンズウ</t>
    </rPh>
    <phoneticPr fontId="1"/>
  </si>
  <si>
    <t>○調理の外部委託を行っている場合、契約内容等は遵守されているか</t>
  </si>
  <si>
    <t>◎教育に係る定員と入所児童数の推移</t>
  </si>
  <si>
    <t>週案</t>
    <rPh sb="0" eb="2">
      <t>シュウアン</t>
    </rPh>
    <phoneticPr fontId="1"/>
  </si>
  <si>
    <t>※行っている場合、契約書の写しを添付すること</t>
  </si>
  <si>
    <t>〇冬季(10月～3月)において、ノロウイルスの検便を行っているか</t>
  </si>
  <si>
    <t>・受け付けた苦情の内容等の記録</t>
  </si>
  <si>
    <t>調理従事者</t>
  </si>
  <si>
    <t>（注２）　県単一時保育事業については、認可基準に基づき、対象園児の年齢及び人数に応じて、本事業を担当する保育教諭を配置すること。
　　　　 ただし、年間の平均利用児童数が1名を下回る場合には、認可基準及びその他の補助金等の職員配置基準を超えた保育士が配置され
　　　　 ていれば、本事業を担当する保育教諭が配置されていなくても差し支えない。</t>
    <rPh sb="19" eb="21">
      <t>ニンカ</t>
    </rPh>
    <rPh sb="21" eb="23">
      <t>キジュン</t>
    </rPh>
    <rPh sb="30" eb="32">
      <t>エンジ</t>
    </rPh>
    <rPh sb="54" eb="56">
      <t>キョウユ</t>
    </rPh>
    <rPh sb="96" eb="98">
      <t>ニンカ</t>
    </rPh>
    <rPh sb="98" eb="100">
      <t>キジュン</t>
    </rPh>
    <rPh sb="150" eb="152">
      <t>キョウユ</t>
    </rPh>
    <phoneticPr fontId="1"/>
  </si>
  <si>
    <t>乳児担当者</t>
  </si>
  <si>
    <t>その他職員</t>
  </si>
  <si>
    <t>○不自然な傷などないか観察し、身体的虐待等の早期発見に努めているかまた、虐待が疑われる場合に、市又は児童相談所に通告し、適切な対応を図っているか</t>
  </si>
  <si>
    <t>（６） 職員研修の状況</t>
  </si>
  <si>
    <t>通常検便実施者数の計</t>
  </si>
  <si>
    <t xml:space="preserve"> （注２）施設全体の利用定員に占める標準時間認定を受けた子どもの人数の割合が低い場合は非常勤の保育教諭として差し支えない。</t>
    <rPh sb="49" eb="51">
      <t>キョウユ</t>
    </rPh>
    <phoneticPr fontId="1"/>
  </si>
  <si>
    <t>　②常勤の保育教諭が各組や各グループに1名以上（乳児を含む各組や各グループであって、当該組・グループに係る配置基準上の定数が2名以上の場合は、1名以上ではなく2名以上）配置されていること。</t>
    <rPh sb="2" eb="4">
      <t>ジョウキン</t>
    </rPh>
    <rPh sb="5" eb="7">
      <t>ホイク</t>
    </rPh>
    <rPh sb="7" eb="9">
      <t>キョウユ</t>
    </rPh>
    <rPh sb="10" eb="11">
      <t>カク</t>
    </rPh>
    <rPh sb="11" eb="12">
      <t>クミ</t>
    </rPh>
    <rPh sb="13" eb="14">
      <t>カク</t>
    </rPh>
    <rPh sb="20" eb="21">
      <t>メイ</t>
    </rPh>
    <rPh sb="21" eb="23">
      <t>イジョウ</t>
    </rPh>
    <rPh sb="24" eb="26">
      <t>ニュウジ</t>
    </rPh>
    <rPh sb="27" eb="28">
      <t>フク</t>
    </rPh>
    <rPh sb="29" eb="31">
      <t>カククミ</t>
    </rPh>
    <rPh sb="32" eb="33">
      <t>カク</t>
    </rPh>
    <rPh sb="42" eb="44">
      <t>トウガイ</t>
    </rPh>
    <rPh sb="44" eb="45">
      <t>クミ</t>
    </rPh>
    <rPh sb="51" eb="52">
      <t>カカ</t>
    </rPh>
    <rPh sb="53" eb="55">
      <t>ハイチ</t>
    </rPh>
    <rPh sb="55" eb="57">
      <t>キジュン</t>
    </rPh>
    <rPh sb="57" eb="58">
      <t>ジョウ</t>
    </rPh>
    <rPh sb="59" eb="61">
      <t>テイスウ</t>
    </rPh>
    <rPh sb="63" eb="66">
      <t>メイイジョウ</t>
    </rPh>
    <rPh sb="67" eb="69">
      <t>バアイ</t>
    </rPh>
    <rPh sb="72" eb="73">
      <t>メイ</t>
    </rPh>
    <rPh sb="73" eb="75">
      <t>イジョウ</t>
    </rPh>
    <rPh sb="80" eb="81">
      <t>メイ</t>
    </rPh>
    <rPh sb="81" eb="83">
      <t>イジョウ</t>
    </rPh>
    <rPh sb="84" eb="86">
      <t>ハイチ</t>
    </rPh>
    <phoneticPr fontId="1"/>
  </si>
  <si>
    <t xml:space="preserve"> ＊　記載例</t>
  </si>
  <si>
    <t>通常検便実施者数</t>
  </si>
  <si>
    <t>(３) 職員の職種、員数及び職務の内容（職員組織に関する事項）</t>
  </si>
  <si>
    <t>○門扉等は、常時施錠等し、児童の飛び出し等による事故防止に努めているか</t>
    <rPh sb="1" eb="3">
      <t>モンピ</t>
    </rPh>
    <rPh sb="3" eb="4">
      <t>トウ</t>
    </rPh>
    <rPh sb="6" eb="8">
      <t>ジョウジ</t>
    </rPh>
    <rPh sb="8" eb="10">
      <t>セジョウ</t>
    </rPh>
    <rPh sb="10" eb="11">
      <t>トウ</t>
    </rPh>
    <rPh sb="13" eb="15">
      <t>ジドウ</t>
    </rPh>
    <rPh sb="16" eb="17">
      <t>ト</t>
    </rPh>
    <rPh sb="18" eb="19">
      <t>ダ</t>
    </rPh>
    <rPh sb="20" eb="21">
      <t>トウ</t>
    </rPh>
    <rPh sb="24" eb="26">
      <t>ジコ</t>
    </rPh>
    <rPh sb="26" eb="28">
      <t>ボウシ</t>
    </rPh>
    <rPh sb="29" eb="30">
      <t>ツト</t>
    </rPh>
    <phoneticPr fontId="1"/>
  </si>
  <si>
    <t>対象者数</t>
  </si>
  <si>
    <t>(K)</t>
  </si>
  <si>
    <t xml:space="preserve">○－20℃以下で保存しているか </t>
  </si>
  <si>
    <t>4月1日人員</t>
    <rPh sb="1" eb="2">
      <t>ガツ</t>
    </rPh>
    <rPh sb="2" eb="4">
      <t>ツイタチ</t>
    </rPh>
    <rPh sb="4" eb="6">
      <t>ジンイン</t>
    </rPh>
    <phoneticPr fontId="1"/>
  </si>
  <si>
    <t>○食事提供後２週間以上保存しているか</t>
  </si>
  <si>
    <t>・不審者対応マニュアルの整備　</t>
  </si>
  <si>
    <t>○原材料は特に洗浄・殺菌等を行わず購入した状態で保存しているか</t>
  </si>
  <si>
    <t>【表３】</t>
    <rPh sb="1" eb="2">
      <t>ヒョウ</t>
    </rPh>
    <phoneticPr fontId="1"/>
  </si>
  <si>
    <t>・運転を担当する職員の他に子どもの対応ができる職員が同乗しているか</t>
    <rPh sb="1" eb="3">
      <t>ウンテン</t>
    </rPh>
    <rPh sb="4" eb="6">
      <t>タントウ</t>
    </rPh>
    <rPh sb="8" eb="10">
      <t>ショクイン</t>
    </rPh>
    <rPh sb="11" eb="12">
      <t>ホカ</t>
    </rPh>
    <rPh sb="13" eb="14">
      <t>コ</t>
    </rPh>
    <rPh sb="17" eb="19">
      <t>タイオウ</t>
    </rPh>
    <rPh sb="23" eb="25">
      <t>ショクイン</t>
    </rPh>
    <rPh sb="26" eb="28">
      <t>ドウジョウ</t>
    </rPh>
    <phoneticPr fontId="1"/>
  </si>
  <si>
    <t>×</t>
  </si>
  <si>
    <t>＝</t>
  </si>
  <si>
    <t>5歳児</t>
  </si>
  <si>
    <t>◎確認を受けている施設又は事業所の数が20以上の場合、業務が法令に適合することを確保するための規程を整備し、市町村長等に届け出ているか</t>
  </si>
  <si>
    <t>○受動喫煙を防止するために必要な措置をしているか</t>
    <rPh sb="1" eb="3">
      <t>ジュドウ</t>
    </rPh>
    <rPh sb="3" eb="5">
      <t>キツエン</t>
    </rPh>
    <rPh sb="6" eb="8">
      <t>ボウシ</t>
    </rPh>
    <rPh sb="13" eb="15">
      <t>ヒツヨウ</t>
    </rPh>
    <rPh sb="16" eb="18">
      <t>ソチ</t>
    </rPh>
    <phoneticPr fontId="1"/>
  </si>
  <si>
    <t>合計</t>
  </si>
  <si>
    <t>(２) 提供する教育・保育の内容
　（教育課程その他の教育及び保育の内容、保護者に対する子育ての支援の内容）</t>
  </si>
  <si>
    <t>○顔色、機嫌、元気等について観察するとともに、食欲や排便の状況等について注意を払っているか</t>
  </si>
  <si>
    <t>1歳児</t>
  </si>
  <si>
    <t>添付の有無</t>
    <rPh sb="0" eb="2">
      <t>テンプ</t>
    </rPh>
    <rPh sb="3" eb="5">
      <t>ウム</t>
    </rPh>
    <phoneticPr fontId="1"/>
  </si>
  <si>
    <t>○次の諸帳簿は整備されているか</t>
  </si>
  <si>
    <t>短時間
認定</t>
    <rPh sb="0" eb="3">
      <t>タンジカン</t>
    </rPh>
    <rPh sb="4" eb="6">
      <t>ニンテイ</t>
    </rPh>
    <phoneticPr fontId="1"/>
  </si>
  <si>
    <t>（１） 子育て支援事業の実施状況</t>
    <rPh sb="4" eb="6">
      <t>コソダ</t>
    </rPh>
    <rPh sb="7" eb="9">
      <t>シエン</t>
    </rPh>
    <rPh sb="9" eb="11">
      <t>ジギョウ</t>
    </rPh>
    <rPh sb="12" eb="14">
      <t>ジッシ</t>
    </rPh>
    <rPh sb="14" eb="16">
      <t>ジョウキョウ</t>
    </rPh>
    <phoneticPr fontId="1"/>
  </si>
  <si>
    <r>
      <t>（３）労働</t>
    </r>
    <r>
      <rPr>
        <sz val="11"/>
        <color theme="1"/>
        <rFont val="游ゴシック"/>
      </rPr>
      <t>環境</t>
    </r>
    <rPh sb="5" eb="7">
      <t>カンキョウ</t>
    </rPh>
    <phoneticPr fontId="1"/>
  </si>
  <si>
    <t>　いるか</t>
  </si>
  <si>
    <t>3歳児</t>
  </si>
  <si>
    <t>○施設会計に属さない現金、預貯金等がある</t>
    <rPh sb="1" eb="3">
      <t>シセツ</t>
    </rPh>
    <rPh sb="3" eb="5">
      <t>カイケイ</t>
    </rPh>
    <rPh sb="6" eb="7">
      <t>ゾク</t>
    </rPh>
    <rPh sb="10" eb="12">
      <t>ゲンキン</t>
    </rPh>
    <rPh sb="13" eb="16">
      <t>ヨチョキン</t>
    </rPh>
    <rPh sb="16" eb="17">
      <t>トウ</t>
    </rPh>
    <phoneticPr fontId="1"/>
  </si>
  <si>
    <t>基準値
(㎡)</t>
    <rPh sb="0" eb="3">
      <t>キジュンチ</t>
    </rPh>
    <phoneticPr fontId="1"/>
  </si>
  <si>
    <t>保育室</t>
    <rPh sb="0" eb="3">
      <t>ホイクシツ</t>
    </rPh>
    <phoneticPr fontId="1"/>
  </si>
  <si>
    <t>面積基準による算定</t>
  </si>
  <si>
    <t>○学級数</t>
    <rPh sb="1" eb="4">
      <t>ガッキュウスウ</t>
    </rPh>
    <phoneticPr fontId="1"/>
  </si>
  <si>
    <t>面積
（㎡）</t>
    <rPh sb="0" eb="2">
      <t>メンセキ</t>
    </rPh>
    <phoneticPr fontId="1"/>
  </si>
  <si>
    <t>○学校保健計画を策定しているか</t>
    <rPh sb="1" eb="3">
      <t>ガッコウ</t>
    </rPh>
    <rPh sb="3" eb="5">
      <t>ホケン</t>
    </rPh>
    <rPh sb="5" eb="7">
      <t>ケイカク</t>
    </rPh>
    <rPh sb="8" eb="10">
      <t>サクテイ</t>
    </rPh>
    <phoneticPr fontId="1"/>
  </si>
  <si>
    <t>◎事故防止のための委員会及び職員に対し研修を定期的に行っているか</t>
    <rPh sb="1" eb="3">
      <t>ジコ</t>
    </rPh>
    <rPh sb="3" eb="5">
      <t>ボウシ</t>
    </rPh>
    <rPh sb="9" eb="11">
      <t>イイン</t>
    </rPh>
    <rPh sb="11" eb="12">
      <t>カイ</t>
    </rPh>
    <rPh sb="12" eb="13">
      <t>オヨ</t>
    </rPh>
    <rPh sb="14" eb="16">
      <t>ショクイン</t>
    </rPh>
    <rPh sb="17" eb="18">
      <t>タイ</t>
    </rPh>
    <rPh sb="19" eb="21">
      <t>ケンシュウ</t>
    </rPh>
    <rPh sb="22" eb="25">
      <t>テイキテキ</t>
    </rPh>
    <rPh sb="26" eb="27">
      <t>オコナ</t>
    </rPh>
    <phoneticPr fontId="29"/>
  </si>
  <si>
    <t>(１)施設の目的及び運営の方針</t>
  </si>
  <si>
    <r>
      <t>○送迎時における</t>
    </r>
    <r>
      <rPr>
        <sz val="11"/>
        <color theme="1"/>
        <rFont val="游ゴシック"/>
      </rPr>
      <t>駐車場等での事故防止のため、保護者や職員への注意喚起及び駐車場の適切な安全対策を行っているか</t>
    </r>
  </si>
  <si>
    <t>（２） 業務管理体制の整備</t>
  </si>
  <si>
    <t>□保護者等から収入を管理する実費徴収簿などが整備されているか</t>
    <rPh sb="1" eb="4">
      <t>ホゴシャ</t>
    </rPh>
    <rPh sb="4" eb="5">
      <t>トウ</t>
    </rPh>
    <rPh sb="7" eb="9">
      <t>シュウニュウ</t>
    </rPh>
    <rPh sb="10" eb="12">
      <t>カンリ</t>
    </rPh>
    <rPh sb="14" eb="16">
      <t>ジッピ</t>
    </rPh>
    <rPh sb="16" eb="18">
      <t>チョウシュウ</t>
    </rPh>
    <rPh sb="18" eb="19">
      <t>ボ</t>
    </rPh>
    <rPh sb="22" eb="24">
      <t>セイビ</t>
    </rPh>
    <phoneticPr fontId="1"/>
  </si>
  <si>
    <t>回</t>
    <rPh sb="0" eb="1">
      <t>カイ</t>
    </rPh>
    <phoneticPr fontId="1"/>
  </si>
  <si>
    <t>・児童簿</t>
  </si>
  <si>
    <t>・苦情の受付件数</t>
  </si>
  <si>
    <t>タラップ</t>
  </si>
  <si>
    <t>・第三者委員への苦情受付の報告件数</t>
  </si>
  <si>
    <r>
      <t>（２）喫食状況（令和</t>
    </r>
    <r>
      <rPr>
        <sz val="11"/>
        <color theme="1"/>
        <rFont val="游ゴシック"/>
      </rPr>
      <t>７年度の状況）</t>
    </r>
    <rPh sb="3" eb="5">
      <t>キッショク</t>
    </rPh>
    <rPh sb="5" eb="7">
      <t>ジョウキョウ</t>
    </rPh>
    <rPh sb="8" eb="10">
      <t>レイワ</t>
    </rPh>
    <rPh sb="11" eb="13">
      <t>ネンド</t>
    </rPh>
    <rPh sb="14" eb="16">
      <t>ジョウキョウ</t>
    </rPh>
    <phoneticPr fontId="1"/>
  </si>
  <si>
    <t>・第三者委員への苦情解決結果の報告件数</t>
  </si>
  <si>
    <t>警報設備</t>
  </si>
  <si>
    <t>〇浸水想定区域内又は土砂災害警戒区域内に所在する場合、「避難確保計画」を作成し、市に報告しているか</t>
    <rPh sb="3" eb="5">
      <t>ソウテイ</t>
    </rPh>
    <rPh sb="5" eb="7">
      <t>クイキ</t>
    </rPh>
    <rPh sb="7" eb="8">
      <t>ナイ</t>
    </rPh>
    <rPh sb="20" eb="22">
      <t>ショザイ</t>
    </rPh>
    <phoneticPr fontId="30"/>
  </si>
  <si>
    <t>○副園長・教頭を配置しているか</t>
  </si>
  <si>
    <t>件</t>
    <rPh sb="0" eb="1">
      <t>ケン</t>
    </rPh>
    <phoneticPr fontId="1"/>
  </si>
  <si>
    <t>※重篤な事故等が発生していない場合、該当なしと記入</t>
    <rPh sb="1" eb="3">
      <t>ジュウトク</t>
    </rPh>
    <rPh sb="4" eb="6">
      <t>ジコ</t>
    </rPh>
    <rPh sb="6" eb="7">
      <t>トウ</t>
    </rPh>
    <rPh sb="8" eb="10">
      <t>ハッセイ</t>
    </rPh>
    <rPh sb="15" eb="17">
      <t>バアイ</t>
    </rPh>
    <rPh sb="18" eb="20">
      <t>ガイトウ</t>
    </rPh>
    <rPh sb="23" eb="25">
      <t>キニュウ</t>
    </rPh>
    <phoneticPr fontId="1"/>
  </si>
  <si>
    <t>回実施</t>
  </si>
  <si>
    <t>○アレルギー疾患対応マニュアルを整備しているか</t>
  </si>
  <si>
    <t>○避難訓練：　　　 　　　  　　</t>
  </si>
  <si>
    <t>外部研修参加者からの伝達</t>
    <rPh sb="0" eb="2">
      <t>ガイブ</t>
    </rPh>
    <rPh sb="2" eb="4">
      <t>ケンシュウ</t>
    </rPh>
    <rPh sb="4" eb="6">
      <t>サンカ</t>
    </rPh>
    <rPh sb="6" eb="7">
      <t>シャ</t>
    </rPh>
    <rPh sb="10" eb="12">
      <t>デンタツ</t>
    </rPh>
    <phoneticPr fontId="1"/>
  </si>
  <si>
    <t>○年齢区分ごとの面積基準及び施設の面積を記載してください。なお、2歳児未満のうち、1.65㎡の人数は、「ほふく</t>
    <rPh sb="33" eb="35">
      <t>サイジ</t>
    </rPh>
    <rPh sb="35" eb="37">
      <t>ミマン</t>
    </rPh>
    <rPh sb="47" eb="49">
      <t>ニンズウ</t>
    </rPh>
    <phoneticPr fontId="1"/>
  </si>
  <si>
    <t>（注）子育て支援員研修のうち地域保育コースの選択科目「地域型保育」または「一時預かり事業」の修了者　　</t>
  </si>
  <si>
    <t>日</t>
    <rPh sb="0" eb="1">
      <t>ニチ</t>
    </rPh>
    <phoneticPr fontId="1"/>
  </si>
  <si>
    <t>◎在園中に体調不良となった園児への対応はどのようにしているか</t>
    <rPh sb="1" eb="3">
      <t>ザイエン</t>
    </rPh>
    <rPh sb="13" eb="15">
      <t>エンジ</t>
    </rPh>
    <phoneticPr fontId="1"/>
  </si>
  <si>
    <t>直近の届出年月日：</t>
    <rPh sb="3" eb="5">
      <t>トドケデ</t>
    </rPh>
    <phoneticPr fontId="1"/>
  </si>
  <si>
    <t>○３歳以上の園児数</t>
    <rPh sb="2" eb="5">
      <t>サイイジョウ</t>
    </rPh>
    <rPh sb="6" eb="8">
      <t>エンジ</t>
    </rPh>
    <rPh sb="8" eb="9">
      <t>スウ</t>
    </rPh>
    <phoneticPr fontId="1"/>
  </si>
  <si>
    <t>直近の指導年月日：</t>
  </si>
  <si>
    <t>○建物の構造上、死角となる部分はないか</t>
    <rPh sb="1" eb="3">
      <t>タテモノ</t>
    </rPh>
    <rPh sb="4" eb="6">
      <t>コウゾウ</t>
    </rPh>
    <rPh sb="6" eb="7">
      <t>ジョウ</t>
    </rPh>
    <rPh sb="8" eb="10">
      <t>シカク</t>
    </rPh>
    <rPh sb="13" eb="15">
      <t>ブブン</t>
    </rPh>
    <phoneticPr fontId="1"/>
  </si>
  <si>
    <t>講習受講年月日：</t>
    <rPh sb="0" eb="2">
      <t>コウシュウ</t>
    </rPh>
    <rPh sb="2" eb="4">
      <t>ジュコウ</t>
    </rPh>
    <rPh sb="4" eb="7">
      <t>ネンガッピ</t>
    </rPh>
    <phoneticPr fontId="1"/>
  </si>
  <si>
    <t>○食中毒が発生した場合に備えてマニュアルを作成するなど、対応策を定めているか</t>
  </si>
  <si>
    <t>調理員　　　　栄養士</t>
    <rPh sb="0" eb="2">
      <t>チョウリ</t>
    </rPh>
    <rPh sb="2" eb="3">
      <t>イン</t>
    </rPh>
    <rPh sb="7" eb="10">
      <t>エイヨウシ</t>
    </rPh>
    <phoneticPr fontId="1"/>
  </si>
  <si>
    <t>年</t>
  </si>
  <si>
    <t>・保育指導日誌</t>
  </si>
  <si>
    <t>（２） 記録の状況      ★確認資料：各諸帳簿</t>
  </si>
  <si>
    <t>○満年齢別の園児数を記入してください。</t>
    <rPh sb="6" eb="8">
      <t>エンジ</t>
    </rPh>
    <phoneticPr fontId="1"/>
  </si>
  <si>
    <t xml:space="preserve">（３） 保護者との連携の状況   </t>
  </si>
  <si>
    <r>
      <t>②看護師・保健師・准看護師</t>
    </r>
    <r>
      <rPr>
        <sz val="10"/>
        <color auto="1"/>
        <rFont val="游ゴシック"/>
      </rPr>
      <t>（みなし保育教諭とする場合であり、常勤換算１人まで可）</t>
    </r>
    <rPh sb="5" eb="8">
      <t>ホケンシ</t>
    </rPh>
    <rPh sb="9" eb="10">
      <t>ジュン</t>
    </rPh>
    <rPh sb="10" eb="13">
      <t>カンゴシ</t>
    </rPh>
    <rPh sb="17" eb="19">
      <t>ホイク</t>
    </rPh>
    <rPh sb="19" eb="21">
      <t>キョウユ</t>
    </rPh>
    <rPh sb="24" eb="26">
      <t>バアイ</t>
    </rPh>
    <rPh sb="30" eb="32">
      <t>ジョウキン</t>
    </rPh>
    <rPh sb="32" eb="34">
      <t>カンサン</t>
    </rPh>
    <rPh sb="35" eb="36">
      <t>ニン</t>
    </rPh>
    <rPh sb="38" eb="39">
      <t>カ</t>
    </rPh>
    <phoneticPr fontId="1"/>
  </si>
  <si>
    <t>（４） 利用者負担額の受領</t>
  </si>
  <si>
    <t>（５） 関係機関、地域社会等との連携状況</t>
  </si>
  <si>
    <t>令和</t>
  </si>
  <si>
    <t>　   連携の方法</t>
  </si>
  <si>
    <t>○３歳以上児の喫食開始時間</t>
  </si>
  <si>
    <r>
      <t>　　「有」の場合、休所</t>
    </r>
    <r>
      <rPr>
        <sz val="11"/>
        <color theme="1"/>
        <rFont val="游ゴシック"/>
      </rPr>
      <t>（希望保育）した理由</t>
    </r>
    <rPh sb="3" eb="4">
      <t>ア</t>
    </rPh>
    <rPh sb="6" eb="8">
      <t>バアイ</t>
    </rPh>
    <rPh sb="9" eb="11">
      <t>キュウショ</t>
    </rPh>
    <rPh sb="12" eb="14">
      <t>キボウ</t>
    </rPh>
    <rPh sb="14" eb="16">
      <t>ホイク</t>
    </rPh>
    <rPh sb="19" eb="21">
      <t>リユウ</t>
    </rPh>
    <phoneticPr fontId="29"/>
  </si>
  <si>
    <t xml:space="preserve">（表３）の（N）から転記   </t>
  </si>
  <si>
    <t>回</t>
  </si>
  <si>
    <t>単位：人</t>
    <rPh sb="0" eb="2">
      <t>タンイ</t>
    </rPh>
    <rPh sb="3" eb="4">
      <t>ヒト</t>
    </rPh>
    <phoneticPr fontId="1"/>
  </si>
  <si>
    <t>実施した月</t>
  </si>
  <si>
    <t>（５） 体調不良時の対応</t>
  </si>
  <si>
    <t>○感染症対応マニュアルを作成しているか</t>
  </si>
  <si>
    <t>・園児指導要録</t>
    <rPh sb="1" eb="3">
      <t>エンジ</t>
    </rPh>
    <rPh sb="3" eb="5">
      <t>シドウ</t>
    </rPh>
    <phoneticPr fontId="1"/>
  </si>
  <si>
    <t>消火器</t>
    <rPh sb="0" eb="3">
      <t>ショウカキ</t>
    </rPh>
    <phoneticPr fontId="1"/>
  </si>
  <si>
    <t>年度　　【公立幼保園】</t>
    <rPh sb="0" eb="2">
      <t>ネンド</t>
    </rPh>
    <rPh sb="5" eb="7">
      <t>コウリツ</t>
    </rPh>
    <rPh sb="7" eb="10">
      <t>ヨウホエン</t>
    </rPh>
    <phoneticPr fontId="1"/>
  </si>
  <si>
    <t>昼食</t>
    <rPh sb="0" eb="2">
      <t>チュウショク</t>
    </rPh>
    <phoneticPr fontId="1"/>
  </si>
  <si>
    <t>□利用者（保護者）から、下記以外の費用を徴収していないか</t>
    <rPh sb="1" eb="4">
      <t>リヨウシャ</t>
    </rPh>
    <rPh sb="5" eb="8">
      <t>ホゴシャ</t>
    </rPh>
    <rPh sb="12" eb="14">
      <t>カキ</t>
    </rPh>
    <rPh sb="14" eb="16">
      <t>イガイ</t>
    </rPh>
    <rPh sb="17" eb="19">
      <t>ヒヨウ</t>
    </rPh>
    <rPh sb="20" eb="22">
      <t>チョウシュウ</t>
    </rPh>
    <phoneticPr fontId="1"/>
  </si>
  <si>
    <t xml:space="preserve"> 午後のおやつ</t>
    <rPh sb="1" eb="3">
      <t>ゴゴ</t>
    </rPh>
    <phoneticPr fontId="1"/>
  </si>
  <si>
    <t>（３） 給食関係諸帳簿</t>
  </si>
  <si>
    <t>園児年齢</t>
    <rPh sb="0" eb="2">
      <t>エンジ</t>
    </rPh>
    <phoneticPr fontId="1"/>
  </si>
  <si>
    <t>定数</t>
    <rPh sb="0" eb="2">
      <t>テイスウ</t>
    </rPh>
    <phoneticPr fontId="1"/>
  </si>
  <si>
    <t>○不正な行為を発見し、通報した内部告発者に対し、解雇、減給、降格等の不利益な取り扱いをしていないか</t>
    <rPh sb="1" eb="3">
      <t>フセイ</t>
    </rPh>
    <rPh sb="4" eb="6">
      <t>コウイ</t>
    </rPh>
    <rPh sb="7" eb="9">
      <t>ハッケン</t>
    </rPh>
    <rPh sb="11" eb="13">
      <t>ツウホウ</t>
    </rPh>
    <rPh sb="15" eb="17">
      <t>ナイブ</t>
    </rPh>
    <rPh sb="17" eb="20">
      <t>コクハツシャ</t>
    </rPh>
    <rPh sb="21" eb="22">
      <t>タイ</t>
    </rPh>
    <rPh sb="24" eb="26">
      <t>カイコ</t>
    </rPh>
    <rPh sb="27" eb="29">
      <t>ゲンキュウ</t>
    </rPh>
    <rPh sb="30" eb="32">
      <t>コウカク</t>
    </rPh>
    <rPh sb="32" eb="33">
      <t>トウ</t>
    </rPh>
    <rPh sb="34" eb="37">
      <t>フリエキ</t>
    </rPh>
    <rPh sb="38" eb="39">
      <t>ト</t>
    </rPh>
    <rPh sb="40" eb="41">
      <t>アツカ</t>
    </rPh>
    <phoneticPr fontId="1"/>
  </si>
  <si>
    <t>○現金、預貯金通帳及び通帳印鑑について、各保管責任者の管理の下で施錠のできる別々の金庫等で適切に保管されているか</t>
  </si>
  <si>
    <t>（４） 食事指導・食育の推進</t>
  </si>
  <si>
    <t>（４） 感染症の予防対策</t>
  </si>
  <si>
    <t>・死角がある場合は、安全対策をとっているか</t>
    <rPh sb="1" eb="3">
      <t>シカク</t>
    </rPh>
    <rPh sb="6" eb="8">
      <t>バアイ</t>
    </rPh>
    <rPh sb="10" eb="12">
      <t>アンゼン</t>
    </rPh>
    <rPh sb="12" eb="14">
      <t>タイサク</t>
    </rPh>
    <phoneticPr fontId="1"/>
  </si>
  <si>
    <t>内　　　　　　容</t>
    <rPh sb="0" eb="1">
      <t>ウチ</t>
    </rPh>
    <rPh sb="7" eb="8">
      <t>カタチ</t>
    </rPh>
    <phoneticPr fontId="1"/>
  </si>
  <si>
    <t>◇建物の平面図　
   *各保育室等の名称、各部屋の児童数及び面積を記載すること
   *屋内消火栓及び消火器の位置・避難経路を朱書きすること。
     2階以上の建物は避難用ロープ・階段・転落防止設備を記入すること。</t>
    <rPh sb="13" eb="14">
      <t>カク</t>
    </rPh>
    <rPh sb="14" eb="16">
      <t>ホイク</t>
    </rPh>
    <rPh sb="16" eb="17">
      <t>シツ</t>
    </rPh>
    <rPh sb="17" eb="18">
      <t>トウ</t>
    </rPh>
    <rPh sb="19" eb="21">
      <t>メイショウ</t>
    </rPh>
    <rPh sb="22" eb="23">
      <t>カク</t>
    </rPh>
    <rPh sb="23" eb="25">
      <t>ヘヤ</t>
    </rPh>
    <rPh sb="26" eb="28">
      <t>ジドウ</t>
    </rPh>
    <rPh sb="28" eb="29">
      <t>スウ</t>
    </rPh>
    <rPh sb="29" eb="30">
      <t>オヨ</t>
    </rPh>
    <rPh sb="31" eb="33">
      <t>メンセキ</t>
    </rPh>
    <rPh sb="34" eb="36">
      <t>キサイ</t>
    </rPh>
    <rPh sb="45" eb="47">
      <t>オクナイ</t>
    </rPh>
    <rPh sb="47" eb="50">
      <t>ショウカセン</t>
    </rPh>
    <rPh sb="50" eb="51">
      <t>オヨ</t>
    </rPh>
    <rPh sb="52" eb="55">
      <t>ショウカキ</t>
    </rPh>
    <rPh sb="56" eb="58">
      <t>イチ</t>
    </rPh>
    <rPh sb="59" eb="61">
      <t>ヒナン</t>
    </rPh>
    <rPh sb="61" eb="63">
      <t>ケイロ</t>
    </rPh>
    <rPh sb="64" eb="66">
      <t>シュガ</t>
    </rPh>
    <rPh sb="79" eb="80">
      <t>カイ</t>
    </rPh>
    <rPh sb="80" eb="82">
      <t>イジョウ</t>
    </rPh>
    <rPh sb="83" eb="85">
      <t>タテモノ</t>
    </rPh>
    <rPh sb="86" eb="88">
      <t>ヒナン</t>
    </rPh>
    <rPh sb="88" eb="89">
      <t>ヨウ</t>
    </rPh>
    <rPh sb="93" eb="95">
      <t>カイダン</t>
    </rPh>
    <rPh sb="96" eb="98">
      <t>テンラク</t>
    </rPh>
    <rPh sb="98" eb="100">
      <t>ボウシ</t>
    </rPh>
    <rPh sb="100" eb="102">
      <t>セツビ</t>
    </rPh>
    <rPh sb="103" eb="105">
      <t>キニュウ</t>
    </rPh>
    <phoneticPr fontId="1"/>
  </si>
  <si>
    <t>（９） 衛生管理体制</t>
  </si>
  <si>
    <t>○給食材料の購入に当たって、品質、鮮度等に留意して検収を行っているか</t>
  </si>
  <si>
    <t>○調理員（補助を含む）の採用時または給食業務への配置換えの際、検便を実施しているか</t>
    <rPh sb="1" eb="3">
      <t>チョウリ</t>
    </rPh>
    <rPh sb="3" eb="4">
      <t>イン</t>
    </rPh>
    <rPh sb="5" eb="7">
      <t>ホジョ</t>
    </rPh>
    <rPh sb="8" eb="9">
      <t>フク</t>
    </rPh>
    <rPh sb="12" eb="14">
      <t>サイヨウ</t>
    </rPh>
    <rPh sb="14" eb="15">
      <t>ジ</t>
    </rPh>
    <rPh sb="18" eb="20">
      <t>キュウショク</t>
    </rPh>
    <rPh sb="20" eb="22">
      <t>ギョウム</t>
    </rPh>
    <rPh sb="24" eb="26">
      <t>ハイチ</t>
    </rPh>
    <rPh sb="26" eb="27">
      <t>ガ</t>
    </rPh>
    <rPh sb="29" eb="30">
      <t>サイ</t>
    </rPh>
    <rPh sb="31" eb="33">
      <t>ケンベン</t>
    </rPh>
    <rPh sb="34" eb="36">
      <t>ジッシ</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</si>
  <si>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</si>
  <si>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</si>
  <si>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</si>
  <si>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</si>
  <si>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</si>
  <si>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年齢区分等</t>
    <rPh sb="4" eb="5">
      <t>トウ</t>
    </rPh>
    <phoneticPr fontId="1"/>
  </si>
  <si>
    <t>９月</t>
    <rPh sb="1" eb="2">
      <t>ガツ</t>
    </rPh>
    <phoneticPr fontId="1"/>
  </si>
  <si>
    <t>人</t>
    <rPh sb="0" eb="1">
      <t>ニン</t>
    </rPh>
    <phoneticPr fontId="1"/>
  </si>
  <si>
    <t>・家具等の転倒、棚等からの転落の恐れがないか</t>
    <rPh sb="1" eb="3">
      <t>カグ</t>
    </rPh>
    <rPh sb="3" eb="4">
      <t>トウ</t>
    </rPh>
    <rPh sb="5" eb="7">
      <t>テントウ</t>
    </rPh>
    <rPh sb="8" eb="9">
      <t>タナ</t>
    </rPh>
    <rPh sb="9" eb="10">
      <t>ナド</t>
    </rPh>
    <rPh sb="13" eb="15">
      <t>テンラク</t>
    </rPh>
    <rPh sb="16" eb="17">
      <t>オソ</t>
    </rPh>
    <phoneticPr fontId="1"/>
  </si>
  <si>
    <t>月１日現在</t>
  </si>
  <si>
    <r>
      <t>○</t>
    </r>
    <r>
      <rPr>
        <sz val="11"/>
        <color theme="1"/>
        <rFont val="游ゴシック"/>
      </rPr>
      <t>登降所時、降所は保護者が責任をもって送迎しているか</t>
    </r>
    <rPh sb="1" eb="2">
      <t>ノボ</t>
    </rPh>
    <rPh sb="2" eb="3">
      <t>オ</t>
    </rPh>
    <rPh sb="3" eb="4">
      <t>ショ</t>
    </rPh>
    <rPh sb="4" eb="5">
      <t>トキ</t>
    </rPh>
    <rPh sb="6" eb="8">
      <t>コウショ</t>
    </rPh>
    <rPh sb="9" eb="12">
      <t>ホゴシャ</t>
    </rPh>
    <rPh sb="13" eb="15">
      <t>セキニン</t>
    </rPh>
    <rPh sb="19" eb="21">
      <t>ソウゲイ</t>
    </rPh>
    <phoneticPr fontId="1"/>
  </si>
  <si>
    <t>10月</t>
    <rPh sb="2" eb="3">
      <t>ガツ</t>
    </rPh>
    <phoneticPr fontId="1"/>
  </si>
  <si>
    <t>２歳児</t>
  </si>
  <si>
    <t>記録の有無</t>
    <rPh sb="0" eb="2">
      <t>キロク</t>
    </rPh>
    <rPh sb="3" eb="5">
      <t>ウム</t>
    </rPh>
    <phoneticPr fontId="1"/>
  </si>
  <si>
    <t>11月</t>
    <rPh sb="2" eb="3">
      <t>ガツ</t>
    </rPh>
    <phoneticPr fontId="1"/>
  </si>
  <si>
    <t>(８) 緊急時等における対応方法</t>
  </si>
  <si>
    <t>12月</t>
    <rPh sb="2" eb="3">
      <t>ガツ</t>
    </rPh>
    <phoneticPr fontId="1"/>
  </si>
  <si>
    <t>１月</t>
    <rPh sb="1" eb="2">
      <t>ガツ</t>
    </rPh>
    <phoneticPr fontId="1"/>
  </si>
  <si>
    <t>消火訓練（模擬消火訓練でも可）：</t>
    <rPh sb="0" eb="2">
      <t>ショウカ</t>
    </rPh>
    <rPh sb="2" eb="4">
      <t>クンレン</t>
    </rPh>
    <rPh sb="5" eb="7">
      <t>モギ</t>
    </rPh>
    <rPh sb="7" eb="9">
      <t>ショウカ</t>
    </rPh>
    <rPh sb="9" eb="11">
      <t>クンレン</t>
    </rPh>
    <rPh sb="13" eb="14">
      <t>カ</t>
    </rPh>
    <phoneticPr fontId="1"/>
  </si>
  <si>
    <t>計</t>
    <rPh sb="0" eb="1">
      <t>ケイ</t>
    </rPh>
    <phoneticPr fontId="1"/>
  </si>
  <si>
    <t>★確認資料：事務日誌、児童出席簿、職員名簿、職員出勤簿、</t>
  </si>
  <si>
    <t>保育教諭配置の特例</t>
    <rPh sb="0" eb="2">
      <t>ホイク</t>
    </rPh>
    <rPh sb="2" eb="4">
      <t>キョウユ</t>
    </rPh>
    <rPh sb="4" eb="6">
      <t>ハイチ</t>
    </rPh>
    <rPh sb="7" eb="9">
      <t>トクレイ</t>
    </rPh>
    <phoneticPr fontId="1"/>
  </si>
  <si>
    <t xml:space="preserve"> ◎定　員 </t>
  </si>
  <si>
    <t>名</t>
    <rPh sb="0" eb="1">
      <t>メイ</t>
    </rPh>
    <phoneticPr fontId="1"/>
  </si>
  <si>
    <t>○職員の採用、退職の状況　（表６にご記入ください）</t>
    <rPh sb="1" eb="3">
      <t>ショクイン</t>
    </rPh>
    <rPh sb="4" eb="6">
      <t>サイヨウ</t>
    </rPh>
    <rPh sb="7" eb="9">
      <t>タイショク</t>
    </rPh>
    <rPh sb="10" eb="12">
      <t>ジョウキョウ</t>
    </rPh>
    <rPh sb="14" eb="15">
      <t>ヒョウ</t>
    </rPh>
    <rPh sb="15" eb="16">
      <t>ベッピョウ</t>
    </rPh>
    <rPh sb="18" eb="20">
      <t>キニュウ</t>
    </rPh>
    <phoneticPr fontId="1"/>
  </si>
  <si>
    <t>乳児</t>
  </si>
  <si>
    <t>【表２】</t>
    <rPh sb="1" eb="2">
      <t>ヒョウ</t>
    </rPh>
    <phoneticPr fontId="1"/>
  </si>
  <si>
    <t>◎事故が発生した場合又はそれに至る危険性がある事態が生じた場合に、その状況及び対応等の記録・報告を行うほか、その分析を通じた改善策を職員に周知徹底しているか</t>
  </si>
  <si>
    <t>３:１</t>
  </si>
  <si>
    <t>１歳児</t>
  </si>
  <si>
    <t>６:１</t>
  </si>
  <si>
    <t>（小数点以下切り捨て）</t>
    <rPh sb="1" eb="4">
      <t>ショウスウテン</t>
    </rPh>
    <rPh sb="4" eb="6">
      <t>イカ</t>
    </rPh>
    <rPh sb="6" eb="7">
      <t>キ</t>
    </rPh>
    <rPh sb="8" eb="9">
      <t>ス</t>
    </rPh>
    <phoneticPr fontId="1"/>
  </si>
  <si>
    <t>設備</t>
    <rPh sb="0" eb="2">
      <t>セツビ</t>
    </rPh>
    <phoneticPr fontId="1"/>
  </si>
  <si>
    <t>・特定教育・保育の提供の記録</t>
  </si>
  <si>
    <t>30 :１</t>
  </si>
  <si>
    <t>◎上記のほか補助金の要件等により配置する必要のある職員</t>
    <rPh sb="1" eb="3">
      <t>ジョウキ</t>
    </rPh>
    <rPh sb="6" eb="9">
      <t>ホジョキン</t>
    </rPh>
    <rPh sb="10" eb="12">
      <t>ヨウケン</t>
    </rPh>
    <rPh sb="12" eb="13">
      <t>トウ</t>
    </rPh>
    <rPh sb="16" eb="18">
      <t>ハイチ</t>
    </rPh>
    <rPh sb="20" eb="22">
      <t>ヒツヨウ</t>
    </rPh>
    <rPh sb="25" eb="27">
      <t>ショクイン</t>
    </rPh>
    <phoneticPr fontId="1"/>
  </si>
  <si>
    <r>
      <t>　②監査前月の</t>
    </r>
    <r>
      <rPr>
        <u/>
        <sz val="11"/>
        <color theme="1"/>
        <rFont val="游ゴシック"/>
      </rPr>
      <t>勤務ローテーション表</t>
    </r>
    <r>
      <rPr>
        <sz val="11"/>
        <color theme="1"/>
        <rFont val="游ゴシック"/>
      </rPr>
      <t>（勤務区分（早番、遅番など）ごとの始業、終業の時間を明記）（別紙②）</t>
    </r>
    <rPh sb="40" eb="42">
      <t>ジカン</t>
    </rPh>
    <rPh sb="47" eb="49">
      <t>ベッシ</t>
    </rPh>
    <phoneticPr fontId="1"/>
  </si>
  <si>
    <t>保育士</t>
    <rPh sb="0" eb="3">
      <t>ホイクシ</t>
    </rPh>
    <phoneticPr fontId="1"/>
  </si>
  <si>
    <t>幼保連携型認定こども園監査調書</t>
    <rPh sb="0" eb="7">
      <t>ヨウホレンケイガタニンテイ</t>
    </rPh>
    <rPh sb="10" eb="11">
      <t>エン</t>
    </rPh>
    <phoneticPr fontId="1"/>
  </si>
  <si>
    <t>○共同保育を実施している場合は、十分に協議を行い安全対策、職員体制、費用負担、職員配置を適正</t>
    <rPh sb="1" eb="3">
      <t>キョウドウ</t>
    </rPh>
    <rPh sb="3" eb="5">
      <t>ホイク</t>
    </rPh>
    <rPh sb="6" eb="8">
      <t>ジッシ</t>
    </rPh>
    <rPh sb="12" eb="14">
      <t>バアイ</t>
    </rPh>
    <rPh sb="16" eb="18">
      <t>ジュウブン</t>
    </rPh>
    <rPh sb="19" eb="21">
      <t>キョウギ</t>
    </rPh>
    <rPh sb="22" eb="23">
      <t>オコナ</t>
    </rPh>
    <rPh sb="24" eb="26">
      <t>アンゼン</t>
    </rPh>
    <rPh sb="26" eb="28">
      <t>タイサク</t>
    </rPh>
    <rPh sb="29" eb="31">
      <t>ショクイン</t>
    </rPh>
    <rPh sb="31" eb="33">
      <t>タイセイ</t>
    </rPh>
    <rPh sb="34" eb="36">
      <t>ヒヨウ</t>
    </rPh>
    <rPh sb="36" eb="38">
      <t>フタン</t>
    </rPh>
    <rPh sb="39" eb="41">
      <t>ショクイン</t>
    </rPh>
    <rPh sb="41" eb="43">
      <t>ハイチ</t>
    </rPh>
    <rPh sb="44" eb="46">
      <t>テキセイ</t>
    </rPh>
    <phoneticPr fontId="1"/>
  </si>
  <si>
    <t>その他</t>
  </si>
  <si>
    <t>その他</t>
    <rPh sb="2" eb="3">
      <t>タ</t>
    </rPh>
    <phoneticPr fontId="1"/>
  </si>
  <si>
    <t>一時預かり事業
保育従事者２人以上　　＊保育士1/2以上</t>
    <rPh sb="0" eb="2">
      <t>イチジ</t>
    </rPh>
    <rPh sb="2" eb="3">
      <t>アズ</t>
    </rPh>
    <rPh sb="5" eb="7">
      <t>ジギョウ</t>
    </rPh>
    <rPh sb="8" eb="10">
      <t>ホイク</t>
    </rPh>
    <rPh sb="10" eb="13">
      <t>ジュウジシャ</t>
    </rPh>
    <rPh sb="14" eb="15">
      <t>ニン</t>
    </rPh>
    <rPh sb="15" eb="17">
      <t>イジョウ</t>
    </rPh>
    <rPh sb="20" eb="23">
      <t>ホイクシ</t>
    </rPh>
    <rPh sb="26" eb="28">
      <t>イジョウ</t>
    </rPh>
    <phoneticPr fontId="1"/>
  </si>
  <si>
    <t>県単障がい児保育事業
　保育士１名以上</t>
    <rPh sb="0" eb="1">
      <t>ケン</t>
    </rPh>
    <rPh sb="1" eb="2">
      <t>タン</t>
    </rPh>
    <rPh sb="2" eb="3">
      <t>ショウ</t>
    </rPh>
    <rPh sb="5" eb="6">
      <t>ジ</t>
    </rPh>
    <rPh sb="6" eb="8">
      <t>ホイク</t>
    </rPh>
    <rPh sb="8" eb="10">
      <t>ジギョウ</t>
    </rPh>
    <rPh sb="12" eb="15">
      <t>ホイクシ</t>
    </rPh>
    <rPh sb="16" eb="17">
      <t>メイ</t>
    </rPh>
    <rPh sb="17" eb="19">
      <t>イジョウ</t>
    </rPh>
    <phoneticPr fontId="1"/>
  </si>
  <si>
    <t>※本表は、常勤職員について記入し、非常勤職員は（　）内に記入してください。</t>
    <rPh sb="1" eb="2">
      <t>ホン</t>
    </rPh>
    <rPh sb="2" eb="3">
      <t>ヒョウ</t>
    </rPh>
    <rPh sb="5" eb="7">
      <t>ジョウキン</t>
    </rPh>
    <rPh sb="7" eb="9">
      <t>ショクイン</t>
    </rPh>
    <rPh sb="13" eb="15">
      <t>キニュウ</t>
    </rPh>
    <rPh sb="17" eb="19">
      <t>ヒジョウ</t>
    </rPh>
    <rPh sb="19" eb="20">
      <t>キン</t>
    </rPh>
    <rPh sb="20" eb="22">
      <t>ショクイン</t>
    </rPh>
    <rPh sb="26" eb="27">
      <t>ナイ</t>
    </rPh>
    <rPh sb="28" eb="30">
      <t>キニュウ</t>
    </rPh>
    <phoneticPr fontId="1"/>
  </si>
  <si>
    <t>(B)のうち病児保育事業担当者（職員配置の補助を受けている者）　　　           　 (C1)</t>
  </si>
  <si>
    <t>(B)のうち一時預かり事業担当者（職員配置の補助を受けている者）      　　 　　 (C2)</t>
  </si>
  <si>
    <t>　※長期的な指導計画</t>
  </si>
  <si>
    <t>③</t>
  </si>
  <si>
    <t>(B)のうち地域子育て支援拠点事業担当者（職員配置の補助を受けている者)  　 (C3)</t>
  </si>
  <si>
    <t>（１０） 一人ひとりの子どもを尊重する取組</t>
  </si>
  <si>
    <r>
      <t>□実費徴収（文房具代、遠足代、</t>
    </r>
    <r>
      <rPr>
        <sz val="11"/>
        <color theme="1"/>
        <rFont val="游ゴシック"/>
      </rPr>
      <t>3歳以上児食材料費等）について保護者に書面で説明しているか</t>
    </r>
    <rPh sb="16" eb="17">
      <t>サイ</t>
    </rPh>
    <rPh sb="17" eb="20">
      <t>イジョウジ</t>
    </rPh>
    <rPh sb="20" eb="21">
      <t>ショク</t>
    </rPh>
    <rPh sb="21" eb="23">
      <t>ザイリョウ</t>
    </rPh>
    <rPh sb="23" eb="24">
      <t>ヒ</t>
    </rPh>
    <rPh sb="24" eb="25">
      <t>ナド</t>
    </rPh>
    <phoneticPr fontId="1"/>
  </si>
  <si>
    <t>□園内の見やすい場所に、運営規程の概要、職員の勤務体制、利用者負担等、重要事項を掲示するとともに、インターネットにより公衆の閲覧に供しているか</t>
    <rPh sb="1" eb="3">
      <t>エンナイ</t>
    </rPh>
    <phoneticPr fontId="1"/>
  </si>
  <si>
    <t>(B)のうち県単一時保育事業担当者　　　　　　　　　　　　   
                       　　　　　（注２）　 （C4）</t>
    <rPh sb="62" eb="63">
      <t>チュウ</t>
    </rPh>
    <phoneticPr fontId="1"/>
  </si>
  <si>
    <t>計（保育室・遊戯室用）</t>
    <rPh sb="0" eb="1">
      <t>ケイ</t>
    </rPh>
    <rPh sb="2" eb="5">
      <t>ホイクシツ</t>
    </rPh>
    <rPh sb="6" eb="9">
      <t>ユウギシツ</t>
    </rPh>
    <rPh sb="9" eb="10">
      <t>ヨウ</t>
    </rPh>
    <phoneticPr fontId="1"/>
  </si>
  <si>
    <t>(B)のうち県単障がい児保育事業担当者
　　　　　　　　　　　　　　　     （C5）</t>
  </si>
  <si>
    <t>◎小学校との連携にあたり、園児と小学生の交流、職員同士の交流・情報交換等の連携を図るよう配慮</t>
  </si>
  <si>
    <t>〇当該計画を定期的に見直し、必要に応じて変更を行っているか</t>
    <rPh sb="1" eb="3">
      <t>トウガイ</t>
    </rPh>
    <rPh sb="3" eb="5">
      <t>ケイカク</t>
    </rPh>
    <rPh sb="6" eb="9">
      <t>テイキテキ</t>
    </rPh>
    <rPh sb="10" eb="12">
      <t>ミナオ</t>
    </rPh>
    <rPh sb="14" eb="16">
      <t>ヒツヨウ</t>
    </rPh>
    <rPh sb="17" eb="18">
      <t>オウ</t>
    </rPh>
    <rPh sb="20" eb="22">
      <t>ヘンコウ</t>
    </rPh>
    <rPh sb="23" eb="24">
      <t>オコナ</t>
    </rPh>
    <phoneticPr fontId="1"/>
  </si>
  <si>
    <t>(D)のうち常勤（注３）の職員数 
　　　　　　　　　　　　　　　     （E）</t>
  </si>
  <si>
    <t xml:space="preserve">（表３）の（O）から転記    </t>
  </si>
  <si>
    <t>職種等
（①～④）</t>
  </si>
  <si>
    <t xml:space="preserve">１日の勤務時間  </t>
  </si>
  <si>
    <t>１ヶ月の勤務日数</t>
  </si>
  <si>
    <t xml:space="preserve">１ヶ月の
勤務時間数合計  </t>
    <rPh sb="2" eb="3">
      <t>ゲツ</t>
    </rPh>
    <rPh sb="9" eb="10">
      <t>スウ</t>
    </rPh>
    <rPh sb="10" eb="12">
      <t>ゴウケイ</t>
    </rPh>
    <phoneticPr fontId="1"/>
  </si>
  <si>
    <t>2学級以下：330＋30×（学級数－1）
3学級以上：400＋80×（学級数－3）</t>
  </si>
  <si>
    <t>・掲示による場合の掲示場所</t>
    <rPh sb="1" eb="3">
      <t>ケイジ</t>
    </rPh>
    <rPh sb="6" eb="8">
      <t>バアイ</t>
    </rPh>
    <rPh sb="9" eb="11">
      <t>ケイジ</t>
    </rPh>
    <rPh sb="11" eb="13">
      <t>バショ</t>
    </rPh>
    <phoneticPr fontId="1"/>
  </si>
  <si>
    <t>②看護師等</t>
  </si>
  <si>
    <t>情報提供の方法</t>
    <rPh sb="0" eb="2">
      <t>ジョウホウ</t>
    </rPh>
    <rPh sb="2" eb="4">
      <t>テイキョウ</t>
    </rPh>
    <rPh sb="5" eb="7">
      <t>ホウホウ</t>
    </rPh>
    <phoneticPr fontId="1"/>
  </si>
  <si>
    <t>①～③小計</t>
  </si>
  <si>
    <t>①～④合計</t>
  </si>
  <si>
    <t>(L)</t>
  </si>
  <si>
    <t>常勤職員の１ヶ月
の勤務時間数</t>
    <rPh sb="10" eb="12">
      <t>キンム</t>
    </rPh>
    <rPh sb="12" eb="15">
      <t>ジカンスウ</t>
    </rPh>
    <phoneticPr fontId="1"/>
  </si>
  <si>
    <t>・毎月１回程度安全点検を実施しているか</t>
  </si>
  <si>
    <t>(M)</t>
  </si>
  <si>
    <t>７　給食の状況</t>
  </si>
  <si>
    <t>(N)【(表２)の(G)に転記】</t>
    <rPh sb="5" eb="6">
      <t>ヒョウ</t>
    </rPh>
    <rPh sb="13" eb="15">
      <t>テンキ</t>
    </rPh>
    <phoneticPr fontId="1"/>
  </si>
  <si>
    <t>・健康診断当日に欠席した園児への対応方法</t>
    <rPh sb="12" eb="14">
      <t>エンジ</t>
    </rPh>
    <phoneticPr fontId="1"/>
  </si>
  <si>
    <t>(O)【(表２)の(H)に転記】</t>
    <rPh sb="5" eb="6">
      <t>ヒョウ</t>
    </rPh>
    <rPh sb="13" eb="15">
      <t>テンキ</t>
    </rPh>
    <phoneticPr fontId="1"/>
  </si>
  <si>
    <t>　※短期的な指導計画</t>
  </si>
  <si>
    <t>・日用品、文房具その他の特定教育・保育に必要な物品の購入に要する費用</t>
    <rPh sb="1" eb="4">
      <t>ニチヨウヒン</t>
    </rPh>
    <rPh sb="5" eb="8">
      <t>ブンボウグ</t>
    </rPh>
    <rPh sb="10" eb="11">
      <t>タ</t>
    </rPh>
    <rPh sb="12" eb="14">
      <t>トクテイ</t>
    </rPh>
    <rPh sb="14" eb="16">
      <t>キョウイク</t>
    </rPh>
    <rPh sb="17" eb="19">
      <t>ホイク</t>
    </rPh>
    <rPh sb="20" eb="22">
      <t>ヒツヨウ</t>
    </rPh>
    <rPh sb="23" eb="25">
      <t>ブッピン</t>
    </rPh>
    <rPh sb="26" eb="28">
      <t>コウニュウ</t>
    </rPh>
    <rPh sb="29" eb="30">
      <t>ヨウ</t>
    </rPh>
    <rPh sb="32" eb="34">
      <t>ヒヨウ</t>
    </rPh>
    <phoneticPr fontId="1"/>
  </si>
  <si>
    <t>（７）安全計画の策定</t>
    <rPh sb="3" eb="7">
      <t>アンゼンケイカク</t>
    </rPh>
    <rPh sb="8" eb="10">
      <t>サクテイ</t>
    </rPh>
    <phoneticPr fontId="1"/>
  </si>
  <si>
    <t>　</t>
  </si>
  <si>
    <t>　※個別的な指導計画</t>
  </si>
  <si>
    <t>◎保育に係る定員と入所児童数の推移</t>
  </si>
  <si>
    <t>園児数（人）</t>
    <rPh sb="0" eb="2">
      <t>エンジ</t>
    </rPh>
    <phoneticPr fontId="1"/>
  </si>
  <si>
    <t xml:space="preserve">　・３歳未満児   </t>
  </si>
  <si>
    <t>法令遵守責任者　職名</t>
    <rPh sb="8" eb="10">
      <t>ショクメイ</t>
    </rPh>
    <phoneticPr fontId="1"/>
  </si>
  <si>
    <t>＊次の書類を必ず添付すること</t>
  </si>
  <si>
    <t>避難はしご</t>
  </si>
  <si>
    <t>休所の有無</t>
    <rPh sb="0" eb="2">
      <t>キュウショ</t>
    </rPh>
    <rPh sb="3" eb="5">
      <t>ウム</t>
    </rPh>
    <phoneticPr fontId="1"/>
  </si>
  <si>
    <t>（３） 園長・副園長の状況　  ★確認資料：出勤簿、給与台帳</t>
  </si>
  <si>
    <t>〇体調不良、食物アレルギー、障害のある子など、個々の心身の状態を把握し、配慮する事項について</t>
    <rPh sb="1" eb="3">
      <t>タイチョウ</t>
    </rPh>
    <rPh sb="3" eb="5">
      <t>フリョウ</t>
    </rPh>
    <rPh sb="6" eb="8">
      <t>ショクモツ</t>
    </rPh>
    <rPh sb="14" eb="16">
      <t>ショウガイ</t>
    </rPh>
    <rPh sb="19" eb="20">
      <t>コ</t>
    </rPh>
    <rPh sb="23" eb="25">
      <t>ココ</t>
    </rPh>
    <rPh sb="26" eb="28">
      <t>シンシン</t>
    </rPh>
    <rPh sb="29" eb="31">
      <t>ジョウタイ</t>
    </rPh>
    <rPh sb="32" eb="34">
      <t>ハアク</t>
    </rPh>
    <rPh sb="36" eb="38">
      <t>ハイリョ</t>
    </rPh>
    <rPh sb="40" eb="42">
      <t>ジコウ</t>
    </rPh>
    <phoneticPr fontId="1"/>
  </si>
  <si>
    <t>（７） 医薬品等</t>
  </si>
  <si>
    <t>　通帳等保管・管理状況</t>
    <rPh sb="1" eb="3">
      <t>ツウチョウ</t>
    </rPh>
    <rPh sb="3" eb="4">
      <t>トウ</t>
    </rPh>
    <rPh sb="4" eb="6">
      <t>ホカン</t>
    </rPh>
    <rPh sb="7" eb="9">
      <t>カンリ</t>
    </rPh>
    <rPh sb="9" eb="11">
      <t>ジョウキョウ</t>
    </rPh>
    <phoneticPr fontId="1"/>
  </si>
  <si>
    <t xml:space="preserve">（F)の職員の常勤換算後人数    （H）
【①②③及び④常勤２年支援員等】
 </t>
    <rPh sb="4" eb="6">
      <t>ショクイン</t>
    </rPh>
    <rPh sb="7" eb="9">
      <t>ジョウキン</t>
    </rPh>
    <rPh sb="9" eb="11">
      <t>カンサン</t>
    </rPh>
    <rPh sb="11" eb="12">
      <t>ゴ</t>
    </rPh>
    <rPh sb="12" eb="14">
      <t>ニンズウ</t>
    </rPh>
    <phoneticPr fontId="1"/>
  </si>
  <si>
    <t>○児童・入所時の健康診断の実施</t>
    <rPh sb="1" eb="3">
      <t>ジドウ</t>
    </rPh>
    <phoneticPr fontId="1"/>
  </si>
  <si>
    <t>（５） 献立         ★確認資料：給食予定・実施献立表及び給食日誌等</t>
    <rPh sb="37" eb="38">
      <t>トウ</t>
    </rPh>
    <phoneticPr fontId="1"/>
  </si>
  <si>
    <t>整備されている装置器具等</t>
  </si>
  <si>
    <t>〇「有」の場合、２／３保育教諭要件は満たしているか</t>
  </si>
  <si>
    <t>個</t>
    <rPh sb="0" eb="1">
      <t>コ</t>
    </rPh>
    <phoneticPr fontId="1"/>
  </si>
  <si>
    <t>・ガラス・床等の破損や段差等、危険個所はないか</t>
    <rPh sb="5" eb="6">
      <t>ユカ</t>
    </rPh>
    <rPh sb="6" eb="7">
      <t>トウ</t>
    </rPh>
    <rPh sb="8" eb="10">
      <t>ハソン</t>
    </rPh>
    <rPh sb="11" eb="13">
      <t>ダンサ</t>
    </rPh>
    <rPh sb="13" eb="14">
      <t>トウ</t>
    </rPh>
    <rPh sb="15" eb="17">
      <t>キケン</t>
    </rPh>
    <rPh sb="17" eb="19">
      <t>カショ</t>
    </rPh>
    <phoneticPr fontId="1"/>
  </si>
  <si>
    <t>屋内消火栓</t>
  </si>
  <si>
    <t>〇市及び関係各所から発出された保育全般に係る情報について共有されているか</t>
    <rPh sb="1" eb="2">
      <t>シ</t>
    </rPh>
    <rPh sb="2" eb="3">
      <t>オヨ</t>
    </rPh>
    <rPh sb="4" eb="6">
      <t>カンケイ</t>
    </rPh>
    <rPh sb="6" eb="8">
      <t>カクショ</t>
    </rPh>
    <rPh sb="10" eb="12">
      <t>ハツシュツ</t>
    </rPh>
    <rPh sb="15" eb="17">
      <t>ホイク</t>
    </rPh>
    <rPh sb="17" eb="19">
      <t>ゼンパン</t>
    </rPh>
    <rPh sb="20" eb="21">
      <t>カカ</t>
    </rPh>
    <rPh sb="22" eb="24">
      <t>ジョウホウ</t>
    </rPh>
    <rPh sb="28" eb="30">
      <t>キョウユウ</t>
    </rPh>
    <phoneticPr fontId="1"/>
  </si>
  <si>
    <t>められるもの</t>
  </si>
  <si>
    <t>屋外消火栓</t>
  </si>
  <si>
    <t>熱感知</t>
  </si>
  <si>
    <t>◎地域住民や地域の活動との連携、協力、交流等を行っているか</t>
  </si>
  <si>
    <t>煙感知</t>
  </si>
  <si>
    <t>○保育教諭の勤務体制【監査前月現在の平均的配置】</t>
  </si>
  <si>
    <t>電気火災警報装置</t>
  </si>
  <si>
    <t>6歳児</t>
  </si>
  <si>
    <t>警鐘</t>
  </si>
  <si>
    <t>非常ベル</t>
    <rPh sb="0" eb="2">
      <t>ヒジョウ</t>
    </rPh>
    <phoneticPr fontId="1"/>
  </si>
  <si>
    <t>・原子力災害　</t>
  </si>
  <si>
    <t>滑り台</t>
    <rPh sb="0" eb="1">
      <t>スベ</t>
    </rPh>
    <rPh sb="2" eb="3">
      <t>ダイ</t>
    </rPh>
    <phoneticPr fontId="1"/>
  </si>
  <si>
    <t xml:space="preserve"> 午前のおやつ</t>
  </si>
  <si>
    <t>4歳児</t>
  </si>
  <si>
    <t>（１２） 福祉サービスの質の向上のための措置等</t>
  </si>
  <si>
    <t>誘導標識</t>
    <rPh sb="0" eb="2">
      <t>ユウドウ</t>
    </rPh>
    <rPh sb="2" eb="4">
      <t>ヒョウシキ</t>
    </rPh>
    <phoneticPr fontId="1"/>
  </si>
  <si>
    <t>□</t>
  </si>
  <si>
    <t>・地震</t>
  </si>
  <si>
    <t>・受け付けた苦情の内容等の記録</t>
    <rPh sb="1" eb="2">
      <t>ウ</t>
    </rPh>
    <rPh sb="3" eb="4">
      <t>ツ</t>
    </rPh>
    <rPh sb="6" eb="8">
      <t>クジョウ</t>
    </rPh>
    <rPh sb="9" eb="11">
      <t>ナイヨウ</t>
    </rPh>
    <rPh sb="11" eb="12">
      <t>トウ</t>
    </rPh>
    <rPh sb="13" eb="15">
      <t>キロク</t>
    </rPh>
    <phoneticPr fontId="1"/>
  </si>
  <si>
    <t xml:space="preserve"> 幼保連携型認定こども園の園長   　 (A1）</t>
  </si>
  <si>
    <t>加入している場合、その内容</t>
  </si>
  <si>
    <t>点検日</t>
    <rPh sb="0" eb="2">
      <t>テンケン</t>
    </rPh>
    <rPh sb="2" eb="3">
      <t>ビ</t>
    </rPh>
    <phoneticPr fontId="1"/>
  </si>
  <si>
    <t>直近の報告年月日：</t>
    <rPh sb="3" eb="5">
      <t>ホウコク</t>
    </rPh>
    <rPh sb="5" eb="8">
      <t>ネンガッピ</t>
    </rPh>
    <phoneticPr fontId="1"/>
  </si>
  <si>
    <t>・子育て支援を希望する保護者と、子育て支援を実施する者との間の連絡及び調整を行う</t>
  </si>
  <si>
    <t>・事務日誌</t>
  </si>
  <si>
    <t>【表６】</t>
    <rPh sb="1" eb="2">
      <t>ヒョウ</t>
    </rPh>
    <phoneticPr fontId="1"/>
  </si>
  <si>
    <t>メールアドレス</t>
  </si>
  <si>
    <t>除去開始：</t>
    <rPh sb="0" eb="2">
      <t>ジョキョ</t>
    </rPh>
    <rPh sb="2" eb="4">
      <t>カイシ</t>
    </rPh>
    <phoneticPr fontId="1"/>
  </si>
  <si>
    <t>１号</t>
    <rPh sb="1" eb="2">
      <t>ゴウ</t>
    </rPh>
    <phoneticPr fontId="1"/>
  </si>
  <si>
    <t>配置基準</t>
    <rPh sb="0" eb="2">
      <t>ハイチ</t>
    </rPh>
    <rPh sb="2" eb="4">
      <t>キジュン</t>
    </rPh>
    <phoneticPr fontId="1"/>
  </si>
  <si>
    <t>区　分</t>
    <rPh sb="0" eb="1">
      <t>ク</t>
    </rPh>
    <rPh sb="2" eb="3">
      <t>ブン</t>
    </rPh>
    <phoneticPr fontId="1"/>
  </si>
  <si>
    <t>【表１】</t>
    <rPh sb="1" eb="2">
      <t>ヒョウ</t>
    </rPh>
    <phoneticPr fontId="1"/>
  </si>
  <si>
    <t>監査前月</t>
  </si>
  <si>
    <t>【表４】</t>
    <rPh sb="1" eb="2">
      <t>ヒョウ</t>
    </rPh>
    <phoneticPr fontId="1"/>
  </si>
  <si>
    <t>①②③に係る
　常勤換算後の人数
　　　　　＝(K)÷(M)</t>
    <rPh sb="4" eb="5">
      <t>カカ</t>
    </rPh>
    <rPh sb="8" eb="10">
      <t>ジョウキン</t>
    </rPh>
    <rPh sb="10" eb="12">
      <t>カンサン</t>
    </rPh>
    <rPh sb="12" eb="13">
      <t>ゴ</t>
    </rPh>
    <rPh sb="14" eb="16">
      <t>ニンズウ</t>
    </rPh>
    <phoneticPr fontId="1"/>
  </si>
  <si>
    <t>2歳児</t>
  </si>
  <si>
    <t>(９) 非常災害対策</t>
  </si>
  <si>
    <t>(10) 虐待の防止のための措置に関する事項</t>
  </si>
  <si>
    <t>・故障箇所発見後の対応</t>
    <rPh sb="1" eb="3">
      <t>コショウ</t>
    </rPh>
    <rPh sb="3" eb="5">
      <t>カショ</t>
    </rPh>
    <rPh sb="5" eb="7">
      <t>ハッケン</t>
    </rPh>
    <rPh sb="7" eb="8">
      <t>ゴ</t>
    </rPh>
    <rPh sb="9" eb="11">
      <t>タイオウ</t>
    </rPh>
    <phoneticPr fontId="1"/>
  </si>
  <si>
    <t xml:space="preserve">(注)確認を受けている全ての教育・保育施設等が一の市町村区域に所在の場合は市町村長、2以上の都道府県に所在する場合は内閣総理大臣、その他の場合は知事あての届出　
　　  </t>
  </si>
  <si>
    <t>（11）保存食</t>
  </si>
  <si>
    <t>③特例３（保育所、認定こども園において常勤２年相当の保育業務従事経験がある子育て支援員(注)又は家庭的保育者を活用）の利用</t>
  </si>
  <si>
    <t>例</t>
    <rPh sb="0" eb="1">
      <t>レイ</t>
    </rPh>
    <phoneticPr fontId="1"/>
  </si>
  <si>
    <t>3月末日退職の職員については、「退職者数」及び「年度末人員」両方に含めてください。</t>
    <rPh sb="1" eb="3">
      <t>ガツマツ</t>
    </rPh>
    <rPh sb="3" eb="4">
      <t>ヒ</t>
    </rPh>
    <rPh sb="4" eb="6">
      <t>タイショク</t>
    </rPh>
    <rPh sb="7" eb="9">
      <t>ショクイン</t>
    </rPh>
    <rPh sb="16" eb="19">
      <t>タイショクシャ</t>
    </rPh>
    <rPh sb="19" eb="20">
      <t>スウ</t>
    </rPh>
    <rPh sb="21" eb="22">
      <t>オヨ</t>
    </rPh>
    <rPh sb="24" eb="26">
      <t>ネンド</t>
    </rPh>
    <rPh sb="26" eb="27">
      <t>マツ</t>
    </rPh>
    <rPh sb="27" eb="29">
      <t>ジンイン</t>
    </rPh>
    <rPh sb="30" eb="32">
      <t>リョウホウ</t>
    </rPh>
    <rPh sb="33" eb="34">
      <t>フク</t>
    </rPh>
    <phoneticPr fontId="1"/>
  </si>
  <si>
    <t>自動火災報知装置</t>
  </si>
  <si>
    <t>年度末人員</t>
    <rPh sb="0" eb="3">
      <t>ネンドマツ</t>
    </rPh>
    <rPh sb="3" eb="5">
      <t>ジンイン</t>
    </rPh>
    <phoneticPr fontId="1"/>
  </si>
  <si>
    <t>（</t>
  </si>
  <si>
    <t xml:space="preserve">非常電源付 </t>
  </si>
  <si>
    <t>標準時間
認定</t>
    <rPh sb="0" eb="2">
      <t>ヒョウジュン</t>
    </rPh>
    <rPh sb="2" eb="4">
      <t>ジカン</t>
    </rPh>
    <rPh sb="5" eb="7">
      <t>ニンテイ</t>
    </rPh>
    <phoneticPr fontId="1"/>
  </si>
  <si>
    <t>グラム</t>
  </si>
  <si>
    <t>スプリンクラー設備</t>
  </si>
  <si>
    <t>◎上記のうち、死亡事故や治療に要する期間が30日以上の負傷や疾病を伴う重篤な事故等が発生した場合、市町村担当課に事故の報告をしているか</t>
  </si>
  <si>
    <t>防火管理者　職名：</t>
  </si>
  <si>
    <t>・保護者の疾病等により家庭での保育が一時的に困難となった子どもの保護を行う</t>
  </si>
  <si>
    <t>○園外保育を行う際、危険な場所、設備等を把握するとともに、携帯電話等による連絡体制を確保しているか</t>
  </si>
  <si>
    <t>　※ただし、栄養出納表で食塩摂取状況が確認できる場合は省略できる</t>
  </si>
  <si>
    <t>（注）関税暫定措置法により軽減税率等が適用されているスキムミルクを使用している場合</t>
  </si>
  <si>
    <t>・次の条件の全てを満たす場合には、配置基準や加算算定上の定数の一部に「短時間勤務＝（１日６時間未満又は月20日未満勤務の保育教諭）」を充てることができる。</t>
    <rPh sb="1" eb="2">
      <t>ツギ</t>
    </rPh>
    <rPh sb="3" eb="5">
      <t>ジョウケン</t>
    </rPh>
    <rPh sb="6" eb="7">
      <t>スベ</t>
    </rPh>
    <rPh sb="9" eb="10">
      <t>ミ</t>
    </rPh>
    <rPh sb="12" eb="14">
      <t>バアイ</t>
    </rPh>
    <rPh sb="17" eb="19">
      <t>ハイチ</t>
    </rPh>
    <rPh sb="19" eb="21">
      <t>キジュン</t>
    </rPh>
    <rPh sb="22" eb="24">
      <t>カサン</t>
    </rPh>
    <rPh sb="24" eb="26">
      <t>サンテイ</t>
    </rPh>
    <rPh sb="26" eb="27">
      <t>ジョウ</t>
    </rPh>
    <rPh sb="28" eb="30">
      <t>テイスウ</t>
    </rPh>
    <rPh sb="31" eb="33">
      <t>イチブ</t>
    </rPh>
    <rPh sb="35" eb="38">
      <t>タンジカン</t>
    </rPh>
    <rPh sb="38" eb="40">
      <t>キンム</t>
    </rPh>
    <rPh sb="43" eb="44">
      <t>ニチ</t>
    </rPh>
    <rPh sb="45" eb="46">
      <t>ジ</t>
    </rPh>
    <rPh sb="46" eb="47">
      <t>カン</t>
    </rPh>
    <rPh sb="47" eb="49">
      <t>ミマン</t>
    </rPh>
    <rPh sb="49" eb="50">
      <t>マタ</t>
    </rPh>
    <rPh sb="51" eb="52">
      <t>ツキ</t>
    </rPh>
    <rPh sb="54" eb="55">
      <t>ニチ</t>
    </rPh>
    <rPh sb="55" eb="57">
      <t>ミマン</t>
    </rPh>
    <rPh sb="57" eb="59">
      <t>キンム</t>
    </rPh>
    <rPh sb="60" eb="62">
      <t>ホイク</t>
    </rPh>
    <rPh sb="62" eb="64">
      <t>キョウユ</t>
    </rPh>
    <rPh sb="67" eb="68">
      <t>ア</t>
    </rPh>
    <phoneticPr fontId="1"/>
  </si>
  <si>
    <t>調理員</t>
  </si>
  <si>
    <t>20：1</t>
  </si>
  <si>
    <t>（１）園則及び運営規程（重要事項に関する規程）</t>
  </si>
  <si>
    <t>(４) 保育の提供を行う日及び時間並びに提供を行わない日
　（学年、学期、教育・保育を行う日時数、教育・保育を行わない日、開園時間）</t>
  </si>
  <si>
    <t>・様々な場面や時間帯を想定した実践的な不審者対応訓練の実施</t>
  </si>
  <si>
    <t>(５) 保護者から受領する費用の種類、支払を求める理由及びその額
　（保育料その他の費用徴収に関する事項）</t>
  </si>
  <si>
    <t>２　幼保連携型認定こども園の体制</t>
    <rPh sb="2" eb="9">
      <t>ヨウホレンケイガタニンテイ</t>
    </rPh>
    <rPh sb="12" eb="13">
      <t>エン</t>
    </rPh>
    <phoneticPr fontId="1"/>
  </si>
  <si>
    <t>職員番号・職名(注)</t>
    <rPh sb="2" eb="4">
      <t>バンゴウ</t>
    </rPh>
    <rPh sb="5" eb="7">
      <t>ショクメイ</t>
    </rPh>
    <rPh sb="8" eb="9">
      <t>チュウ</t>
    </rPh>
    <phoneticPr fontId="29"/>
  </si>
  <si>
    <t>（１）保育（2号・3号認定）に係る利用定員</t>
  </si>
  <si>
    <t>○園長は資格要件を満たしているか</t>
  </si>
  <si>
    <t>○副園長・教頭を配置している場合、資格要件を満たしているか</t>
  </si>
  <si>
    <r>
      <t>○苦情解決の仕組み等（責任者・担当者、第三者委員の氏名・連絡先、仕組み）を施設内</t>
    </r>
    <r>
      <rPr>
        <sz val="11"/>
        <color theme="1"/>
        <rFont val="游ゴシック"/>
      </rPr>
      <t>の見えやすい位置に掲示・パンフレットの配布等の方法により、保護者・職員に周知しているか</t>
    </r>
    <rPh sb="41" eb="42">
      <t>ミ</t>
    </rPh>
    <rPh sb="46" eb="48">
      <t>イチ</t>
    </rPh>
    <phoneticPr fontId="1"/>
  </si>
  <si>
    <t>別表「職員会議等の実施状況」（前年度実績）</t>
    <rPh sb="0" eb="2">
      <t>ベッピョウ</t>
    </rPh>
    <rPh sb="3" eb="5">
      <t>ショクイン</t>
    </rPh>
    <rPh sb="5" eb="7">
      <t>カイギ</t>
    </rPh>
    <rPh sb="7" eb="8">
      <t>トウ</t>
    </rPh>
    <rPh sb="9" eb="11">
      <t>ジッシ</t>
    </rPh>
    <rPh sb="11" eb="13">
      <t>ジョウキョウ</t>
    </rPh>
    <rPh sb="15" eb="18">
      <t>ゼンネンド</t>
    </rPh>
    <rPh sb="18" eb="20">
      <t>ジッセキ</t>
    </rPh>
    <phoneticPr fontId="1"/>
  </si>
  <si>
    <t>○園児が在所する全時間帯において保育教諭が複数配置されているか</t>
  </si>
  <si>
    <t>○保育教諭の配置において、次の特例１、２、３のいずれかを利用しているか</t>
  </si>
  <si>
    <r>
      <t>小計</t>
    </r>
    <r>
      <rPr>
        <sz val="10"/>
        <color theme="1"/>
        <rFont val="游ゴシック"/>
      </rPr>
      <t>(注１)</t>
    </r>
  </si>
  <si>
    <t>①特例１（朝夕等の園児が少数となる時間帯（園児数に応じた保育教諭必要数が1名となる時間帯）において、保育教諭1人に加え、「子育て支援員(注)」または「家庭的保育者」または「保育所、認定こども園において常勤1年相当の保育業務従事経験があり、かつ８時間以上の研修を受講した者」を活用）の利用</t>
  </si>
  <si>
    <t>（２） 園児の健康状態の把握</t>
    <rPh sb="4" eb="6">
      <t>エンジ</t>
    </rPh>
    <phoneticPr fontId="1"/>
  </si>
  <si>
    <t>○嘱託医及び嘱託歯科医並びに嘱託薬剤師を置いているか</t>
  </si>
  <si>
    <t>◎職員及び認定こども園の課題を踏まえた研修が計画的に実施されているか</t>
    <rPh sb="5" eb="7">
      <t>ニンテイ</t>
    </rPh>
    <rPh sb="10" eb="11">
      <t>エン</t>
    </rPh>
    <phoneticPr fontId="1"/>
  </si>
  <si>
    <t>※（５）職員の充足状況については、表１・２・３にご記入ください</t>
    <rPh sb="4" eb="6">
      <t>ショクイン</t>
    </rPh>
    <rPh sb="7" eb="9">
      <t>ジュウソク</t>
    </rPh>
    <rPh sb="9" eb="11">
      <t>ジョウキョウ</t>
    </rPh>
    <rPh sb="17" eb="18">
      <t>ヒョウ</t>
    </rPh>
    <rPh sb="18" eb="19">
      <t>ベッピョウ</t>
    </rPh>
    <rPh sb="25" eb="27">
      <t>キニュウ</t>
    </rPh>
    <phoneticPr fontId="1"/>
  </si>
  <si>
    <t>（４） 職員の配置状況</t>
  </si>
  <si>
    <t>（７） 組織      　　 ★確認資料：業務分担表、職員会議録</t>
  </si>
  <si>
    <t>（９） 苦情解決の仕組み     ★確認資料：苦情解決処理要領、苦情処理記録、掲示物、園だより等</t>
  </si>
  <si>
    <t>○門、フェンス、外灯、出入口、鍵等の状況を点検しているか</t>
  </si>
  <si>
    <t>（１１）秘密の保持、個人情報の保護</t>
  </si>
  <si>
    <t>◎認定こども園として自らその提供する保育の質の評価を行い、常にその改善を図っているか</t>
  </si>
  <si>
    <t>保育教諭</t>
    <rPh sb="0" eb="2">
      <t>ホイク</t>
    </rPh>
    <rPh sb="2" eb="4">
      <t>キョウユ</t>
    </rPh>
    <phoneticPr fontId="1"/>
  </si>
  <si>
    <t>〇児童の食事に関する情報（咀嚼・嚥下機能）を把握し、誤嚥等による窒息のリスクを除去しているか　　</t>
    <rPh sb="1" eb="3">
      <t>ジドウ</t>
    </rPh>
    <rPh sb="4" eb="6">
      <t>ショクジ</t>
    </rPh>
    <rPh sb="7" eb="8">
      <t>カン</t>
    </rPh>
    <rPh sb="10" eb="12">
      <t>ジョウホウ</t>
    </rPh>
    <rPh sb="13" eb="15">
      <t>ソシャク</t>
    </rPh>
    <rPh sb="16" eb="18">
      <t>エンゲ</t>
    </rPh>
    <rPh sb="18" eb="20">
      <t>キノウ</t>
    </rPh>
    <rPh sb="22" eb="24">
      <t>ハアク</t>
    </rPh>
    <rPh sb="26" eb="29">
      <t>ゴエントウ</t>
    </rPh>
    <rPh sb="32" eb="34">
      <t>チッソク</t>
    </rPh>
    <rPh sb="39" eb="41">
      <t>ジョキョ</t>
    </rPh>
    <phoneticPr fontId="1"/>
  </si>
  <si>
    <t>（３） 施設内外の保安</t>
    <rPh sb="4" eb="6">
      <t>シセツ</t>
    </rPh>
    <phoneticPr fontId="1"/>
  </si>
  <si>
    <t>◎教育及び保育の内容に関する全体的な計画が作成されているか</t>
  </si>
  <si>
    <t>・土砂災害</t>
    <rPh sb="1" eb="5">
      <t>ドシャサイガイ</t>
    </rPh>
    <phoneticPr fontId="30"/>
  </si>
  <si>
    <t>４　教育・保育の状況</t>
    <rPh sb="2" eb="4">
      <t>キョウイク</t>
    </rPh>
    <phoneticPr fontId="1"/>
  </si>
  <si>
    <t>（１）教育及び保育の内容に関する全体的な計画、指導計画の策定の状況      ★確認資料：各計画</t>
  </si>
  <si>
    <t>・出席簿</t>
  </si>
  <si>
    <t>○登降所時、園児の状況について保護者から引継ぎが行われているか</t>
  </si>
  <si>
    <t>○園児に対し、犯罪や事故から身を守るための注意事項を職員が指導しているか</t>
    <rPh sb="1" eb="3">
      <t>エンジ</t>
    </rPh>
    <phoneticPr fontId="1"/>
  </si>
  <si>
    <t>昇降機定期点検</t>
    <rPh sb="0" eb="2">
      <t>ショウコウ</t>
    </rPh>
    <rPh sb="2" eb="3">
      <t>キ</t>
    </rPh>
    <rPh sb="3" eb="5">
      <t>テイキ</t>
    </rPh>
    <rPh sb="5" eb="7">
      <t>テンケン</t>
    </rPh>
    <phoneticPr fontId="1"/>
  </si>
  <si>
    <t>６　健康管理の状況</t>
  </si>
  <si>
    <t>退職者数</t>
    <rPh sb="0" eb="3">
      <t>タイショクシャ</t>
    </rPh>
    <rPh sb="3" eb="4">
      <t>スウ</t>
    </rPh>
    <phoneticPr fontId="1"/>
  </si>
  <si>
    <t>・親子相互の交流の場を開設し、子育てに関する相談に応じ、必要な情報提供等を行う</t>
  </si>
  <si>
    <t>・家庭に職員を派遣し、子育てに関する保護者からの相談に応じ、必要な情報提供等を行う</t>
  </si>
  <si>
    <t>○地域における教育及び保育に対する需要に照らし、実施することが必要と認められる子育て支援事業を実施しているか</t>
  </si>
  <si>
    <t>・地域の子育て支援を行う者に対する必要な情報の提供及び助言を行う</t>
  </si>
  <si>
    <t>名）</t>
    <rPh sb="0" eb="1">
      <t>メイ</t>
    </rPh>
    <phoneticPr fontId="1"/>
  </si>
  <si>
    <t>【表７】</t>
    <rPh sb="1" eb="2">
      <t>ヒョウ</t>
    </rPh>
    <phoneticPr fontId="1"/>
  </si>
  <si>
    <t>・園児の健康診断は年月齢に応じた検査項目が実施されているか</t>
    <rPh sb="1" eb="3">
      <t>エンジ</t>
    </rPh>
    <phoneticPr fontId="1"/>
  </si>
  <si>
    <t>（３） 園児の衛生管理</t>
    <rPh sb="4" eb="6">
      <t>エンジ</t>
    </rPh>
    <phoneticPr fontId="1"/>
  </si>
  <si>
    <t>下記に該当する場合は保育教諭数等を計上</t>
    <rPh sb="12" eb="14">
      <t>キョウユ</t>
    </rPh>
    <phoneticPr fontId="1"/>
  </si>
  <si>
    <t>○離乳食やおやつも含め、園児と同じものが園児の喫食前に検食されているか</t>
    <rPh sb="12" eb="14">
      <t>エンジ</t>
    </rPh>
    <rPh sb="20" eb="22">
      <t>エンジ</t>
    </rPh>
    <phoneticPr fontId="1"/>
  </si>
  <si>
    <t>名　２・３号</t>
    <rPh sb="0" eb="1">
      <t>メイ</t>
    </rPh>
    <rPh sb="5" eb="6">
      <t>ゴウ</t>
    </rPh>
    <phoneticPr fontId="1"/>
  </si>
  <si>
    <t>設置しているか</t>
  </si>
  <si>
    <t>＊年度途中に３歳の誕生日を迎え、１号認定を受けた子ども（満3歳児）については、「満３歳児対応加配加算」の認定を受けている場合は２歳児欄に、そうでない場合は３歳児欄に記入。</t>
  </si>
  <si>
    <t>⇒（１号</t>
    <rPh sb="3" eb="4">
      <t>ゴウ</t>
    </rPh>
    <phoneticPr fontId="1"/>
  </si>
  <si>
    <t>保育教諭
（人）</t>
    <rPh sb="2" eb="4">
      <t>キョウユ</t>
    </rPh>
    <rPh sb="6" eb="7">
      <t>ニン</t>
    </rPh>
    <phoneticPr fontId="1"/>
  </si>
  <si>
    <t>①保育教諭</t>
    <rPh sb="3" eb="5">
      <t>キョウユ</t>
    </rPh>
    <phoneticPr fontId="1"/>
  </si>
  <si>
    <t>保育士資格あり</t>
    <rPh sb="0" eb="3">
      <t>ホイクシ</t>
    </rPh>
    <rPh sb="3" eb="5">
      <t>シカク</t>
    </rPh>
    <phoneticPr fontId="1"/>
  </si>
  <si>
    <t>保育士資格なし</t>
    <rPh sb="0" eb="3">
      <t>ホイクシ</t>
    </rPh>
    <rPh sb="3" eb="5">
      <t>シカク</t>
    </rPh>
    <phoneticPr fontId="1"/>
  </si>
  <si>
    <t>食物アレルギーのある子への対応</t>
    <rPh sb="0" eb="2">
      <t>ショクモツ</t>
    </rPh>
    <rPh sb="10" eb="11">
      <t>コ</t>
    </rPh>
    <rPh sb="13" eb="15">
      <t>タイオウ</t>
    </rPh>
    <phoneticPr fontId="1"/>
  </si>
  <si>
    <t>（F)の職員の常勤換算後人数    （G）
【①保育教諭②看護師等③教諭の計】</t>
    <rPh sb="4" eb="6">
      <t>ショクイン</t>
    </rPh>
    <rPh sb="7" eb="9">
      <t>ジョウキン</t>
    </rPh>
    <rPh sb="9" eb="11">
      <t>カンサン</t>
    </rPh>
    <rPh sb="11" eb="12">
      <t>ゴ</t>
    </rPh>
    <rPh sb="12" eb="14">
      <t>ニンズウ</t>
    </rPh>
    <rPh sb="26" eb="28">
      <t>キョウユ</t>
    </rPh>
    <phoneticPr fontId="1"/>
  </si>
  <si>
    <t>（注１）　保育教諭配置の特例の対象となる子育て支援員は、子育て支援員研修のうち地域保育コースの選択科目「地域型保育」又は「一時
　　　　預かり事業」の修了者である。　</t>
    <rPh sb="7" eb="9">
      <t>キョウユ</t>
    </rPh>
    <rPh sb="50" eb="51">
      <t>モク</t>
    </rPh>
    <phoneticPr fontId="1"/>
  </si>
  <si>
    <t>（注３）　常勤は、常用労働者のことであり、正規、嘱託、臨時など雇用の形態は問わない。非常勤は、パートタイマー等短時間勤務の保育
    　       教諭や常勤の保育教諭以外の保育教諭のことをいう。</t>
    <rPh sb="76" eb="78">
      <t>キョウユ</t>
    </rPh>
    <rPh sb="84" eb="86">
      <t>キョウユ</t>
    </rPh>
    <rPh sb="91" eb="93">
      <t>キョウユ</t>
    </rPh>
    <phoneticPr fontId="1"/>
  </si>
  <si>
    <t>③小学校
  教諭等</t>
    <rPh sb="1" eb="4">
      <t>ショウガッコウ</t>
    </rPh>
    <rPh sb="7" eb="9">
      <t>キョウユ</t>
    </rPh>
    <rPh sb="9" eb="10">
      <t>トウ</t>
    </rPh>
    <phoneticPr fontId="1"/>
  </si>
  <si>
    <t>園児数</t>
    <rPh sb="0" eb="2">
      <t>エンジ</t>
    </rPh>
    <phoneticPr fontId="1"/>
  </si>
  <si>
    <t>（１）施設の面積基準の充足状況　★幼保連携型認定こども園台帳、建物の平面図</t>
    <rPh sb="17" eb="24">
      <t>ヨウホレンケイガタニンテイ</t>
    </rPh>
    <rPh sb="27" eb="28">
      <t>エン</t>
    </rPh>
    <phoneticPr fontId="1"/>
  </si>
  <si>
    <t>【表５】</t>
    <rPh sb="1" eb="2">
      <t>ヒョウ</t>
    </rPh>
    <phoneticPr fontId="1"/>
  </si>
  <si>
    <t>〇園外活動等のために自動車を運行しているか。</t>
    <rPh sb="1" eb="3">
      <t>エンガイ</t>
    </rPh>
    <rPh sb="3" eb="5">
      <t>カツドウ</t>
    </rPh>
    <rPh sb="5" eb="6">
      <t>トウ</t>
    </rPh>
    <rPh sb="10" eb="13">
      <t>ジドウシャ</t>
    </rPh>
    <rPh sb="14" eb="16">
      <t>ウンコウ</t>
    </rPh>
    <phoneticPr fontId="1"/>
  </si>
  <si>
    <t>遊戯室</t>
    <rPh sb="0" eb="3">
      <t>ユウギシツ</t>
    </rPh>
    <phoneticPr fontId="1"/>
  </si>
  <si>
    <t>○満２歳以上満３歳未満</t>
    <rPh sb="6" eb="7">
      <t>マン</t>
    </rPh>
    <phoneticPr fontId="1"/>
  </si>
  <si>
    <r>
      <t>令和</t>
    </r>
    <r>
      <rPr>
        <sz val="11"/>
        <color theme="1"/>
        <rFont val="游ゴシック"/>
      </rPr>
      <t>６年度</t>
    </r>
    <rPh sb="0" eb="1">
      <t>レイ</t>
    </rPh>
    <rPh sb="1" eb="2">
      <t>ワ</t>
    </rPh>
    <rPh sb="3" eb="5">
      <t>ネンド</t>
    </rPh>
    <phoneticPr fontId="1"/>
  </si>
  <si>
    <t>・不具合箇所及び老朽建物・　　設備の対応</t>
    <rPh sb="6" eb="7">
      <t>オヨ</t>
    </rPh>
    <rPh sb="8" eb="10">
      <t>ロウキュウ</t>
    </rPh>
    <rPh sb="10" eb="12">
      <t>タテモノ</t>
    </rPh>
    <rPh sb="15" eb="17">
      <t>セツビ</t>
    </rPh>
    <rPh sb="18" eb="20">
      <t>タイオウ</t>
    </rPh>
    <phoneticPr fontId="1"/>
  </si>
  <si>
    <t>人数(名)・学級数</t>
    <rPh sb="0" eb="2">
      <t>ニンズウ</t>
    </rPh>
    <rPh sb="3" eb="4">
      <t>メイ</t>
    </rPh>
    <rPh sb="6" eb="9">
      <t>ガッキュウスウ</t>
    </rPh>
    <phoneticPr fontId="1"/>
  </si>
  <si>
    <t>①</t>
  </si>
  <si>
    <t>②</t>
  </si>
  <si>
    <t>（①②のうちいずれか大きい方）＋③</t>
  </si>
  <si>
    <t>【園舎】</t>
    <rPh sb="1" eb="3">
      <t>エンシャ</t>
    </rPh>
    <phoneticPr fontId="1"/>
  </si>
  <si>
    <t>【園庭】</t>
    <rPh sb="1" eb="3">
      <t>エンテイ</t>
    </rPh>
    <phoneticPr fontId="1"/>
  </si>
  <si>
    <t>看護師</t>
    <rPh sb="0" eb="3">
      <t>カンゴシ</t>
    </rPh>
    <phoneticPr fontId="1"/>
  </si>
  <si>
    <t>事務員</t>
    <rPh sb="0" eb="3">
      <t>ジムイン</t>
    </rPh>
    <phoneticPr fontId="1"/>
  </si>
  <si>
    <t>採用者数</t>
    <rPh sb="0" eb="3">
      <t>サイヨウシャ</t>
    </rPh>
    <rPh sb="3" eb="4">
      <t>スウ</t>
    </rPh>
    <phoneticPr fontId="1"/>
  </si>
  <si>
    <t>（　　）</t>
  </si>
  <si>
    <t>　　　　　職種　　区分</t>
    <rPh sb="5" eb="7">
      <t>ショクシュ</t>
    </rPh>
    <rPh sb="9" eb="11">
      <t>クブン</t>
    </rPh>
    <phoneticPr fontId="1"/>
  </si>
  <si>
    <t>〇通園用のための自動車を運行しているか。</t>
    <rPh sb="1" eb="3">
      <t>ツウエン</t>
    </rPh>
    <rPh sb="3" eb="4">
      <t>ヨウ</t>
    </rPh>
    <rPh sb="8" eb="11">
      <t>ジドウシャ</t>
    </rPh>
    <rPh sb="12" eb="14">
      <t>ウンコウ</t>
    </rPh>
    <phoneticPr fontId="1"/>
  </si>
  <si>
    <t>(11) その他施設の運営（管理）に関する重要事項</t>
    <rPh sb="8" eb="10">
      <t>シセツ</t>
    </rPh>
    <rPh sb="14" eb="16">
      <t>カンリ</t>
    </rPh>
    <phoneticPr fontId="1"/>
  </si>
  <si>
    <t>会議等の名称</t>
    <rPh sb="0" eb="2">
      <t>カイギ</t>
    </rPh>
    <rPh sb="2" eb="3">
      <t>トウ</t>
    </rPh>
    <rPh sb="4" eb="6">
      <t>メイショウ</t>
    </rPh>
    <phoneticPr fontId="1"/>
  </si>
  <si>
    <t>参加職員
（職種等）</t>
    <rPh sb="0" eb="2">
      <t>サンカ</t>
    </rPh>
    <rPh sb="2" eb="4">
      <t>ショクイン</t>
    </rPh>
    <rPh sb="6" eb="8">
      <t>ショクシュ</t>
    </rPh>
    <rPh sb="8" eb="9">
      <t>トウ</t>
    </rPh>
    <phoneticPr fontId="1"/>
  </si>
  <si>
    <t>人数</t>
    <rPh sb="0" eb="2">
      <t>ニンズウ</t>
    </rPh>
    <phoneticPr fontId="1"/>
  </si>
  <si>
    <r>
      <t>○タオルは他の</t>
    </r>
    <r>
      <rPr>
        <sz val="11"/>
        <color theme="1"/>
        <rFont val="游ゴシック"/>
      </rPr>
      <t>園児や職員と共用しないようにしているか</t>
    </r>
    <rPh sb="7" eb="9">
      <t>エンジ</t>
    </rPh>
    <phoneticPr fontId="1"/>
  </si>
  <si>
    <t>特定建築物調査定期点検</t>
    <rPh sb="0" eb="2">
      <t>トクテイ</t>
    </rPh>
    <rPh sb="2" eb="4">
      <t>ケンチク</t>
    </rPh>
    <rPh sb="4" eb="5">
      <t>ブツ</t>
    </rPh>
    <rPh sb="5" eb="7">
      <t>チョウサ</t>
    </rPh>
    <rPh sb="7" eb="9">
      <t>テイキ</t>
    </rPh>
    <rPh sb="9" eb="11">
      <t>テンケン</t>
    </rPh>
    <phoneticPr fontId="1"/>
  </si>
  <si>
    <t>○共同保育を実施している場合は、保護者に説明を行い同意を得ているか</t>
    <rPh sb="1" eb="3">
      <t>キョウドウ</t>
    </rPh>
    <rPh sb="3" eb="5">
      <t>ホイク</t>
    </rPh>
    <rPh sb="6" eb="8">
      <t>ジッシ</t>
    </rPh>
    <rPh sb="12" eb="14">
      <t>バアイ</t>
    </rPh>
    <rPh sb="16" eb="19">
      <t>ホゴシャ</t>
    </rPh>
    <rPh sb="20" eb="22">
      <t>セツメイ</t>
    </rPh>
    <rPh sb="23" eb="24">
      <t>オコナ</t>
    </rPh>
    <rPh sb="25" eb="27">
      <t>ドウイ</t>
    </rPh>
    <rPh sb="28" eb="29">
      <t>エ</t>
    </rPh>
    <phoneticPr fontId="1"/>
  </si>
  <si>
    <t>実施状況</t>
    <rPh sb="0" eb="2">
      <t>ジッシ</t>
    </rPh>
    <rPh sb="2" eb="4">
      <t>ジョウキョウ</t>
    </rPh>
    <phoneticPr fontId="1"/>
  </si>
  <si>
    <t>会議等の主な内容</t>
    <rPh sb="0" eb="2">
      <t>カイギ</t>
    </rPh>
    <rPh sb="2" eb="3">
      <t>トウ</t>
    </rPh>
    <rPh sb="4" eb="5">
      <t>オモ</t>
    </rPh>
    <rPh sb="6" eb="8">
      <t>ナイヨウ</t>
    </rPh>
    <phoneticPr fontId="1"/>
  </si>
  <si>
    <t>研修内容の伝達</t>
    <rPh sb="0" eb="2">
      <t>ケンシュウ</t>
    </rPh>
    <rPh sb="2" eb="4">
      <t>ナイヨウ</t>
    </rPh>
    <rPh sb="5" eb="7">
      <t>デンタツ</t>
    </rPh>
    <phoneticPr fontId="1"/>
  </si>
  <si>
    <t>（注４）　乳児数が４人未満の場合、看護師等1名をみなし保育士とするには、子育ての知識・経験を有する看護師等を配置し、保育士の支援を
　　　　受ける体制とすること。</t>
    <rPh sb="5" eb="7">
      <t>ニュウジ</t>
    </rPh>
    <rPh sb="7" eb="8">
      <t>スウ</t>
    </rPh>
    <rPh sb="10" eb="11">
      <t>ニン</t>
    </rPh>
    <rPh sb="11" eb="13">
      <t>ミマン</t>
    </rPh>
    <rPh sb="14" eb="16">
      <t>バアイ</t>
    </rPh>
    <rPh sb="17" eb="20">
      <t>カンゴシ</t>
    </rPh>
    <rPh sb="20" eb="21">
      <t>トウ</t>
    </rPh>
    <rPh sb="22" eb="23">
      <t>メイ</t>
    </rPh>
    <rPh sb="27" eb="30">
      <t>ホイクシ</t>
    </rPh>
    <rPh sb="36" eb="38">
      <t>コソダ</t>
    </rPh>
    <rPh sb="40" eb="42">
      <t>チシキ</t>
    </rPh>
    <rPh sb="43" eb="45">
      <t>ケイケン</t>
    </rPh>
    <rPh sb="46" eb="47">
      <t>ユウ</t>
    </rPh>
    <rPh sb="49" eb="52">
      <t>カンゴシ</t>
    </rPh>
    <rPh sb="52" eb="53">
      <t>トウ</t>
    </rPh>
    <rPh sb="54" eb="56">
      <t>ハイチ</t>
    </rPh>
    <rPh sb="58" eb="61">
      <t>ホイクシ</t>
    </rPh>
    <phoneticPr fontId="1"/>
  </si>
  <si>
    <t>随時</t>
    <rPh sb="0" eb="2">
      <t>ズイジ</t>
    </rPh>
    <phoneticPr fontId="1"/>
  </si>
  <si>
    <t>有・無</t>
    <rPh sb="0" eb="1">
      <t>ア</t>
    </rPh>
    <rPh sb="2" eb="3">
      <t>ム</t>
    </rPh>
    <phoneticPr fontId="1"/>
  </si>
  <si>
    <t>【参考】（公定価格に関するFAQ ）</t>
    <rPh sb="1" eb="3">
      <t>サンコウ</t>
    </rPh>
    <rPh sb="5" eb="7">
      <t>コウテイ</t>
    </rPh>
    <rPh sb="7" eb="9">
      <t>カカク</t>
    </rPh>
    <rPh sb="10" eb="11">
      <t>カン</t>
    </rPh>
    <phoneticPr fontId="1"/>
  </si>
  <si>
    <t>・就業規則で定めた勤務時間を下回る者（「常勤の保育教諭以外の保育教諭」）のうち、1日6時間以上かつ月20日以上勤務する者についても同様の扱いとする。</t>
    <rPh sb="1" eb="3">
      <t>シュウギョウ</t>
    </rPh>
    <rPh sb="3" eb="5">
      <t>キソク</t>
    </rPh>
    <rPh sb="6" eb="7">
      <t>サダ</t>
    </rPh>
    <rPh sb="9" eb="11">
      <t>キンム</t>
    </rPh>
    <rPh sb="11" eb="13">
      <t>ジカン</t>
    </rPh>
    <rPh sb="14" eb="16">
      <t>シタマワ</t>
    </rPh>
    <rPh sb="17" eb="18">
      <t>モノ</t>
    </rPh>
    <rPh sb="20" eb="22">
      <t>ジョウキン</t>
    </rPh>
    <rPh sb="23" eb="25">
      <t>ホイク</t>
    </rPh>
    <rPh sb="25" eb="27">
      <t>キョウユ</t>
    </rPh>
    <rPh sb="27" eb="29">
      <t>イガイ</t>
    </rPh>
    <rPh sb="30" eb="32">
      <t>ホイク</t>
    </rPh>
    <rPh sb="32" eb="34">
      <t>キョウユ</t>
    </rPh>
    <rPh sb="41" eb="42">
      <t>ニチ</t>
    </rPh>
    <rPh sb="43" eb="44">
      <t>ジ</t>
    </rPh>
    <rPh sb="44" eb="45">
      <t>カン</t>
    </rPh>
    <rPh sb="45" eb="47">
      <t>イジョウ</t>
    </rPh>
    <rPh sb="49" eb="50">
      <t>ツキ</t>
    </rPh>
    <rPh sb="52" eb="53">
      <t>ニチ</t>
    </rPh>
    <rPh sb="53" eb="55">
      <t>イジョウ</t>
    </rPh>
    <rPh sb="55" eb="57">
      <t>キンム</t>
    </rPh>
    <rPh sb="59" eb="60">
      <t>モノ</t>
    </rPh>
    <rPh sb="65" eb="67">
      <t>ドウヨウ</t>
    </rPh>
    <rPh sb="68" eb="69">
      <t>アツカ</t>
    </rPh>
    <phoneticPr fontId="1"/>
  </si>
  <si>
    <t>に至っていない子」の人数、3.3㎡の人数は「ほふくをしている子（歩いている子を含む）」の人数を記入してください。</t>
    <rPh sb="1" eb="2">
      <t>イタ</t>
    </rPh>
    <rPh sb="7" eb="8">
      <t>コ</t>
    </rPh>
    <rPh sb="10" eb="12">
      <t>ニンズウ</t>
    </rPh>
    <rPh sb="18" eb="20">
      <t>ニンズウ</t>
    </rPh>
    <rPh sb="30" eb="31">
      <t>コ</t>
    </rPh>
    <rPh sb="32" eb="33">
      <t>アル</t>
    </rPh>
    <rPh sb="37" eb="38">
      <t>コ</t>
    </rPh>
    <rPh sb="39" eb="40">
      <t>フク</t>
    </rPh>
    <rPh sb="44" eb="46">
      <t>ニンズウ</t>
    </rPh>
    <rPh sb="47" eb="49">
      <t>キニュウ</t>
    </rPh>
    <phoneticPr fontId="1"/>
  </si>
  <si>
    <t>○設備の点検状況　※該当施設・設備の場合記入</t>
    <rPh sb="1" eb="3">
      <t>セツビ</t>
    </rPh>
    <rPh sb="4" eb="6">
      <t>テンケン</t>
    </rPh>
    <rPh sb="6" eb="8">
      <t>ジョウキョウ</t>
    </rPh>
    <rPh sb="10" eb="12">
      <t>ガイトウ</t>
    </rPh>
    <rPh sb="12" eb="14">
      <t>シセツ</t>
    </rPh>
    <rPh sb="15" eb="17">
      <t>セツビ</t>
    </rPh>
    <rPh sb="18" eb="20">
      <t>バアイ</t>
    </rPh>
    <rPh sb="20" eb="22">
      <t>キニュウ</t>
    </rPh>
    <phoneticPr fontId="1"/>
  </si>
  <si>
    <r>
      <t xml:space="preserve">３歳児
</t>
    </r>
    <r>
      <rPr>
        <sz val="9"/>
        <color theme="1"/>
        <rFont val="游ゴシック"/>
      </rPr>
      <t>（注３）</t>
    </r>
    <rPh sb="5" eb="6">
      <t>チュウ</t>
    </rPh>
    <phoneticPr fontId="1"/>
  </si>
  <si>
    <t>修繕有の場合の対応</t>
    <rPh sb="0" eb="2">
      <t>シュウゼン</t>
    </rPh>
    <rPh sb="2" eb="3">
      <t>アリ</t>
    </rPh>
    <rPh sb="4" eb="6">
      <t>バアイ</t>
    </rPh>
    <rPh sb="7" eb="9">
      <t>タイオウ</t>
    </rPh>
    <phoneticPr fontId="1"/>
  </si>
  <si>
    <t>防火設備定期点検</t>
    <rPh sb="0" eb="2">
      <t>ボウカ</t>
    </rPh>
    <rPh sb="2" eb="4">
      <t>セツビ</t>
    </rPh>
    <rPh sb="4" eb="6">
      <t>テイキ</t>
    </rPh>
    <rPh sb="6" eb="8">
      <t>テンケン</t>
    </rPh>
    <phoneticPr fontId="1"/>
  </si>
  <si>
    <t>配慮しているか</t>
  </si>
  <si>
    <t>【根拠】 認可基準第6条、第7条（園児の満年齢に応じた乳児室、ほふく室、保育室及び遊戯室、園庭の面積）</t>
    <rPh sb="13" eb="14">
      <t>ダイ</t>
    </rPh>
    <rPh sb="15" eb="16">
      <t>ジョウ</t>
    </rPh>
    <phoneticPr fontId="1"/>
  </si>
  <si>
    <t>◎保護者・関係機関等への連絡方法を職員に周知しているか</t>
  </si>
  <si>
    <t>除去解除：</t>
    <rPh sb="0" eb="2">
      <t>ジョキョ</t>
    </rPh>
    <rPh sb="2" eb="4">
      <t>カイジョ</t>
    </rPh>
    <phoneticPr fontId="1"/>
  </si>
  <si>
    <t xml:space="preserve"> （注１）小計の算出にあたり、年齢区分ごとの児童数を基準で割って１人未満の端数が生じるとき、年齢区分ごとにそれぞれ小数点第１位まで計算し（小数点第２位切捨て）、合算した値の小数点第１位を四捨五入する。</t>
    <rPh sb="57" eb="60">
      <t>ショウスウテン</t>
    </rPh>
    <rPh sb="69" eb="71">
      <t>ショウスウ</t>
    </rPh>
    <rPh sb="86" eb="88">
      <t>ショウスウ</t>
    </rPh>
    <phoneticPr fontId="1"/>
  </si>
  <si>
    <t>　①学級担任は原則常勤専任であること。</t>
    <rPh sb="2" eb="4">
      <t>ガッキュウ</t>
    </rPh>
    <rPh sb="4" eb="6">
      <t>タンニン</t>
    </rPh>
    <rPh sb="7" eb="9">
      <t>ゲンソク</t>
    </rPh>
    <rPh sb="9" eb="11">
      <t>ジョウキン</t>
    </rPh>
    <rPh sb="11" eb="13">
      <t>センニン</t>
    </rPh>
    <phoneticPr fontId="1"/>
  </si>
  <si>
    <t>　③常勤の保育教諭に代えて短時間勤務の保育教諭を充てる場合の勤務時間数が、常勤を充てる場合の勤務時間数を上回ること。</t>
    <rPh sb="2" eb="4">
      <t>ジョウキン</t>
    </rPh>
    <rPh sb="5" eb="7">
      <t>ホイク</t>
    </rPh>
    <rPh sb="7" eb="9">
      <t>キョウユ</t>
    </rPh>
    <rPh sb="10" eb="11">
      <t>カ</t>
    </rPh>
    <rPh sb="13" eb="16">
      <t>タンジカン</t>
    </rPh>
    <rPh sb="16" eb="18">
      <t>キンム</t>
    </rPh>
    <rPh sb="19" eb="21">
      <t>ホイク</t>
    </rPh>
    <rPh sb="21" eb="23">
      <t>キョウユ</t>
    </rPh>
    <rPh sb="24" eb="25">
      <t>ア</t>
    </rPh>
    <rPh sb="27" eb="29">
      <t>バアイ</t>
    </rPh>
    <rPh sb="30" eb="32">
      <t>キンム</t>
    </rPh>
    <rPh sb="32" eb="34">
      <t>ジカン</t>
    </rPh>
    <rPh sb="34" eb="35">
      <t>スウ</t>
    </rPh>
    <rPh sb="37" eb="39">
      <t>ジョウキン</t>
    </rPh>
    <rPh sb="40" eb="41">
      <t>ア</t>
    </rPh>
    <rPh sb="43" eb="45">
      <t>バアイ</t>
    </rPh>
    <rPh sb="46" eb="48">
      <t>キンム</t>
    </rPh>
    <rPh sb="48" eb="50">
      <t>ジカン</t>
    </rPh>
    <rPh sb="50" eb="51">
      <t>スウ</t>
    </rPh>
    <rPh sb="52" eb="54">
      <t>ウワマワ</t>
    </rPh>
    <phoneticPr fontId="1"/>
  </si>
  <si>
    <t>名　　　　称</t>
    <rPh sb="0" eb="1">
      <t>ナ</t>
    </rPh>
    <rPh sb="5" eb="6">
      <t>ショウ</t>
    </rPh>
    <phoneticPr fontId="1"/>
  </si>
  <si>
    <t>また、職員への周知、訓練を実施しているか</t>
    <rPh sb="3" eb="5">
      <t>ショクイン</t>
    </rPh>
    <rPh sb="7" eb="9">
      <t>シュウチ</t>
    </rPh>
    <rPh sb="10" eb="12">
      <t>クンレン</t>
    </rPh>
    <rPh sb="13" eb="15">
      <t>ジッシ</t>
    </rPh>
    <phoneticPr fontId="1"/>
  </si>
  <si>
    <t>参加人数</t>
    <rPh sb="0" eb="2">
      <t>サンカ</t>
    </rPh>
    <rPh sb="2" eb="4">
      <t>ニンズウ</t>
    </rPh>
    <phoneticPr fontId="1"/>
  </si>
  <si>
    <t>参加予定○印</t>
    <rPh sb="0" eb="2">
      <t>サンカ</t>
    </rPh>
    <rPh sb="2" eb="4">
      <t>ヨテイ</t>
    </rPh>
    <rPh sb="5" eb="6">
      <t>シルシ</t>
    </rPh>
    <phoneticPr fontId="1"/>
  </si>
  <si>
    <t>外部研修</t>
    <rPh sb="0" eb="2">
      <t>ガイブ</t>
    </rPh>
    <rPh sb="2" eb="4">
      <t>ケンシュウ</t>
    </rPh>
    <phoneticPr fontId="1"/>
  </si>
  <si>
    <t>内部研修</t>
    <rPh sb="0" eb="2">
      <t>ナイブ</t>
    </rPh>
    <rPh sb="2" eb="4">
      <t>ケンシュウ</t>
    </rPh>
    <phoneticPr fontId="1"/>
  </si>
  <si>
    <t>〇年次有給休暇が10日以上付与されている者に年5日の年次有給休暇を取得時季を指定して取得させ</t>
    <rPh sb="1" eb="3">
      <t>ネンジ</t>
    </rPh>
    <rPh sb="3" eb="5">
      <t>ユウキュウ</t>
    </rPh>
    <rPh sb="5" eb="7">
      <t>キュウカ</t>
    </rPh>
    <rPh sb="10" eb="11">
      <t>ニチ</t>
    </rPh>
    <rPh sb="11" eb="13">
      <t>イジョウ</t>
    </rPh>
    <rPh sb="13" eb="15">
      <t>フヨ</t>
    </rPh>
    <rPh sb="20" eb="21">
      <t>モノ</t>
    </rPh>
    <rPh sb="22" eb="23">
      <t>ネン</t>
    </rPh>
    <rPh sb="24" eb="25">
      <t>ニチ</t>
    </rPh>
    <rPh sb="26" eb="28">
      <t>ネンジ</t>
    </rPh>
    <rPh sb="28" eb="30">
      <t>ユウキュウ</t>
    </rPh>
    <rPh sb="30" eb="32">
      <t>キュウカ</t>
    </rPh>
    <rPh sb="33" eb="35">
      <t>シュトク</t>
    </rPh>
    <rPh sb="35" eb="36">
      <t>ジ</t>
    </rPh>
    <rPh sb="36" eb="37">
      <t>キ</t>
    </rPh>
    <rPh sb="38" eb="40">
      <t>シテイ</t>
    </rPh>
    <rPh sb="42" eb="44">
      <t>シュトク</t>
    </rPh>
    <phoneticPr fontId="1"/>
  </si>
  <si>
    <r>
      <t>◎</t>
    </r>
    <r>
      <rPr>
        <sz val="11"/>
        <color theme="1"/>
        <rFont val="游ゴシック"/>
      </rPr>
      <t>認定こども園は、職員が職務上知り得た園児、保護者等の秘密について、在職中及び退職後も秘密を漏らすことがないよう、必要な措置（規程等の整備、雇用時の取り決め等）を講じているか</t>
    </r>
    <rPh sb="1" eb="3">
      <t>ニンテイ</t>
    </rPh>
    <rPh sb="6" eb="7">
      <t>エン</t>
    </rPh>
    <rPh sb="19" eb="20">
      <t>エン</t>
    </rPh>
    <rPh sb="63" eb="65">
      <t>キテイ</t>
    </rPh>
    <rPh sb="65" eb="66">
      <t>トウ</t>
    </rPh>
    <rPh sb="67" eb="69">
      <t>セイビ</t>
    </rPh>
    <rPh sb="70" eb="73">
      <t>コヨウジ</t>
    </rPh>
    <rPh sb="74" eb="75">
      <t>ト</t>
    </rPh>
    <rPh sb="76" eb="77">
      <t>キ</t>
    </rPh>
    <rPh sb="78" eb="79">
      <t>トウ</t>
    </rPh>
    <phoneticPr fontId="29"/>
  </si>
  <si>
    <t xml:space="preserve"> (３)  利用者負担の徴収</t>
    <rPh sb="6" eb="9">
      <t>リヨウシャ</t>
    </rPh>
    <rPh sb="9" eb="11">
      <t>フタン</t>
    </rPh>
    <rPh sb="12" eb="14">
      <t>チョウシュウ</t>
    </rPh>
    <phoneticPr fontId="1"/>
  </si>
  <si>
    <t>○業務省力化の推進のための努力がなされているか</t>
  </si>
  <si>
    <t>・特定教育・保育施設に通う際に提供される便宜に要する費用</t>
    <rPh sb="1" eb="3">
      <t>トクテイ</t>
    </rPh>
    <rPh sb="3" eb="5">
      <t>キョウイク</t>
    </rPh>
    <rPh sb="6" eb="8">
      <t>ホイク</t>
    </rPh>
    <rPh sb="8" eb="10">
      <t>シセツ</t>
    </rPh>
    <rPh sb="11" eb="12">
      <t>カヨ</t>
    </rPh>
    <rPh sb="13" eb="14">
      <t>サイ</t>
    </rPh>
    <rPh sb="15" eb="17">
      <t>テイキョウ</t>
    </rPh>
    <rPh sb="20" eb="22">
      <t>ベンギ</t>
    </rPh>
    <rPh sb="23" eb="24">
      <t>ヨウ</t>
    </rPh>
    <rPh sb="26" eb="28">
      <t>ヒヨウ</t>
    </rPh>
    <phoneticPr fontId="1"/>
  </si>
  <si>
    <t>・特定教育・保育等に係る行事への参加に関する費用</t>
    <rPh sb="1" eb="3">
      <t>トクテイ</t>
    </rPh>
    <rPh sb="3" eb="5">
      <t>キョウイク</t>
    </rPh>
    <rPh sb="6" eb="8">
      <t>ホイク</t>
    </rPh>
    <rPh sb="8" eb="9">
      <t>トウ</t>
    </rPh>
    <rPh sb="10" eb="11">
      <t>カカ</t>
    </rPh>
    <rPh sb="12" eb="14">
      <t>ギョウジ</t>
    </rPh>
    <rPh sb="16" eb="18">
      <t>サンカ</t>
    </rPh>
    <rPh sb="19" eb="20">
      <t>カン</t>
    </rPh>
    <rPh sb="22" eb="24">
      <t>ヒヨウ</t>
    </rPh>
    <phoneticPr fontId="1"/>
  </si>
  <si>
    <t>・上記内容以外に、普通必要とされているものに係る費用で、保護者に負担させることが適当と認</t>
    <rPh sb="1" eb="3">
      <t>ジョウキ</t>
    </rPh>
    <rPh sb="3" eb="5">
      <t>ナイヨウ</t>
    </rPh>
    <rPh sb="5" eb="7">
      <t>イガイ</t>
    </rPh>
    <rPh sb="9" eb="11">
      <t>フツウ</t>
    </rPh>
    <rPh sb="11" eb="13">
      <t>ヒツヨウ</t>
    </rPh>
    <rPh sb="22" eb="23">
      <t>カカ</t>
    </rPh>
    <rPh sb="24" eb="26">
      <t>ヒヨウ</t>
    </rPh>
    <rPh sb="28" eb="31">
      <t>ホゴシャ</t>
    </rPh>
    <rPh sb="32" eb="34">
      <t>フタン</t>
    </rPh>
    <rPh sb="40" eb="42">
      <t>テキトウ</t>
    </rPh>
    <rPh sb="43" eb="44">
      <t>ミト</t>
    </rPh>
    <phoneticPr fontId="1"/>
  </si>
  <si>
    <t>・解錠している時間帯がある場合、事故防止のための対策</t>
    <rPh sb="1" eb="3">
      <t>カイジョウ</t>
    </rPh>
    <rPh sb="7" eb="10">
      <t>ジカンタイ</t>
    </rPh>
    <rPh sb="13" eb="15">
      <t>バアイ</t>
    </rPh>
    <rPh sb="16" eb="18">
      <t>ジコ</t>
    </rPh>
    <rPh sb="18" eb="20">
      <t>ボウシ</t>
    </rPh>
    <rPh sb="24" eb="26">
      <t>タイサク</t>
    </rPh>
    <phoneticPr fontId="30"/>
  </si>
  <si>
    <t>・風水害</t>
    <rPh sb="1" eb="4">
      <t>フウスイガイ</t>
    </rPh>
    <phoneticPr fontId="30"/>
  </si>
  <si>
    <t>○市町村、児童相談所等の関係機関との連携がとられているか</t>
  </si>
  <si>
    <t>・土砂災害危険箇所又は土砂災害（特別）警戒区域に立地しているか</t>
    <rPh sb="1" eb="5">
      <t>ドシャサイガイ</t>
    </rPh>
    <rPh sb="5" eb="7">
      <t>キケン</t>
    </rPh>
    <rPh sb="7" eb="9">
      <t>カショ</t>
    </rPh>
    <rPh sb="9" eb="10">
      <t>マタ</t>
    </rPh>
    <rPh sb="11" eb="15">
      <t>ドシャサイガイ</t>
    </rPh>
    <rPh sb="16" eb="18">
      <t>トクベツ</t>
    </rPh>
    <rPh sb="19" eb="21">
      <t>ケイカイ</t>
    </rPh>
    <rPh sb="21" eb="23">
      <t>クイキ</t>
    </rPh>
    <rPh sb="24" eb="26">
      <t>リッチ</t>
    </rPh>
    <phoneticPr fontId="30"/>
  </si>
  <si>
    <t>◎障害児を含め、入所児童に対する虐待やその心身に有害な影響を与える行為の防止及び発生時の対応に</t>
    <rPh sb="1" eb="4">
      <t>ショウガイジ</t>
    </rPh>
    <rPh sb="5" eb="6">
      <t>フク</t>
    </rPh>
    <rPh sb="8" eb="10">
      <t>ニュウショ</t>
    </rPh>
    <rPh sb="10" eb="12">
      <t>ジドウ</t>
    </rPh>
    <rPh sb="13" eb="14">
      <t>タイ</t>
    </rPh>
    <rPh sb="16" eb="18">
      <t>ギャクタイ</t>
    </rPh>
    <rPh sb="21" eb="23">
      <t>シンシン</t>
    </rPh>
    <rPh sb="24" eb="26">
      <t>ユウガイ</t>
    </rPh>
    <rPh sb="27" eb="29">
      <t>エイキョウ</t>
    </rPh>
    <rPh sb="30" eb="31">
      <t>アタ</t>
    </rPh>
    <rPh sb="33" eb="35">
      <t>コウイ</t>
    </rPh>
    <rPh sb="36" eb="38">
      <t>ボウシ</t>
    </rPh>
    <rPh sb="38" eb="39">
      <t>オヨ</t>
    </rPh>
    <rPh sb="40" eb="43">
      <t>ハッセイジ</t>
    </rPh>
    <rPh sb="44" eb="45">
      <t>タイ</t>
    </rPh>
    <phoneticPr fontId="1"/>
  </si>
  <si>
    <t>・発生した事故の状況及び事故に際して採った処置についての記録</t>
  </si>
  <si>
    <t>（４） 危険防止</t>
  </si>
  <si>
    <t>・こどもの人権擁護の観点から、こどもの画像等をホームページ等に掲載する際に、こどもの性的な部分が含まれていないか等確認して掲載しているか。</t>
    <rPh sb="5" eb="7">
      <t>ジンケン</t>
    </rPh>
    <rPh sb="7" eb="9">
      <t>ヨウゴ</t>
    </rPh>
    <rPh sb="10" eb="12">
      <t>カンテン</t>
    </rPh>
    <rPh sb="19" eb="21">
      <t>ガゾウ</t>
    </rPh>
    <rPh sb="21" eb="22">
      <t>トウ</t>
    </rPh>
    <rPh sb="29" eb="30">
      <t>トウ</t>
    </rPh>
    <rPh sb="31" eb="33">
      <t>ケイサイ</t>
    </rPh>
    <rPh sb="35" eb="36">
      <t>サイ</t>
    </rPh>
    <rPh sb="42" eb="44">
      <t>セイテキ</t>
    </rPh>
    <rPh sb="45" eb="47">
      <t>ブブン</t>
    </rPh>
    <rPh sb="48" eb="49">
      <t>フク</t>
    </rPh>
    <rPh sb="56" eb="57">
      <t>トウ</t>
    </rPh>
    <rPh sb="57" eb="59">
      <t>カクニン</t>
    </rPh>
    <rPh sb="61" eb="63">
      <t>ケイサイ</t>
    </rPh>
    <phoneticPr fontId="1"/>
  </si>
  <si>
    <t>（６） アレルギー児への対応</t>
  </si>
  <si>
    <t>○生活管理指導表を用いて、症状を把握しているか</t>
  </si>
  <si>
    <t>○関係機関（病院・消防等）と連携・情報共有が図られているか</t>
  </si>
  <si>
    <t>保育教諭（正規）</t>
    <rPh sb="0" eb="2">
      <t>ホイク</t>
    </rPh>
    <rPh sb="2" eb="4">
      <t>キョウユ</t>
    </rPh>
    <rPh sb="5" eb="7">
      <t>セイキ</t>
    </rPh>
    <phoneticPr fontId="1"/>
  </si>
  <si>
    <t>（２） 保護者への子育て支援の実施状況</t>
    <rPh sb="4" eb="7">
      <t>ホゴシャ</t>
    </rPh>
    <rPh sb="9" eb="11">
      <t>コソダ</t>
    </rPh>
    <rPh sb="12" eb="14">
      <t>シエン</t>
    </rPh>
    <rPh sb="15" eb="17">
      <t>ジッシ</t>
    </rPh>
    <rPh sb="17" eb="19">
      <t>ジョウキョウ</t>
    </rPh>
    <phoneticPr fontId="1"/>
  </si>
  <si>
    <t>〇保護者の園の行事や活動の参加について、保護者の生活形態が異なることに配慮した設定になって</t>
    <rPh sb="1" eb="4">
      <t>ホゴシャ</t>
    </rPh>
    <rPh sb="5" eb="6">
      <t>エン</t>
    </rPh>
    <rPh sb="7" eb="9">
      <t>ギョウジ</t>
    </rPh>
    <rPh sb="10" eb="12">
      <t>カツドウ</t>
    </rPh>
    <rPh sb="13" eb="15">
      <t>サンカ</t>
    </rPh>
    <rPh sb="20" eb="23">
      <t>ホゴシャ</t>
    </rPh>
    <rPh sb="24" eb="26">
      <t>セイカツ</t>
    </rPh>
    <rPh sb="26" eb="28">
      <t>ケイタイ</t>
    </rPh>
    <rPh sb="29" eb="30">
      <t>コト</t>
    </rPh>
    <rPh sb="35" eb="37">
      <t>ハイリョ</t>
    </rPh>
    <rPh sb="39" eb="41">
      <t>セッテイ</t>
    </rPh>
    <phoneticPr fontId="1"/>
  </si>
  <si>
    <t>〇一時預かり事業を実施する際は、保育教諭間及び保護者と連携を密にし、園児の心身の負担に配慮</t>
    <rPh sb="1" eb="3">
      <t>イチジ</t>
    </rPh>
    <rPh sb="3" eb="4">
      <t>アズ</t>
    </rPh>
    <rPh sb="6" eb="8">
      <t>ジギョウ</t>
    </rPh>
    <rPh sb="9" eb="11">
      <t>ジッシ</t>
    </rPh>
    <rPh sb="13" eb="14">
      <t>サイ</t>
    </rPh>
    <rPh sb="16" eb="20">
      <t>ホイクキョウユ</t>
    </rPh>
    <rPh sb="20" eb="21">
      <t>アイダ</t>
    </rPh>
    <rPh sb="21" eb="22">
      <t>オヨ</t>
    </rPh>
    <rPh sb="23" eb="26">
      <t>ホゴシャ</t>
    </rPh>
    <rPh sb="27" eb="29">
      <t>レンケイ</t>
    </rPh>
    <rPh sb="30" eb="31">
      <t>ミツ</t>
    </rPh>
    <rPh sb="34" eb="36">
      <t>エンジ</t>
    </rPh>
    <rPh sb="37" eb="39">
      <t>シンシン</t>
    </rPh>
    <rPh sb="40" eb="42">
      <t>フタン</t>
    </rPh>
    <rPh sb="43" eb="45">
      <t>ハイリョ</t>
    </rPh>
    <phoneticPr fontId="1"/>
  </si>
  <si>
    <t>・食品受払出簿</t>
    <rPh sb="1" eb="3">
      <t>ショクヒン</t>
    </rPh>
    <rPh sb="3" eb="5">
      <t>ウケハライ</t>
    </rPh>
    <rPh sb="5" eb="6">
      <t>デ</t>
    </rPh>
    <rPh sb="6" eb="7">
      <t>ボ</t>
    </rPh>
    <phoneticPr fontId="1"/>
  </si>
  <si>
    <t>（７） 塩分   ★確認資料：栄養出納表等、調味料による食塩摂取状況</t>
    <rPh sb="20" eb="21">
      <t>トウ</t>
    </rPh>
    <phoneticPr fontId="1"/>
  </si>
  <si>
    <t>〇危険等発生時の対応マニュアルが作成されているか</t>
    <rPh sb="1" eb="3">
      <t>キケン</t>
    </rPh>
    <rPh sb="3" eb="4">
      <t>トウ</t>
    </rPh>
    <rPh sb="4" eb="5">
      <t>ハッ</t>
    </rPh>
    <rPh sb="5" eb="6">
      <t>セイ</t>
    </rPh>
    <rPh sb="6" eb="7">
      <t>ジ</t>
    </rPh>
    <rPh sb="8" eb="10">
      <t>タイオウ</t>
    </rPh>
    <rPh sb="16" eb="18">
      <t>サクセイ</t>
    </rPh>
    <phoneticPr fontId="1"/>
  </si>
  <si>
    <t>◇幼保連携型認定こども園台帳・・・別紙③</t>
    <rPh sb="1" eb="8">
      <t>ヨウホレンケイガタニンテイ</t>
    </rPh>
    <rPh sb="11" eb="12">
      <t>エン</t>
    </rPh>
    <rPh sb="17" eb="19">
      <t>ベッシ</t>
    </rPh>
    <phoneticPr fontId="1"/>
  </si>
  <si>
    <t>（８） 調理委託      ★確認資料：契約書　</t>
  </si>
  <si>
    <t>※別添表5に実施状況を記載すること</t>
    <rPh sb="1" eb="3">
      <t>ベッテン</t>
    </rPh>
    <rPh sb="3" eb="4">
      <t>ヒョウ</t>
    </rPh>
    <rPh sb="6" eb="8">
      <t>ジッシ</t>
    </rPh>
    <rPh sb="8" eb="10">
      <t>ジョウキョウ</t>
    </rPh>
    <rPh sb="11" eb="13">
      <t>キサイ</t>
    </rPh>
    <phoneticPr fontId="1"/>
  </si>
  <si>
    <t>　　「有」の場合、保護者への周知方法</t>
    <rPh sb="3" eb="4">
      <t>ア</t>
    </rPh>
    <rPh sb="6" eb="8">
      <t>バアイ</t>
    </rPh>
    <rPh sb="9" eb="12">
      <t>ホゴシャ</t>
    </rPh>
    <rPh sb="14" eb="16">
      <t>シュウチ</t>
    </rPh>
    <rPh sb="16" eb="18">
      <t>ホウホウ</t>
    </rPh>
    <phoneticPr fontId="1"/>
  </si>
  <si>
    <t>〇献立作成の配慮事項</t>
    <rPh sb="1" eb="3">
      <t>コンダテ</t>
    </rPh>
    <rPh sb="3" eb="5">
      <t>サクセイ</t>
    </rPh>
    <rPh sb="6" eb="8">
      <t>ハイリョ</t>
    </rPh>
    <rPh sb="8" eb="10">
      <t>ジコウ</t>
    </rPh>
    <phoneticPr fontId="1"/>
  </si>
  <si>
    <t>3歳未満児に対する献立・調理についての配慮事項</t>
    <rPh sb="1" eb="2">
      <t>サイ</t>
    </rPh>
    <rPh sb="2" eb="5">
      <t>ミマンジ</t>
    </rPh>
    <rPh sb="6" eb="7">
      <t>タイ</t>
    </rPh>
    <rPh sb="9" eb="11">
      <t>コンダテ</t>
    </rPh>
    <rPh sb="12" eb="14">
      <t>チョウリ</t>
    </rPh>
    <rPh sb="19" eb="21">
      <t>ハイリョ</t>
    </rPh>
    <rPh sb="21" eb="23">
      <t>ジコウ</t>
    </rPh>
    <phoneticPr fontId="1"/>
  </si>
  <si>
    <t>離乳食についての配慮事項</t>
    <rPh sb="0" eb="3">
      <t>リニュウショク</t>
    </rPh>
    <rPh sb="8" eb="10">
      <t>ハイリョ</t>
    </rPh>
    <rPh sb="10" eb="12">
      <t>ジコウ</t>
    </rPh>
    <phoneticPr fontId="1"/>
  </si>
  <si>
    <t>非常勤職員</t>
    <rPh sb="0" eb="3">
      <t>ヒジョウキン</t>
    </rPh>
    <rPh sb="3" eb="5">
      <t>ショクイン</t>
    </rPh>
    <phoneticPr fontId="1"/>
  </si>
  <si>
    <t xml:space="preserve"> (D)のうち非常勤(注３)の職員数 (F）
※各職員の勤務時間について表３に記載</t>
    <rPh sb="7" eb="10">
      <t>ヒジョウキン</t>
    </rPh>
    <rPh sb="11" eb="12">
      <t>チュウ</t>
    </rPh>
    <rPh sb="15" eb="17">
      <t>ショクイン</t>
    </rPh>
    <rPh sb="17" eb="18">
      <t>スウ</t>
    </rPh>
    <rPh sb="24" eb="25">
      <t>カク</t>
    </rPh>
    <rPh sb="25" eb="27">
      <t>ショクイン</t>
    </rPh>
    <rPh sb="28" eb="30">
      <t>キンム</t>
    </rPh>
    <rPh sb="30" eb="32">
      <t>ジカン</t>
    </rPh>
    <rPh sb="36" eb="37">
      <t>ヒョウ</t>
    </rPh>
    <rPh sb="39" eb="41">
      <t>キサイ</t>
    </rPh>
    <phoneticPr fontId="1"/>
  </si>
  <si>
    <t>　 （注）①～④に記載する職員は、（表２）の(F）欄①～④に記載した非常勤職員となります。
            「職員番号・職名」欄に記載する職名は「別紙①個人別職員配置の状況」の職名と対応させてください。</t>
    <rPh sb="64" eb="66">
      <t>ショクメイ</t>
    </rPh>
    <rPh sb="69" eb="71">
      <t>キサイ</t>
    </rPh>
    <phoneticPr fontId="29"/>
  </si>
  <si>
    <r>
      <t>③小学校教諭・養護教諭</t>
    </r>
    <r>
      <rPr>
        <sz val="10"/>
        <color auto="1"/>
        <rFont val="游ゴシック"/>
      </rPr>
      <t xml:space="preserve">（特例により配置基準上の人数に充てる場合）
</t>
    </r>
  </si>
  <si>
    <r>
      <t>④常勤２年相当の保育業務従事経験がある子育て支援員</t>
    </r>
    <r>
      <rPr>
        <sz val="10"/>
        <color auto="1"/>
        <rFont val="游ゴシック"/>
      </rPr>
      <t>(注１)</t>
    </r>
    <r>
      <rPr>
        <sz val="11"/>
        <color auto="1"/>
        <rFont val="游ゴシック"/>
      </rPr>
      <t>・家庭的保育者</t>
    </r>
  </si>
  <si>
    <t>５　子育て支援事業等の状況</t>
    <rPh sb="9" eb="10">
      <t>トウ</t>
    </rPh>
    <phoneticPr fontId="1"/>
  </si>
  <si>
    <r>
      <t xml:space="preserve">○満２歳未満の園児
</t>
    </r>
    <r>
      <rPr>
        <sz val="9"/>
        <color auto="1"/>
        <rFont val="游ゴシック"/>
      </rPr>
      <t>（ほふくに至ってない子）</t>
    </r>
    <rPh sb="1" eb="2">
      <t>マン</t>
    </rPh>
    <rPh sb="3" eb="6">
      <t>サイミマン</t>
    </rPh>
    <rPh sb="7" eb="9">
      <t>エンジ</t>
    </rPh>
    <rPh sb="15" eb="16">
      <t>イタ</t>
    </rPh>
    <rPh sb="20" eb="21">
      <t>コ</t>
    </rPh>
    <phoneticPr fontId="1"/>
  </si>
  <si>
    <t>職　名</t>
    <rPh sb="0" eb="1">
      <t>ショク</t>
    </rPh>
    <rPh sb="2" eb="3">
      <t>ナ</t>
    </rPh>
    <phoneticPr fontId="1"/>
  </si>
  <si>
    <r>
      <t xml:space="preserve">○満２歳未満の園児
</t>
    </r>
    <r>
      <rPr>
        <sz val="9"/>
        <color auto="1"/>
        <rFont val="游ゴシック"/>
      </rPr>
      <t>（ほふくしている子）</t>
    </r>
    <rPh sb="18" eb="19">
      <t>コ</t>
    </rPh>
    <phoneticPr fontId="1"/>
  </si>
  <si>
    <t>◎園則及び運営規程(注)には、施設の目的や運営方針、提供する教育・保育の内容、保護者に対する子育て支援の内容など、認定こども園法施行規則（園則記載事項）及び運営基準条例（運営規程記載事項）で定められた以下の内容が記載されているか</t>
  </si>
  <si>
    <t>・遊具の点検を毎月1回程度実施しているか</t>
    <rPh sb="1" eb="3">
      <t>ユウグ</t>
    </rPh>
    <rPh sb="4" eb="6">
      <t>テンケン</t>
    </rPh>
    <rPh sb="7" eb="9">
      <t>マイツキ</t>
    </rPh>
    <rPh sb="10" eb="11">
      <t>カイ</t>
    </rPh>
    <rPh sb="11" eb="13">
      <t>テイド</t>
    </rPh>
    <rPh sb="13" eb="15">
      <t>ジッシ</t>
    </rPh>
    <phoneticPr fontId="1"/>
  </si>
  <si>
    <t>□職員、設備及び会計に関する諸記録を整備しているか。</t>
    <rPh sb="1" eb="3">
      <t>ショクイン</t>
    </rPh>
    <rPh sb="4" eb="6">
      <t>セツビ</t>
    </rPh>
    <rPh sb="6" eb="7">
      <t>オヨ</t>
    </rPh>
    <rPh sb="8" eb="10">
      <t>カイケイ</t>
    </rPh>
    <rPh sb="11" eb="12">
      <t>カン</t>
    </rPh>
    <rPh sb="14" eb="15">
      <t>ショ</t>
    </rPh>
    <rPh sb="15" eb="17">
      <t>キロク</t>
    </rPh>
    <rPh sb="18" eb="20">
      <t>セイビ</t>
    </rPh>
    <phoneticPr fontId="1"/>
  </si>
  <si>
    <t>□開所日、開所時間、利用時間は運営規程、園則、利用者との契約内容とも整合性がとれているか</t>
  </si>
  <si>
    <t>□1号認定こどもの選考基準を適切に設定しているか</t>
    <rPh sb="2" eb="3">
      <t>ゴウ</t>
    </rPh>
    <rPh sb="3" eb="5">
      <t>ニンテイ</t>
    </rPh>
    <rPh sb="9" eb="11">
      <t>センコウ</t>
    </rPh>
    <rPh sb="11" eb="13">
      <t>キジュン</t>
    </rPh>
    <rPh sb="14" eb="16">
      <t>テキセツ</t>
    </rPh>
    <rPh sb="17" eb="19">
      <t>セッテイ</t>
    </rPh>
    <phoneticPr fontId="1"/>
  </si>
  <si>
    <r>
      <t>・</t>
    </r>
    <r>
      <rPr>
        <sz val="11"/>
        <color theme="1"/>
        <rFont val="游ゴシック"/>
      </rPr>
      <t>教育・保育給付認定保護者に関する市への通知に係る記録</t>
    </r>
    <rPh sb="1" eb="3">
      <t>キョウイク</t>
    </rPh>
    <rPh sb="4" eb="6">
      <t>ホイク</t>
    </rPh>
    <rPh sb="6" eb="8">
      <t>キュウフ</t>
    </rPh>
    <phoneticPr fontId="1"/>
  </si>
  <si>
    <t>ているか</t>
  </si>
  <si>
    <t>・不審者発見時の情報伝達・役割分担・指示の流れや避難経路・避難場所等の全職員による共通理解　</t>
    <rPh sb="35" eb="38">
      <t>ゼンショクイン</t>
    </rPh>
    <phoneticPr fontId="1"/>
  </si>
  <si>
    <t>◎不適切な保育（虐待等と疑われる事案）防止のためチェックリスト等による振り返りを行っているか</t>
    <rPh sb="1" eb="3">
      <t>フテキ</t>
    </rPh>
    <rPh sb="3" eb="4">
      <t>セツ</t>
    </rPh>
    <rPh sb="5" eb="7">
      <t>ホイク</t>
    </rPh>
    <rPh sb="8" eb="10">
      <t>ギャクタイ</t>
    </rPh>
    <rPh sb="10" eb="11">
      <t>トウ</t>
    </rPh>
    <rPh sb="12" eb="13">
      <t>ウタガ</t>
    </rPh>
    <rPh sb="16" eb="18">
      <t>ジアン</t>
    </rPh>
    <rPh sb="19" eb="21">
      <t>ボウシ</t>
    </rPh>
    <rPh sb="31" eb="32">
      <t>トウ</t>
    </rPh>
    <rPh sb="35" eb="36">
      <t>フ</t>
    </rPh>
    <rPh sb="37" eb="38">
      <t>カエ</t>
    </rPh>
    <rPh sb="40" eb="41">
      <t>オコナ</t>
    </rPh>
    <phoneticPr fontId="1"/>
  </si>
  <si>
    <t>〇「有」の場合、２／３保育教諭要件（児童が在所するすべての時間帯において、保育教諭必要数の３分の２以上は特例によらない保育教諭を配置していること以下同じ）を満たしているか</t>
  </si>
  <si>
    <t>〇マイナンバーの取扱いをする際に、適切な取扱いをしているか</t>
    <rPh sb="8" eb="10">
      <t>トリアツカ</t>
    </rPh>
    <rPh sb="14" eb="15">
      <t>サイ</t>
    </rPh>
    <rPh sb="17" eb="19">
      <t>テキセツ</t>
    </rPh>
    <rPh sb="20" eb="22">
      <t>トリアツカ</t>
    </rPh>
    <phoneticPr fontId="1"/>
  </si>
  <si>
    <t>○毎学年定期的に学校環境衛生基準に基づいた環境衛生検査を行っているか</t>
  </si>
  <si>
    <t>○換気、保温、採光、照明、飲料水等の水質、食器、施設の清潔等について日常的な点検を行っているか</t>
  </si>
  <si>
    <t>○カーテン・絨毯（2㎡超）等は防炎性能を有しているか</t>
    <rPh sb="6" eb="8">
      <t>ジュウタン</t>
    </rPh>
    <rPh sb="11" eb="12">
      <t>コ</t>
    </rPh>
    <rPh sb="13" eb="14">
      <t>トウ</t>
    </rPh>
    <rPh sb="15" eb="17">
      <t>ボウエン</t>
    </rPh>
    <rPh sb="17" eb="18">
      <t>セイ</t>
    </rPh>
    <rPh sb="18" eb="19">
      <t>ノウ</t>
    </rPh>
    <rPh sb="20" eb="21">
      <t>ユウ</t>
    </rPh>
    <phoneticPr fontId="1"/>
  </si>
  <si>
    <t>○次の事項について危険箇所等がないか</t>
    <rPh sb="1" eb="2">
      <t>ツギ</t>
    </rPh>
    <rPh sb="3" eb="5">
      <t>ジコウ</t>
    </rPh>
    <rPh sb="9" eb="11">
      <t>キケン</t>
    </rPh>
    <rPh sb="11" eb="13">
      <t>カショ</t>
    </rPh>
    <rPh sb="13" eb="14">
      <t>トウ</t>
    </rPh>
    <phoneticPr fontId="1"/>
  </si>
  <si>
    <t>　①監査前月１日現在の「個人別職員配置の状況」（別紙①）</t>
    <rPh sb="12" eb="14">
      <t>コジン</t>
    </rPh>
    <rPh sb="14" eb="15">
      <t>ベツ</t>
    </rPh>
    <rPh sb="15" eb="17">
      <t>ショクイン</t>
    </rPh>
    <rPh sb="17" eb="19">
      <t>ハイチ</t>
    </rPh>
    <rPh sb="20" eb="22">
      <t>ジョウキョウ</t>
    </rPh>
    <phoneticPr fontId="1"/>
  </si>
  <si>
    <t>・非常口、非常階段、避難経路について危険箇所はないか</t>
    <rPh sb="1" eb="3">
      <t>ヒジョウ</t>
    </rPh>
    <rPh sb="3" eb="4">
      <t>グチ</t>
    </rPh>
    <rPh sb="5" eb="7">
      <t>ヒジョウ</t>
    </rPh>
    <rPh sb="7" eb="9">
      <t>カイダン</t>
    </rPh>
    <rPh sb="10" eb="12">
      <t>ヒナン</t>
    </rPh>
    <rPh sb="12" eb="14">
      <t>ケイロ</t>
    </rPh>
    <rPh sb="18" eb="20">
      <t>キケン</t>
    </rPh>
    <rPh sb="20" eb="22">
      <t>カショ</t>
    </rPh>
    <phoneticPr fontId="1"/>
  </si>
  <si>
    <t>・老朽建物・設備があるか</t>
    <rPh sb="1" eb="3">
      <t>ロウキュウ</t>
    </rPh>
    <rPh sb="3" eb="5">
      <t>タテモノ</t>
    </rPh>
    <rPh sb="6" eb="8">
      <t>セツビ</t>
    </rPh>
    <phoneticPr fontId="1"/>
  </si>
  <si>
    <t xml:space="preserve">○医薬品等の整備、保管がされているか </t>
  </si>
  <si>
    <t>◎学校安全計画及び危険等発生時対処要領に基づき、事故防止・安全対策が講じられているか</t>
    <rPh sb="1" eb="3">
      <t>ガッコウ</t>
    </rPh>
    <rPh sb="3" eb="5">
      <t>アンゼン</t>
    </rPh>
    <rPh sb="5" eb="7">
      <t>ケイカク</t>
    </rPh>
    <rPh sb="7" eb="8">
      <t>オヨ</t>
    </rPh>
    <rPh sb="9" eb="11">
      <t>キケン</t>
    </rPh>
    <rPh sb="11" eb="12">
      <t>トウ</t>
    </rPh>
    <rPh sb="12" eb="14">
      <t>ハッセイ</t>
    </rPh>
    <rPh sb="14" eb="15">
      <t>ジ</t>
    </rPh>
    <rPh sb="15" eb="17">
      <t>タイショ</t>
    </rPh>
    <rPh sb="17" eb="19">
      <t>ヨウリョウ</t>
    </rPh>
    <rPh sb="20" eb="21">
      <t>モト</t>
    </rPh>
    <rPh sb="24" eb="26">
      <t>ジコ</t>
    </rPh>
    <rPh sb="26" eb="28">
      <t>ボウシ</t>
    </rPh>
    <rPh sb="29" eb="31">
      <t>アンゼン</t>
    </rPh>
    <rPh sb="31" eb="33">
      <t>タイサク</t>
    </rPh>
    <rPh sb="34" eb="35">
      <t>コウ</t>
    </rPh>
    <phoneticPr fontId="1"/>
  </si>
  <si>
    <t>○消防計画又は災害対応マニュアル（避難計画）に次の災害への対応が定められているか</t>
  </si>
  <si>
    <t>・浸水想定区域に立地しているか</t>
    <rPh sb="1" eb="3">
      <t>シンスイ</t>
    </rPh>
    <rPh sb="3" eb="5">
      <t>ソウテイ</t>
    </rPh>
    <rPh sb="5" eb="7">
      <t>クイキ</t>
    </rPh>
    <rPh sb="8" eb="10">
      <t>リッチ</t>
    </rPh>
    <phoneticPr fontId="30"/>
  </si>
  <si>
    <t>◎指導計画の評価、反省はされているか</t>
  </si>
  <si>
    <t>○毎学年の教育週数は39週以上で、一日の教育時間は4時間を標準としているか</t>
    <rPh sb="1" eb="2">
      <t>マイ</t>
    </rPh>
    <rPh sb="2" eb="4">
      <t>ガクネン</t>
    </rPh>
    <rPh sb="5" eb="7">
      <t>キョウイク</t>
    </rPh>
    <rPh sb="7" eb="9">
      <t>シュウスウ</t>
    </rPh>
    <rPh sb="12" eb="13">
      <t>シュウ</t>
    </rPh>
    <rPh sb="13" eb="15">
      <t>イジョウ</t>
    </rPh>
    <rPh sb="17" eb="19">
      <t>イチニチ</t>
    </rPh>
    <rPh sb="20" eb="22">
      <t>キョウイク</t>
    </rPh>
    <rPh sb="22" eb="24">
      <t>ジカン</t>
    </rPh>
    <rPh sb="26" eb="28">
      <t>ジカン</t>
    </rPh>
    <rPh sb="29" eb="31">
      <t>ヒョウジュン</t>
    </rPh>
    <phoneticPr fontId="1"/>
  </si>
  <si>
    <t>□職員、設備及び会計に関する諸記録を整備しているか</t>
  </si>
  <si>
    <t>□特定教育・保育の提供に関する以下の記録を整備し、その完結の日から５年間保存しているか</t>
  </si>
  <si>
    <t>□実費徴収について、領収書を交付しているか（集金袋への領収印や、口座引落しの通帳記載をもって領収書に代えることも可能）</t>
  </si>
  <si>
    <t>〇プール管理日誌を整備し、気温、水温、利用人数、遊離残留塩素濃度等の必要事項を記録しているか</t>
  </si>
  <si>
    <t>○園外保育時の事故発生に備えてマニュアルを作成しているか</t>
    <rPh sb="1" eb="3">
      <t>エンガイ</t>
    </rPh>
    <rPh sb="3" eb="5">
      <t>ホイク</t>
    </rPh>
    <rPh sb="5" eb="6">
      <t>ジ</t>
    </rPh>
    <rPh sb="7" eb="9">
      <t>ジコ</t>
    </rPh>
    <rPh sb="9" eb="11">
      <t>ハッセイ</t>
    </rPh>
    <rPh sb="12" eb="13">
      <t>ソナ</t>
    </rPh>
    <rPh sb="21" eb="23">
      <t>サクセイ</t>
    </rPh>
    <phoneticPr fontId="1"/>
  </si>
  <si>
    <t>○園児に交通安全指導が実施されているか</t>
    <rPh sb="1" eb="3">
      <t>エンジ</t>
    </rPh>
    <rPh sb="4" eb="6">
      <t>コウツウ</t>
    </rPh>
    <rPh sb="6" eb="8">
      <t>アンゼン</t>
    </rPh>
    <rPh sb="8" eb="10">
      <t>シドウ</t>
    </rPh>
    <rPh sb="11" eb="13">
      <t>ジッシ</t>
    </rPh>
    <phoneticPr fontId="1"/>
  </si>
  <si>
    <t>○送迎用の駐車場及び園周辺の通園路に危険箇所はないか</t>
    <rPh sb="1" eb="3">
      <t>ソウゲイ</t>
    </rPh>
    <rPh sb="3" eb="4">
      <t>ヨウ</t>
    </rPh>
    <rPh sb="5" eb="7">
      <t>チュウシャ</t>
    </rPh>
    <rPh sb="7" eb="8">
      <t>ジョウ</t>
    </rPh>
    <rPh sb="8" eb="9">
      <t>オヨ</t>
    </rPh>
    <rPh sb="10" eb="11">
      <t>エン</t>
    </rPh>
    <rPh sb="11" eb="13">
      <t>シュウヘン</t>
    </rPh>
    <rPh sb="14" eb="16">
      <t>ツウエン</t>
    </rPh>
    <rPh sb="16" eb="17">
      <t>ロ</t>
    </rPh>
    <rPh sb="18" eb="20">
      <t>キケン</t>
    </rPh>
    <rPh sb="20" eb="22">
      <t>カショ</t>
    </rPh>
    <phoneticPr fontId="1"/>
  </si>
  <si>
    <t>○実施している子育て支援事業の内容はどういったものか（実施しているものに○）</t>
    <rPh sb="1" eb="3">
      <t>ジッシ</t>
    </rPh>
    <rPh sb="7" eb="9">
      <t>コソダ</t>
    </rPh>
    <rPh sb="10" eb="12">
      <t>シエン</t>
    </rPh>
    <rPh sb="12" eb="14">
      <t>ジギョウ</t>
    </rPh>
    <rPh sb="15" eb="17">
      <t>ナイヨウ</t>
    </rPh>
    <rPh sb="27" eb="29">
      <t>ジッシ</t>
    </rPh>
    <phoneticPr fontId="1"/>
  </si>
  <si>
    <t>◎保育所内で虐待等と疑われる事案であると確認した場合、市町村、県へ相談、通報を行っているか</t>
  </si>
  <si>
    <t xml:space="preserve">   ているか</t>
  </si>
  <si>
    <r>
      <t>○遊具の破損・腐食の状況を確認する</t>
    </r>
    <r>
      <rPr>
        <sz val="11"/>
        <color theme="1"/>
        <rFont val="游ゴシック"/>
      </rPr>
      <t>等、チェックリストによる安全点検を行っているか</t>
    </r>
    <rPh sb="1" eb="3">
      <t>ユウグ</t>
    </rPh>
    <rPh sb="4" eb="6">
      <t>ハソン</t>
    </rPh>
    <rPh sb="7" eb="9">
      <t>フショク</t>
    </rPh>
    <rPh sb="10" eb="12">
      <t>ジョウキョウ</t>
    </rPh>
    <rPh sb="13" eb="15">
      <t>カクニン</t>
    </rPh>
    <rPh sb="17" eb="18">
      <t>トウ</t>
    </rPh>
    <rPh sb="29" eb="31">
      <t>アンゼン</t>
    </rPh>
    <rPh sb="31" eb="33">
      <t>テンケン</t>
    </rPh>
    <rPh sb="34" eb="35">
      <t>オコナ</t>
    </rPh>
    <phoneticPr fontId="1"/>
  </si>
  <si>
    <t>〇障がいや発達上の課題のある園児の保護者に対し個別の支援を行っているか</t>
    <rPh sb="1" eb="2">
      <t>ショウ</t>
    </rPh>
    <rPh sb="5" eb="7">
      <t>ハッタツ</t>
    </rPh>
    <rPh sb="7" eb="8">
      <t>ジョウ</t>
    </rPh>
    <rPh sb="9" eb="11">
      <t>カダイ</t>
    </rPh>
    <rPh sb="14" eb="16">
      <t>エンジ</t>
    </rPh>
    <rPh sb="17" eb="20">
      <t>ホゴシャ</t>
    </rPh>
    <rPh sb="21" eb="22">
      <t>タイ</t>
    </rPh>
    <rPh sb="23" eb="25">
      <t>コベツ</t>
    </rPh>
    <rPh sb="26" eb="28">
      <t>シエン</t>
    </rPh>
    <rPh sb="29" eb="30">
      <t>オコナ</t>
    </rPh>
    <phoneticPr fontId="1"/>
  </si>
  <si>
    <t>○食物等によるアレルギーのある子の除去食開始及び解除は何をもとに実施されているか</t>
    <rPh sb="1" eb="2">
      <t>ショク</t>
    </rPh>
    <rPh sb="2" eb="3">
      <t>モツ</t>
    </rPh>
    <rPh sb="3" eb="4">
      <t>トウ</t>
    </rPh>
    <rPh sb="15" eb="16">
      <t>コ</t>
    </rPh>
    <rPh sb="17" eb="19">
      <t>ジョキョ</t>
    </rPh>
    <rPh sb="19" eb="20">
      <t>ショク</t>
    </rPh>
    <rPh sb="20" eb="22">
      <t>カイシ</t>
    </rPh>
    <rPh sb="22" eb="23">
      <t>オヨ</t>
    </rPh>
    <rPh sb="24" eb="26">
      <t>カイジョ</t>
    </rPh>
    <rPh sb="27" eb="28">
      <t>ナニ</t>
    </rPh>
    <rPh sb="32" eb="34">
      <t>ジッシ</t>
    </rPh>
    <phoneticPr fontId="1"/>
  </si>
  <si>
    <r>
      <t>令和</t>
    </r>
    <r>
      <rPr>
        <sz val="11"/>
        <color theme="1"/>
        <rFont val="游ゴシック"/>
      </rPr>
      <t>７年度</t>
    </r>
    <rPh sb="0" eb="1">
      <t>レイ</t>
    </rPh>
    <rPh sb="1" eb="2">
      <t>ワ</t>
    </rPh>
    <rPh sb="3" eb="4">
      <t>トシ</t>
    </rPh>
    <rPh sb="4" eb="5">
      <t>ド</t>
    </rPh>
    <phoneticPr fontId="1"/>
  </si>
  <si>
    <t>〇外国籍家庭など特別に配慮の必要な家庭に対し、状況に応じた個別の支援を行っているか</t>
    <rPh sb="1" eb="4">
      <t>ガイコクセキ</t>
    </rPh>
    <rPh sb="4" eb="6">
      <t>カテイ</t>
    </rPh>
    <rPh sb="8" eb="10">
      <t>トクベツ</t>
    </rPh>
    <rPh sb="11" eb="13">
      <t>ハイリョ</t>
    </rPh>
    <rPh sb="14" eb="16">
      <t>ヒツヨウ</t>
    </rPh>
    <rPh sb="17" eb="19">
      <t>カテイ</t>
    </rPh>
    <rPh sb="20" eb="21">
      <t>タイ</t>
    </rPh>
    <rPh sb="23" eb="25">
      <t>ジョウキョウ</t>
    </rPh>
    <rPh sb="26" eb="27">
      <t>オウ</t>
    </rPh>
    <rPh sb="29" eb="31">
      <t>コベツ</t>
    </rPh>
    <rPh sb="32" eb="34">
      <t>シエン</t>
    </rPh>
    <rPh sb="35" eb="36">
      <t>オコナ</t>
    </rPh>
    <phoneticPr fontId="1"/>
  </si>
  <si>
    <t>〇保護者に育児不安が見られる場合に、保護者の支援を行っているか</t>
    <rPh sb="1" eb="4">
      <t>ホゴシャ</t>
    </rPh>
    <rPh sb="5" eb="7">
      <t>イクジ</t>
    </rPh>
    <rPh sb="7" eb="9">
      <t>フアン</t>
    </rPh>
    <rPh sb="10" eb="11">
      <t>ミ</t>
    </rPh>
    <rPh sb="14" eb="16">
      <t>バアイ</t>
    </rPh>
    <rPh sb="18" eb="21">
      <t>ホゴシャ</t>
    </rPh>
    <rPh sb="22" eb="24">
      <t>シエン</t>
    </rPh>
    <rPh sb="25" eb="26">
      <t>オコナ</t>
    </rPh>
    <phoneticPr fontId="1"/>
  </si>
  <si>
    <t>○投薬する場合は、保護者からの依頼書等に基づいて適切に対応しているか</t>
    <rPh sb="1" eb="3">
      <t>トウヤク</t>
    </rPh>
    <rPh sb="5" eb="7">
      <t>バアイ</t>
    </rPh>
    <rPh sb="9" eb="11">
      <t>ホゴ</t>
    </rPh>
    <rPh sb="11" eb="12">
      <t>シャ</t>
    </rPh>
    <rPh sb="15" eb="17">
      <t>イライ</t>
    </rPh>
    <rPh sb="17" eb="18">
      <t>ショ</t>
    </rPh>
    <rPh sb="18" eb="19">
      <t>トウ</t>
    </rPh>
    <rPh sb="20" eb="21">
      <t>モト</t>
    </rPh>
    <rPh sb="24" eb="26">
      <t>テキセツ</t>
    </rPh>
    <rPh sb="27" eb="29">
      <t>タイオウ</t>
    </rPh>
    <phoneticPr fontId="1"/>
  </si>
  <si>
    <t>○排泄後、食事・おやつの前等の手洗いが徹底されているか特に、低年齢児（３歳未満）について、保育教諭等が確認しているか</t>
    <rPh sb="47" eb="49">
      <t>キョウユ</t>
    </rPh>
    <phoneticPr fontId="1"/>
  </si>
  <si>
    <t>現金</t>
    <rPh sb="0" eb="2">
      <t>ゲンキン</t>
    </rPh>
    <phoneticPr fontId="1"/>
  </si>
  <si>
    <r>
      <t>・</t>
    </r>
    <r>
      <rPr>
        <sz val="11"/>
        <color theme="1"/>
        <rFont val="游ゴシック"/>
      </rPr>
      <t>園児の行動上危険なもの、障害になるものはないか</t>
    </r>
    <rPh sb="1" eb="3">
      <t>エンジ</t>
    </rPh>
    <rPh sb="4" eb="6">
      <t>コウドウ</t>
    </rPh>
    <rPh sb="6" eb="7">
      <t>ジョウ</t>
    </rPh>
    <rPh sb="7" eb="9">
      <t>キケン</t>
    </rPh>
    <rPh sb="13" eb="15">
      <t>ショウガイ</t>
    </rPh>
    <phoneticPr fontId="1"/>
  </si>
  <si>
    <t>・掛け物（布団・タオルケット等）が顔までかかっていないかまた、シーツは固定されているか</t>
    <rPh sb="1" eb="2">
      <t>カ</t>
    </rPh>
    <rPh sb="3" eb="4">
      <t>モノ</t>
    </rPh>
    <rPh sb="5" eb="7">
      <t>フトン</t>
    </rPh>
    <rPh sb="14" eb="15">
      <t>トウ</t>
    </rPh>
    <rPh sb="17" eb="18">
      <t>カオ</t>
    </rPh>
    <rPh sb="35" eb="37">
      <t>コテイ</t>
    </rPh>
    <phoneticPr fontId="1"/>
  </si>
  <si>
    <t>〇栄養士・看護師等が配置されている場合には、その専門性を生かした対応を図っているか</t>
    <rPh sb="1" eb="4">
      <t>エイヨウシ</t>
    </rPh>
    <rPh sb="5" eb="8">
      <t>カンゴシ</t>
    </rPh>
    <rPh sb="8" eb="9">
      <t>トウ</t>
    </rPh>
    <rPh sb="10" eb="12">
      <t>ハイチ</t>
    </rPh>
    <rPh sb="17" eb="19">
      <t>バアイ</t>
    </rPh>
    <rPh sb="24" eb="27">
      <t>センモンセイ</t>
    </rPh>
    <rPh sb="28" eb="29">
      <t>イ</t>
    </rPh>
    <rPh sb="32" eb="34">
      <t>タイオウ</t>
    </rPh>
    <rPh sb="35" eb="36">
      <t>ハカ</t>
    </rPh>
    <phoneticPr fontId="1"/>
  </si>
  <si>
    <t>◎小学校（転園の場合は転園先の園）に幼保連携型認定こども園の指導要録（電子保存したものを含む）を</t>
    <rPh sb="35" eb="37">
      <t>デンシ</t>
    </rPh>
    <rPh sb="37" eb="39">
      <t>ホゾン</t>
    </rPh>
    <rPh sb="44" eb="45">
      <t>フク</t>
    </rPh>
    <phoneticPr fontId="1"/>
  </si>
  <si>
    <t>○感染症の集団発生等に際して、感染症情報システム等を利用し関係機関（市・保健所等）へ報告しているか</t>
    <rPh sb="1" eb="3">
      <t>カンセン</t>
    </rPh>
    <rPh sb="3" eb="4">
      <t>ショウ</t>
    </rPh>
    <rPh sb="5" eb="7">
      <t>シュウダン</t>
    </rPh>
    <rPh sb="7" eb="9">
      <t>ハッセイ</t>
    </rPh>
    <rPh sb="9" eb="10">
      <t>トウ</t>
    </rPh>
    <rPh sb="11" eb="12">
      <t>サイ</t>
    </rPh>
    <rPh sb="15" eb="18">
      <t>カンセンショウ</t>
    </rPh>
    <rPh sb="18" eb="20">
      <t>ジョウホウ</t>
    </rPh>
    <rPh sb="24" eb="25">
      <t>トウ</t>
    </rPh>
    <rPh sb="26" eb="28">
      <t>リヨウ</t>
    </rPh>
    <rPh sb="29" eb="31">
      <t>カンケイ</t>
    </rPh>
    <rPh sb="31" eb="33">
      <t>キカン</t>
    </rPh>
    <rPh sb="34" eb="35">
      <t>シ</t>
    </rPh>
    <rPh sb="36" eb="39">
      <t>ホケンショ</t>
    </rPh>
    <rPh sb="39" eb="40">
      <t>トウ</t>
    </rPh>
    <rPh sb="42" eb="44">
      <t>ホウコク</t>
    </rPh>
    <phoneticPr fontId="1"/>
  </si>
  <si>
    <t>○給食打合せ会議は、関係職員で構成され、献立、喫食状況等必要な事項が話し合われているか
また、施設長が参加するか、あるいは結果を施設長に報告しているか</t>
  </si>
  <si>
    <t>　全職員で共有しているか</t>
    <rPh sb="1" eb="4">
      <t>ゼンショクイン</t>
    </rPh>
    <rPh sb="5" eb="7">
      <t>キョウユウ</t>
    </rPh>
    <phoneticPr fontId="1"/>
  </si>
  <si>
    <t>○除去食の取り違い（誤食等）防止のために、どのような取り組みをしているか</t>
    <rPh sb="1" eb="3">
      <t>ジョキョ</t>
    </rPh>
    <rPh sb="3" eb="4">
      <t>ショク</t>
    </rPh>
    <rPh sb="5" eb="6">
      <t>ト</t>
    </rPh>
    <rPh sb="7" eb="8">
      <t>チガ</t>
    </rPh>
    <rPh sb="10" eb="12">
      <t>ゴショク</t>
    </rPh>
    <rPh sb="12" eb="13">
      <t>トウ</t>
    </rPh>
    <rPh sb="14" eb="16">
      <t>ボウシ</t>
    </rPh>
    <rPh sb="26" eb="27">
      <t>ト</t>
    </rPh>
    <rPh sb="28" eb="29">
      <t>ク</t>
    </rPh>
    <phoneticPr fontId="1"/>
  </si>
  <si>
    <t>○現金、預貯金通帳及び通帳印鑑の各保管責任者について、その業務が事務分掌で明確にされているか</t>
  </si>
  <si>
    <t>令和　　　年　　　月　　　日</t>
    <rPh sb="0" eb="1">
      <t>レイ</t>
    </rPh>
    <rPh sb="1" eb="2">
      <t>ワ</t>
    </rPh>
    <rPh sb="5" eb="6">
      <t>ネン</t>
    </rPh>
    <rPh sb="9" eb="10">
      <t>ゲツ</t>
    </rPh>
    <rPh sb="13" eb="14">
      <t>ニチ</t>
    </rPh>
    <phoneticPr fontId="29"/>
  </si>
  <si>
    <t>氏　名</t>
    <rPh sb="0" eb="1">
      <t>シ</t>
    </rPh>
    <rPh sb="2" eb="3">
      <t>ナ</t>
    </rPh>
    <phoneticPr fontId="1"/>
  </si>
  <si>
    <t>保　管　場　所</t>
    <rPh sb="0" eb="1">
      <t>ホ</t>
    </rPh>
    <rPh sb="2" eb="3">
      <t>カン</t>
    </rPh>
    <rPh sb="4" eb="5">
      <t>バ</t>
    </rPh>
    <rPh sb="6" eb="7">
      <t>ショ</t>
    </rPh>
    <phoneticPr fontId="1"/>
  </si>
  <si>
    <t>金融機関届出印</t>
    <rPh sb="0" eb="2">
      <t>キンユウ</t>
    </rPh>
    <rPh sb="2" eb="4">
      <t>キカン</t>
    </rPh>
    <rPh sb="4" eb="6">
      <t>トドケデ</t>
    </rPh>
    <rPh sb="6" eb="7">
      <t>イン</t>
    </rPh>
    <phoneticPr fontId="1"/>
  </si>
  <si>
    <t>・発生した事故の状況及び事故に際して採った処置についての記録</t>
    <rPh sb="1" eb="3">
      <t>ハッセイ</t>
    </rPh>
    <rPh sb="5" eb="7">
      <t>ジコ</t>
    </rPh>
    <rPh sb="8" eb="10">
      <t>ジョウキョウ</t>
    </rPh>
    <rPh sb="10" eb="11">
      <t>オヨ</t>
    </rPh>
    <rPh sb="12" eb="14">
      <t>ジコ</t>
    </rPh>
    <rPh sb="15" eb="16">
      <t>サイ</t>
    </rPh>
    <rPh sb="18" eb="19">
      <t>ト</t>
    </rPh>
    <rPh sb="21" eb="23">
      <t>ショチ</t>
    </rPh>
    <rPh sb="28" eb="30">
      <t>キロク</t>
    </rPh>
    <phoneticPr fontId="1"/>
  </si>
  <si>
    <r>
      <t>・地域住民等</t>
    </r>
    <r>
      <rPr>
        <sz val="11"/>
        <color theme="1"/>
        <rFont val="游ゴシック"/>
      </rPr>
      <t>と緊急時の協力や援助を依頼しているか</t>
    </r>
  </si>
  <si>
    <t>各職種の総人数(園長(A1)を除く)
                               　　　　　　　　     (B)</t>
    <rPh sb="8" eb="9">
      <t>エン</t>
    </rPh>
    <phoneticPr fontId="1"/>
  </si>
  <si>
    <t>所長</t>
    <rPh sb="0" eb="2">
      <t>ショチョウ</t>
    </rPh>
    <phoneticPr fontId="1"/>
  </si>
  <si>
    <r>
      <t>○大量調理施設衛生管理マニュアル</t>
    </r>
    <r>
      <rPr>
        <sz val="11"/>
        <color theme="1"/>
        <rFont val="游ゴシック"/>
      </rPr>
      <t>等に基づく衛生管理に努めているか</t>
    </r>
    <rPh sb="1" eb="3">
      <t>タイリョウ</t>
    </rPh>
    <rPh sb="3" eb="5">
      <t>チョウリ</t>
    </rPh>
    <rPh sb="5" eb="7">
      <t>シセツ</t>
    </rPh>
    <rPh sb="7" eb="9">
      <t>エイセイ</t>
    </rPh>
    <rPh sb="9" eb="11">
      <t>カンリ</t>
    </rPh>
    <rPh sb="16" eb="17">
      <t>トウ</t>
    </rPh>
    <rPh sb="18" eb="19">
      <t>モト</t>
    </rPh>
    <rPh sb="21" eb="23">
      <t>エイセイ</t>
    </rPh>
    <rPh sb="23" eb="25">
      <t>カンリ</t>
    </rPh>
    <rPh sb="26" eb="27">
      <t>ツト</t>
    </rPh>
    <phoneticPr fontId="1"/>
  </si>
  <si>
    <t>について職員や保護者に周知しているか</t>
  </si>
  <si>
    <r>
      <t>令</t>
    </r>
    <r>
      <rPr>
        <sz val="11"/>
        <color theme="1"/>
        <rFont val="游ゴシック"/>
      </rPr>
      <t>和　　　年　　　月　　　日</t>
    </r>
    <rPh sb="0" eb="1">
      <t>レイ</t>
    </rPh>
    <rPh sb="1" eb="2">
      <t>ワ</t>
    </rPh>
    <rPh sb="5" eb="6">
      <t>ネン</t>
    </rPh>
    <rPh sb="9" eb="10">
      <t>ゲツ</t>
    </rPh>
    <rPh sb="13" eb="14">
      <t>ニチ</t>
    </rPh>
    <phoneticPr fontId="29"/>
  </si>
  <si>
    <t>〇災害時の連絡先を含む個人情報については、正確かつ最新の情報に保たれているか</t>
    <rPh sb="1" eb="4">
      <t>サイガイジ</t>
    </rPh>
    <rPh sb="5" eb="7">
      <t>レンラク</t>
    </rPh>
    <rPh sb="7" eb="8">
      <t>サキ</t>
    </rPh>
    <rPh sb="9" eb="10">
      <t>フク</t>
    </rPh>
    <rPh sb="11" eb="13">
      <t>コジン</t>
    </rPh>
    <rPh sb="13" eb="15">
      <t>ジョウホウ</t>
    </rPh>
    <rPh sb="21" eb="23">
      <t>セイカク</t>
    </rPh>
    <rPh sb="25" eb="27">
      <t>サイシン</t>
    </rPh>
    <rPh sb="28" eb="30">
      <t>ジョウホウ</t>
    </rPh>
    <rPh sb="31" eb="32">
      <t>タモ</t>
    </rPh>
    <phoneticPr fontId="1"/>
  </si>
  <si>
    <t>〇登園時や園外活動の前後等、場面の切り替わり時に子どもの人数確認をダブルチェック体制等によ</t>
    <rPh sb="1" eb="4">
      <t>トウエンジ</t>
    </rPh>
    <rPh sb="5" eb="7">
      <t>エンガイ</t>
    </rPh>
    <rPh sb="7" eb="9">
      <t>カツドウ</t>
    </rPh>
    <rPh sb="10" eb="12">
      <t>ゼンゴ</t>
    </rPh>
    <rPh sb="12" eb="13">
      <t>トウ</t>
    </rPh>
    <rPh sb="14" eb="16">
      <t>バメン</t>
    </rPh>
    <rPh sb="17" eb="18">
      <t>キ</t>
    </rPh>
    <rPh sb="19" eb="20">
      <t>カ</t>
    </rPh>
    <rPh sb="22" eb="23">
      <t>ジ</t>
    </rPh>
    <rPh sb="24" eb="25">
      <t>コ</t>
    </rPh>
    <rPh sb="28" eb="30">
      <t>ニンズウ</t>
    </rPh>
    <rPh sb="30" eb="32">
      <t>カクニン</t>
    </rPh>
    <rPh sb="40" eb="42">
      <t>タイセイ</t>
    </rPh>
    <rPh sb="42" eb="43">
      <t>トウ</t>
    </rPh>
    <phoneticPr fontId="1"/>
  </si>
  <si>
    <t>り徹底しているか</t>
  </si>
  <si>
    <t xml:space="preserve">８　会計経理 </t>
  </si>
  <si>
    <t>□小学校や転園施設等へ情報提供を行う際は、あらかじめ文書により保護者の同意を得ているか</t>
    <rPh sb="1" eb="4">
      <t>ショウガッコウ</t>
    </rPh>
    <rPh sb="5" eb="7">
      <t>テンエン</t>
    </rPh>
    <rPh sb="7" eb="9">
      <t>シセツ</t>
    </rPh>
    <rPh sb="9" eb="10">
      <t>トウ</t>
    </rPh>
    <rPh sb="11" eb="13">
      <t>ジョウホウ</t>
    </rPh>
    <rPh sb="13" eb="15">
      <t>テイキョウ</t>
    </rPh>
    <rPh sb="16" eb="17">
      <t>オコナ</t>
    </rPh>
    <rPh sb="18" eb="19">
      <t>サイ</t>
    </rPh>
    <rPh sb="26" eb="28">
      <t>ブンショ</t>
    </rPh>
    <rPh sb="31" eb="34">
      <t>ホゴシャ</t>
    </rPh>
    <rPh sb="35" eb="37">
      <t>ドウイ</t>
    </rPh>
    <rPh sb="38" eb="39">
      <t>エ</t>
    </rPh>
    <phoneticPr fontId="1"/>
  </si>
  <si>
    <t>市に報告しているか</t>
  </si>
  <si>
    <t>〇【送迎バスを運行する園のみご回答ください】</t>
    <rPh sb="2" eb="4">
      <t>ソウゲイ</t>
    </rPh>
    <rPh sb="7" eb="9">
      <t>ウンコウ</t>
    </rPh>
    <rPh sb="11" eb="12">
      <t>エン</t>
    </rPh>
    <rPh sb="15" eb="17">
      <t>カイトウ</t>
    </rPh>
    <phoneticPr fontId="1"/>
  </si>
  <si>
    <t>・子どもの乗車及び降車時に座席や人数の確認を実施し、その内容を職員間で共有しているか</t>
    <rPh sb="1" eb="2">
      <t>コ</t>
    </rPh>
    <rPh sb="5" eb="7">
      <t>ジョウシャ</t>
    </rPh>
    <rPh sb="7" eb="8">
      <t>オヨ</t>
    </rPh>
    <rPh sb="9" eb="11">
      <t>コウシャ</t>
    </rPh>
    <rPh sb="11" eb="12">
      <t>ジ</t>
    </rPh>
    <rPh sb="13" eb="15">
      <t>ザセキ</t>
    </rPh>
    <rPh sb="16" eb="18">
      <t>ニンズウ</t>
    </rPh>
    <rPh sb="19" eb="21">
      <t>カクニン</t>
    </rPh>
    <rPh sb="22" eb="24">
      <t>ジッシ</t>
    </rPh>
    <rPh sb="28" eb="30">
      <t>ナイヨウ</t>
    </rPh>
    <rPh sb="31" eb="33">
      <t>ショクイン</t>
    </rPh>
    <rPh sb="33" eb="34">
      <t>カン</t>
    </rPh>
    <rPh sb="35" eb="37">
      <t>キョウユウ</t>
    </rPh>
    <phoneticPr fontId="1"/>
  </si>
  <si>
    <t>預貯金通帳</t>
    <rPh sb="0" eb="3">
      <t>ヨチョキン</t>
    </rPh>
    <rPh sb="3" eb="5">
      <t>ツウチョウ</t>
    </rPh>
    <phoneticPr fontId="1"/>
  </si>
  <si>
    <t>・寝返りのできない乳児は仰向けに寝かしているか</t>
  </si>
  <si>
    <t>目標量</t>
    <rPh sb="0" eb="3">
      <t>モクヒョウリョウ</t>
    </rPh>
    <phoneticPr fontId="1"/>
  </si>
  <si>
    <t>○登降所時において、園児の健康状態や服装等の異常の有無等について十分観察しているか、また、</t>
    <rPh sb="10" eb="12">
      <t>エンジ</t>
    </rPh>
    <phoneticPr fontId="1"/>
  </si>
  <si>
    <t>(表1)の保育教諭定数小計と比較する職員数
①②③に係る(E)＋(G)　　　  （I）</t>
    <rPh sb="7" eb="9">
      <t>キョウユ</t>
    </rPh>
    <rPh sb="11" eb="13">
      <t>ショウケイ</t>
    </rPh>
    <rPh sb="26" eb="27">
      <t>カカ</t>
    </rPh>
    <phoneticPr fontId="1"/>
  </si>
  <si>
    <t>顔色、機嫌、元気等について観察するとともに、食欲や排便の状況等について注意を払っているか</t>
    <rPh sb="0" eb="2">
      <t>カオイロ</t>
    </rPh>
    <rPh sb="3" eb="5">
      <t>キゲン</t>
    </rPh>
    <rPh sb="6" eb="9">
      <t>ゲンキトウ</t>
    </rPh>
    <rPh sb="13" eb="15">
      <t>カンサツ</t>
    </rPh>
    <rPh sb="22" eb="24">
      <t>ショクヨク</t>
    </rPh>
    <rPh sb="25" eb="27">
      <t>ハイベン</t>
    </rPh>
    <rPh sb="28" eb="31">
      <t>ジョウキョウトウ</t>
    </rPh>
    <rPh sb="35" eb="37">
      <t>チュウイ</t>
    </rPh>
    <rPh sb="38" eb="39">
      <t>ハラ</t>
    </rPh>
    <phoneticPr fontId="1"/>
  </si>
  <si>
    <t>□利用契約を保護者との間で締結する際に契約書を作成しているか</t>
    <rPh sb="1" eb="5">
      <t>リヨウケイヤク</t>
    </rPh>
    <rPh sb="6" eb="9">
      <t>ホゴシャ</t>
    </rPh>
    <rPh sb="11" eb="12">
      <t>アイダ</t>
    </rPh>
    <rPh sb="13" eb="15">
      <t>テイケツ</t>
    </rPh>
    <rPh sb="17" eb="18">
      <t>サイ</t>
    </rPh>
    <rPh sb="19" eb="22">
      <t>ケイヤクショ</t>
    </rPh>
    <rPh sb="23" eb="25">
      <t>サクセイ</t>
    </rPh>
    <phoneticPr fontId="1"/>
  </si>
  <si>
    <t>・計画に基づく避難訓練を実施し、結果を市に報告しているか</t>
    <rPh sb="1" eb="3">
      <t>ケイカク</t>
    </rPh>
    <rPh sb="4" eb="5">
      <t>モト</t>
    </rPh>
    <rPh sb="7" eb="9">
      <t>ヒナン</t>
    </rPh>
    <rPh sb="9" eb="11">
      <t>クンレン</t>
    </rPh>
    <rPh sb="12" eb="14">
      <t>ジッシ</t>
    </rPh>
    <rPh sb="16" eb="18">
      <t>ケッカ</t>
    </rPh>
    <rPh sb="19" eb="20">
      <t>シ</t>
    </rPh>
    <rPh sb="21" eb="23">
      <t>ホウコク</t>
    </rPh>
    <phoneticPr fontId="1"/>
  </si>
  <si>
    <t>◎年間研修計画を作成しているか</t>
    <rPh sb="1" eb="3">
      <t>ネンカン</t>
    </rPh>
    <rPh sb="3" eb="5">
      <t>ケンシュウ</t>
    </rPh>
    <rPh sb="5" eb="7">
      <t>ケイカク</t>
    </rPh>
    <rPh sb="8" eb="10">
      <t>サクセイ</t>
    </rPh>
    <phoneticPr fontId="1"/>
  </si>
  <si>
    <r>
      <t>○</t>
    </r>
    <r>
      <rPr>
        <sz val="11"/>
        <color theme="1"/>
        <rFont val="游ゴシック"/>
      </rPr>
      <t>防犯対策を行っているか</t>
    </r>
    <rPh sb="1" eb="3">
      <t>ボウハン</t>
    </rPh>
    <phoneticPr fontId="1"/>
  </si>
  <si>
    <t>(表1)の保育教諭定数計と比較する職員数
①②③④に係る(E)＋(H)　　    (J)</t>
    <rPh sb="7" eb="9">
      <t>キョウユ</t>
    </rPh>
    <rPh sb="11" eb="12">
      <t>ケイ</t>
    </rPh>
    <phoneticPr fontId="1"/>
  </si>
  <si>
    <t>職名</t>
    <rPh sb="0" eb="2">
      <t>ショクメイ</t>
    </rPh>
    <phoneticPr fontId="1"/>
  </si>
  <si>
    <t>〇策定した事業継続計画について、職員に周知し、必要な研修及び訓練を定期的に実施しているか</t>
    <rPh sb="1" eb="3">
      <t>サクテイ</t>
    </rPh>
    <rPh sb="5" eb="9">
      <t>ジギョウケイゾク</t>
    </rPh>
    <rPh sb="9" eb="11">
      <t>ケイカク</t>
    </rPh>
    <rPh sb="16" eb="18">
      <t>ショクイン</t>
    </rPh>
    <rPh sb="19" eb="21">
      <t>シュウチ</t>
    </rPh>
    <rPh sb="23" eb="25">
      <t>ヒツヨウ</t>
    </rPh>
    <rPh sb="26" eb="28">
      <t>ケンシュウ</t>
    </rPh>
    <rPh sb="28" eb="29">
      <t>オヨ</t>
    </rPh>
    <rPh sb="30" eb="32">
      <t>クンレン</t>
    </rPh>
    <rPh sb="33" eb="36">
      <t>テイキテキ</t>
    </rPh>
    <rPh sb="37" eb="39">
      <t>ジッシ</t>
    </rPh>
    <phoneticPr fontId="1"/>
  </si>
  <si>
    <t>〇安全計画（施設・設備の安全点検、児童への安全指導、職員の研修等）を策定しているか</t>
    <rPh sb="1" eb="3">
      <t>アンゼン</t>
    </rPh>
    <rPh sb="3" eb="5">
      <t>ケイカク</t>
    </rPh>
    <rPh sb="6" eb="8">
      <t>シセツ</t>
    </rPh>
    <rPh sb="9" eb="11">
      <t>セツビ</t>
    </rPh>
    <rPh sb="12" eb="14">
      <t>アンゼン</t>
    </rPh>
    <rPh sb="14" eb="16">
      <t>テンケン</t>
    </rPh>
    <rPh sb="17" eb="19">
      <t>ジドウ</t>
    </rPh>
    <rPh sb="21" eb="23">
      <t>アンゼン</t>
    </rPh>
    <rPh sb="23" eb="25">
      <t>シドウ</t>
    </rPh>
    <rPh sb="26" eb="28">
      <t>ショクイン</t>
    </rPh>
    <rPh sb="29" eb="31">
      <t>ケンシュウ</t>
    </rPh>
    <rPh sb="31" eb="32">
      <t>トウ</t>
    </rPh>
    <rPh sb="34" eb="36">
      <t>サクテイ</t>
    </rPh>
    <phoneticPr fontId="1"/>
  </si>
  <si>
    <t>（８）自動車を運行する場合の所在確認</t>
    <rPh sb="3" eb="6">
      <t>ジドウシャ</t>
    </rPh>
    <rPh sb="7" eb="9">
      <t>ウンコウ</t>
    </rPh>
    <rPh sb="11" eb="13">
      <t>バアイ</t>
    </rPh>
    <rPh sb="14" eb="16">
      <t>ショザイ</t>
    </rPh>
    <rPh sb="16" eb="18">
      <t>カクニン</t>
    </rPh>
    <phoneticPr fontId="1"/>
  </si>
  <si>
    <t>運行している場合、園児の自動車への乗降の際、点呼等により所在を確認しているか。</t>
    <rPh sb="0" eb="2">
      <t>ウンコウ</t>
    </rPh>
    <rPh sb="6" eb="8">
      <t>バアイ</t>
    </rPh>
    <rPh sb="9" eb="11">
      <t>エンジ</t>
    </rPh>
    <rPh sb="12" eb="15">
      <t>ジドウシャ</t>
    </rPh>
    <rPh sb="17" eb="19">
      <t>ジョウコウ</t>
    </rPh>
    <rPh sb="20" eb="21">
      <t>サイ</t>
    </rPh>
    <rPh sb="22" eb="24">
      <t>テンコ</t>
    </rPh>
    <rPh sb="24" eb="25">
      <t>トウ</t>
    </rPh>
    <rPh sb="28" eb="30">
      <t>ショザイ</t>
    </rPh>
    <rPh sb="31" eb="33">
      <t>カクニン</t>
    </rPh>
    <phoneticPr fontId="1"/>
  </si>
  <si>
    <t>※こども政策課に報告した件数を計上する</t>
    <rPh sb="4" eb="6">
      <t>セイサク</t>
    </rPh>
    <rPh sb="6" eb="7">
      <t>カ</t>
    </rPh>
    <rPh sb="8" eb="10">
      <t>ホウコク</t>
    </rPh>
    <rPh sb="12" eb="14">
      <t>ケンスウ</t>
    </rPh>
    <rPh sb="15" eb="17">
      <t>ケイジョウ</t>
    </rPh>
    <phoneticPr fontId="1"/>
  </si>
  <si>
    <t>保育室・遊戯室</t>
    <rPh sb="0" eb="3">
      <t>ホイクシツ</t>
    </rPh>
    <rPh sb="4" eb="7">
      <t>ユウギシツ</t>
    </rPh>
    <phoneticPr fontId="1"/>
  </si>
  <si>
    <t>（５） 事故防止   ★確認資料：緊急連絡網、安全管理（緊急時・事故対応等）に関するマニュアル</t>
    <rPh sb="4" eb="8">
      <t>ジコボウシ</t>
    </rPh>
    <phoneticPr fontId="1"/>
  </si>
  <si>
    <t>月案</t>
    <rPh sb="0" eb="1">
      <t>ゲツ</t>
    </rPh>
    <rPh sb="1" eb="2">
      <t>アン</t>
    </rPh>
    <phoneticPr fontId="1"/>
  </si>
  <si>
    <t>送付しているか</t>
  </si>
  <si>
    <t>給食</t>
    <rPh sb="0" eb="2">
      <t>キュウショク</t>
    </rPh>
    <phoneticPr fontId="1"/>
  </si>
  <si>
    <t>うち調味料</t>
    <rPh sb="2" eb="5">
      <t>チョウミリョウ</t>
    </rPh>
    <phoneticPr fontId="1"/>
  </si>
  <si>
    <t>年間計画</t>
    <rPh sb="0" eb="2">
      <t>ネンカン</t>
    </rPh>
    <rPh sb="2" eb="4">
      <t>ケイカク</t>
    </rPh>
    <phoneticPr fontId="1"/>
  </si>
  <si>
    <t>日案</t>
    <rPh sb="0" eb="1">
      <t>ニチ</t>
    </rPh>
    <rPh sb="1" eb="2">
      <t>アン</t>
    </rPh>
    <phoneticPr fontId="1"/>
  </si>
  <si>
    <t>・「食を伴う保育」においては「飲食を伴う教育・保育活動に係るチェックシート」を活用しているか</t>
  </si>
  <si>
    <t xml:space="preserve">◎福祉サービス第三者評価を受審し、評価結果を公表しているか   </t>
    <rPh sb="1" eb="3">
      <t>フクシ</t>
    </rPh>
    <rPh sb="17" eb="19">
      <t>ヒョウカ</t>
    </rPh>
    <phoneticPr fontId="1"/>
  </si>
  <si>
    <t>◇運営規程及び入園時の説明で使用する重要事項説明書（入園のしおり等）</t>
    <rPh sb="1" eb="3">
      <t>ウンエイ</t>
    </rPh>
    <rPh sb="3" eb="5">
      <t>キテイ</t>
    </rPh>
    <rPh sb="5" eb="6">
      <t>オヨ</t>
    </rPh>
    <rPh sb="7" eb="10">
      <t>ニュウエンジ</t>
    </rPh>
    <rPh sb="11" eb="13">
      <t>セツメイ</t>
    </rPh>
    <rPh sb="14" eb="16">
      <t>シヨウ</t>
    </rPh>
    <rPh sb="18" eb="22">
      <t>ジュウヨウジコウ</t>
    </rPh>
    <rPh sb="22" eb="25">
      <t>セツメイショ</t>
    </rPh>
    <rPh sb="26" eb="28">
      <t>ニュウエン</t>
    </rPh>
    <rPh sb="32" eb="33">
      <t>トウ</t>
    </rPh>
    <phoneticPr fontId="1"/>
  </si>
  <si>
    <t>○休所または保育時間の短縮をしている場合、保護者のニーズを把握したうえで行っているか</t>
  </si>
  <si>
    <t>○職員に対し、事故防止のための事前教育（心肺蘇生法、AED等）及び応急手当等の研修を行っているか</t>
  </si>
  <si>
    <t>※（１）施設の面積基準の充足状況については、表４にご記入ください</t>
    <rPh sb="4" eb="6">
      <t>シセツ</t>
    </rPh>
    <rPh sb="7" eb="9">
      <t>メンセキ</t>
    </rPh>
    <rPh sb="9" eb="11">
      <t>キジュン</t>
    </rPh>
    <rPh sb="12" eb="14">
      <t>ジュウソク</t>
    </rPh>
    <rPh sb="14" eb="16">
      <t>ジョウキョウ</t>
    </rPh>
    <rPh sb="22" eb="23">
      <t>ヒョウ</t>
    </rPh>
    <rPh sb="23" eb="24">
      <t>ベッピョウ</t>
    </rPh>
    <rPh sb="26" eb="28">
      <t>キニュウ</t>
    </rPh>
    <phoneticPr fontId="1"/>
  </si>
  <si>
    <t>2学級以上：320＋100×（学級数－2）</t>
    <rPh sb="0" eb="2">
      <t>ガッキュウ</t>
    </rPh>
    <rPh sb="2" eb="4">
      <t>イジョウ</t>
    </rPh>
    <rPh sb="14" eb="17">
      <t>ガッキュウスウ</t>
    </rPh>
    <phoneticPr fontId="1"/>
  </si>
  <si>
    <r>
      <t>◎</t>
    </r>
    <r>
      <rPr>
        <sz val="10.5"/>
        <color theme="1"/>
        <rFont val="游ゴシック"/>
      </rPr>
      <t>保護者、地域住民等に対し、教育及び保育等の状況その他の運営の状況に関する情報を提供しているか</t>
    </r>
  </si>
  <si>
    <t>　　　計（園舎用）</t>
    <rPh sb="3" eb="4">
      <t>ケイ</t>
    </rPh>
    <rPh sb="5" eb="7">
      <t>エンシャ</t>
    </rPh>
    <rPh sb="7" eb="8">
      <t>ヨウ</t>
    </rPh>
    <phoneticPr fontId="1"/>
  </si>
  <si>
    <t>　　「有」の場合、休所した日</t>
    <rPh sb="3" eb="4">
      <t>ア</t>
    </rPh>
    <rPh sb="6" eb="8">
      <t>バアイ</t>
    </rPh>
    <rPh sb="9" eb="11">
      <t>キュウショ</t>
    </rPh>
    <rPh sb="13" eb="14">
      <t>ヒ</t>
    </rPh>
    <phoneticPr fontId="1"/>
  </si>
  <si>
    <t>第三者委員の職名</t>
    <rPh sb="0" eb="1">
      <t>ダイ</t>
    </rPh>
    <rPh sb="1" eb="3">
      <t>サンシャ</t>
    </rPh>
    <rPh sb="3" eb="5">
      <t>イイン</t>
    </rPh>
    <rPh sb="6" eb="8">
      <t>ショクメイ</t>
    </rPh>
    <phoneticPr fontId="1"/>
  </si>
  <si>
    <t>・日々の保育について定期的に振り返りを行い、こどもに対する接し方が適切であったか、より望ま</t>
  </si>
  <si>
    <t>しい対応はあったか等、職員同士で話す機会を設けているか</t>
    <rPh sb="18" eb="20">
      <t>キカイ</t>
    </rPh>
    <rPh sb="21" eb="22">
      <t>モウ</t>
    </rPh>
    <phoneticPr fontId="1"/>
  </si>
  <si>
    <t>・国が策定した「保育所等における虐待等の防止及び発生時の対応等に関するガイドライン」または</t>
    <rPh sb="1" eb="2">
      <t>クニ</t>
    </rPh>
    <rPh sb="3" eb="5">
      <t>サクテイ</t>
    </rPh>
    <phoneticPr fontId="1"/>
  </si>
  <si>
    <t>園で策定した虐待等の防止及び発生時の対応等に関するマニュアルについて全職員に周知しているか</t>
    <rPh sb="2" eb="4">
      <t>サクテイ</t>
    </rPh>
    <rPh sb="34" eb="37">
      <t>ゼンショクイン</t>
    </rPh>
    <rPh sb="38" eb="40">
      <t>シュウチ</t>
    </rPh>
    <phoneticPr fontId="1"/>
  </si>
  <si>
    <t>○インターネットバンキングを利用しているか</t>
    <rPh sb="14" eb="16">
      <t>リヨウ</t>
    </rPh>
    <phoneticPr fontId="1"/>
  </si>
  <si>
    <t>ネットバンキング運用状況</t>
    <rPh sb="8" eb="10">
      <t>ウンヨウ</t>
    </rPh>
    <rPh sb="10" eb="12">
      <t>ジョウキョウ</t>
    </rPh>
    <phoneticPr fontId="1"/>
  </si>
  <si>
    <t>管理者</t>
    <rPh sb="0" eb="3">
      <t>カンリシャ</t>
    </rPh>
    <phoneticPr fontId="1"/>
  </si>
  <si>
    <t>取引データ作成</t>
    <rPh sb="0" eb="2">
      <t>トリヒキ</t>
    </rPh>
    <rPh sb="5" eb="7">
      <t>サクセイ</t>
    </rPh>
    <phoneticPr fontId="1"/>
  </si>
  <si>
    <t>○上記「有」の場合、その内容</t>
    <rPh sb="1" eb="3">
      <t>ジョウキ</t>
    </rPh>
    <rPh sb="4" eb="5">
      <t>ア</t>
    </rPh>
    <rPh sb="7" eb="9">
      <t>バアイ</t>
    </rPh>
    <rPh sb="12" eb="14">
      <t>ナイヨウ</t>
    </rPh>
    <phoneticPr fontId="1"/>
  </si>
  <si>
    <t>（注３）経過措置として、当分の間は３歳児について２０対１、4・5歳児については３０対１として差し支えない。【根拠】松江市幼保連携型認定こども園の学級の編制、職員、設備及び運営に関する基準を定める条例附則（経過措置）</t>
    <rPh sb="1" eb="2">
      <t>チュウ</t>
    </rPh>
    <rPh sb="4" eb="6">
      <t>ケイカ</t>
    </rPh>
    <rPh sb="6" eb="8">
      <t>ソチ</t>
    </rPh>
    <rPh sb="12" eb="14">
      <t>トウブン</t>
    </rPh>
    <rPh sb="15" eb="16">
      <t>アイダ</t>
    </rPh>
    <rPh sb="18" eb="20">
      <t>サイジ</t>
    </rPh>
    <rPh sb="26" eb="27">
      <t>タイ</t>
    </rPh>
    <rPh sb="32" eb="33">
      <t>サイ</t>
    </rPh>
    <rPh sb="33" eb="34">
      <t>ジ</t>
    </rPh>
    <rPh sb="41" eb="42">
      <t>タイ</t>
    </rPh>
    <rPh sb="46" eb="47">
      <t>サ</t>
    </rPh>
    <rPh sb="48" eb="49">
      <t>ツカ</t>
    </rPh>
    <rPh sb="54" eb="56">
      <t>コンキョ</t>
    </rPh>
    <rPh sb="57" eb="60">
      <t>マツエシ</t>
    </rPh>
    <rPh sb="60" eb="62">
      <t>ヨウホ</t>
    </rPh>
    <rPh sb="62" eb="64">
      <t>レンケイ</t>
    </rPh>
    <rPh sb="64" eb="65">
      <t>ガタ</t>
    </rPh>
    <rPh sb="65" eb="67">
      <t>ニンテイ</t>
    </rPh>
    <rPh sb="70" eb="71">
      <t>エン</t>
    </rPh>
    <rPh sb="72" eb="74">
      <t>ガッキュウ</t>
    </rPh>
    <rPh sb="75" eb="77">
      <t>ヘンセイ</t>
    </rPh>
    <rPh sb="78" eb="80">
      <t>ショクイン</t>
    </rPh>
    <rPh sb="81" eb="83">
      <t>セツビ</t>
    </rPh>
    <rPh sb="83" eb="84">
      <t>オヨ</t>
    </rPh>
    <rPh sb="85" eb="87">
      <t>ウンエイ</t>
    </rPh>
    <rPh sb="88" eb="89">
      <t>カン</t>
    </rPh>
    <rPh sb="91" eb="93">
      <t>キジュン</t>
    </rPh>
    <rPh sb="94" eb="95">
      <t>サダ</t>
    </rPh>
    <rPh sb="97" eb="99">
      <t>ジョウレイ</t>
    </rPh>
    <rPh sb="99" eb="101">
      <t>フソク</t>
    </rPh>
    <rPh sb="102" eb="104">
      <t>ケイカ</t>
    </rPh>
    <rPh sb="104" eb="106">
      <t>ソチ</t>
    </rPh>
    <phoneticPr fontId="1"/>
  </si>
  <si>
    <t>に行っているか</t>
    <rPh sb="1" eb="2">
      <t>オコナ</t>
    </rPh>
    <phoneticPr fontId="1"/>
  </si>
  <si>
    <t>○共同保育を実施している場合は、実施施設の職員を１名以上配置しているか</t>
    <rPh sb="1" eb="3">
      <t>キョウドウ</t>
    </rPh>
    <rPh sb="3" eb="5">
      <t>ホイク</t>
    </rPh>
    <rPh sb="6" eb="8">
      <t>ジッシ</t>
    </rPh>
    <rPh sb="12" eb="14">
      <t>バアイ</t>
    </rPh>
    <rPh sb="16" eb="18">
      <t>ジッシ</t>
    </rPh>
    <rPh sb="18" eb="20">
      <t>シセツ</t>
    </rPh>
    <rPh sb="21" eb="23">
      <t>ショクイン</t>
    </rPh>
    <rPh sb="25" eb="26">
      <t>メイ</t>
    </rPh>
    <rPh sb="26" eb="28">
      <t>イジョウ</t>
    </rPh>
    <rPh sb="28" eb="30">
      <t>ハイチ</t>
    </rPh>
    <phoneticPr fontId="1"/>
  </si>
  <si>
    <t>・教育・保育の提供の記録</t>
    <rPh sb="1" eb="3">
      <t>キョウイク</t>
    </rPh>
    <rPh sb="4" eb="6">
      <t>ホイク</t>
    </rPh>
    <rPh sb="7" eb="9">
      <t>テイキョウ</t>
    </rPh>
    <rPh sb="10" eb="12">
      <t>キロク</t>
    </rPh>
    <phoneticPr fontId="1"/>
  </si>
  <si>
    <t>□教育・保育の提供に関する以下の記録を整備し、その完結の日から５年間保存しているか。</t>
    <rPh sb="1" eb="3">
      <t>キョウイク</t>
    </rPh>
    <rPh sb="4" eb="6">
      <t>ホイク</t>
    </rPh>
    <rPh sb="7" eb="9">
      <t>テイキョウ</t>
    </rPh>
    <rPh sb="10" eb="11">
      <t>カン</t>
    </rPh>
    <rPh sb="13" eb="15">
      <t>イカ</t>
    </rPh>
    <rPh sb="16" eb="18">
      <t>キロク</t>
    </rPh>
    <rPh sb="19" eb="21">
      <t>セイビ</t>
    </rPh>
    <rPh sb="25" eb="27">
      <t>カンケツ</t>
    </rPh>
    <rPh sb="28" eb="29">
      <t>ヒ</t>
    </rPh>
    <rPh sb="32" eb="34">
      <t>ネンカン</t>
    </rPh>
    <rPh sb="34" eb="36">
      <t>ホゾン</t>
    </rPh>
    <phoneticPr fontId="1"/>
  </si>
  <si>
    <t>・幼保連携型認定こども園教育・保育要領に基づく保育の提供に当たっての計画</t>
    <rPh sb="1" eb="3">
      <t>ヨウホ</t>
    </rPh>
    <rPh sb="3" eb="5">
      <t>レンケイ</t>
    </rPh>
    <rPh sb="5" eb="6">
      <t>ガタ</t>
    </rPh>
    <rPh sb="6" eb="8">
      <t>ニンテイ</t>
    </rPh>
    <rPh sb="11" eb="12">
      <t>エン</t>
    </rPh>
    <rPh sb="12" eb="14">
      <t>キョウイク</t>
    </rPh>
    <rPh sb="15" eb="17">
      <t>ホイク</t>
    </rPh>
    <rPh sb="17" eb="19">
      <t>ヨウリョウ</t>
    </rPh>
    <rPh sb="20" eb="21">
      <t>モト</t>
    </rPh>
    <rPh sb="23" eb="25">
      <t>ホイク</t>
    </rPh>
    <rPh sb="26" eb="28">
      <t>テイキョウ</t>
    </rPh>
    <rPh sb="29" eb="30">
      <t>ア</t>
    </rPh>
    <rPh sb="34" eb="36">
      <t>ケイカク</t>
    </rPh>
    <phoneticPr fontId="1"/>
  </si>
  <si>
    <r>
      <t xml:space="preserve"> 以下の書類を添付してください。</t>
    </r>
    <r>
      <rPr>
        <b/>
        <sz val="12"/>
        <color theme="1"/>
        <rFont val="游ゴシック"/>
      </rPr>
      <t>(データによる提出も可)</t>
    </r>
    <rPh sb="1" eb="3">
      <t>イカ</t>
    </rPh>
    <rPh sb="23" eb="25">
      <t>テイシュツ</t>
    </rPh>
    <rPh sb="26" eb="27">
      <t>カ</t>
    </rPh>
    <phoneticPr fontId="1"/>
  </si>
  <si>
    <r>
      <t>◇個人別職員配置の状況・・・別紙①「個人別職員配置の状況（</t>
    </r>
    <r>
      <rPr>
        <sz val="11"/>
        <color theme="1"/>
        <rFont val="游ゴシック"/>
      </rPr>
      <t>公立幼保連携型）」</t>
    </r>
    <rPh sb="1" eb="3">
      <t>コジン</t>
    </rPh>
    <rPh sb="3" eb="4">
      <t>ベツ</t>
    </rPh>
    <rPh sb="4" eb="6">
      <t>ショクイン</t>
    </rPh>
    <rPh sb="6" eb="8">
      <t>ハイチ</t>
    </rPh>
    <rPh sb="9" eb="11">
      <t>ジョウキョウ</t>
    </rPh>
    <rPh sb="14" eb="16">
      <t>ベッシ</t>
    </rPh>
    <rPh sb="29" eb="31">
      <t>コウリツ</t>
    </rPh>
    <rPh sb="31" eb="33">
      <t>ヨウホ</t>
    </rPh>
    <rPh sb="33" eb="35">
      <t>レンケイ</t>
    </rPh>
    <rPh sb="35" eb="36">
      <t>ガタ</t>
    </rPh>
    <phoneticPr fontId="1"/>
  </si>
  <si>
    <r>
      <t>◇勤務ローテーション表（監査前月分）・・・別紙②「4週（または1ヶ月）当たりの勤務割当状況」</t>
    </r>
    <r>
      <rPr>
        <b/>
        <sz val="11"/>
        <color theme="1"/>
        <rFont val="游ゴシック"/>
      </rPr>
      <t>※既存資料（勤務表等）での提出可</t>
    </r>
    <r>
      <rPr>
        <sz val="11"/>
        <color theme="1"/>
        <rFont val="游ゴシック"/>
      </rPr>
      <t xml:space="preserve">
　＊各勤務区分の時間帯を明記したもの（「早番：7:00～16:00」など）</t>
    </r>
    <rPh sb="21" eb="23">
      <t>ベッシ</t>
    </rPh>
    <rPh sb="26" eb="27">
      <t>シュウ</t>
    </rPh>
    <rPh sb="33" eb="34">
      <t>ゲツ</t>
    </rPh>
    <rPh sb="35" eb="36">
      <t>ア</t>
    </rPh>
    <rPh sb="39" eb="41">
      <t>キンム</t>
    </rPh>
    <rPh sb="41" eb="43">
      <t>ワリアテ</t>
    </rPh>
    <rPh sb="43" eb="45">
      <t>ジョウキョウ</t>
    </rPh>
    <rPh sb="47" eb="49">
      <t>キゾン</t>
    </rPh>
    <rPh sb="49" eb="51">
      <t>シリョウ</t>
    </rPh>
    <rPh sb="52" eb="55">
      <t>キンムヒョウ</t>
    </rPh>
    <rPh sb="55" eb="56">
      <t>トウ</t>
    </rPh>
    <rPh sb="59" eb="61">
      <t>テイシュツ</t>
    </rPh>
    <rPh sb="61" eb="62">
      <t>カ</t>
    </rPh>
    <phoneticPr fontId="1"/>
  </si>
  <si>
    <r>
      <t>○苦情解決に客観的に対応するため、</t>
    </r>
    <r>
      <rPr>
        <sz val="11"/>
        <color theme="1"/>
        <rFont val="游ゴシック"/>
      </rPr>
      <t>職員や理事等の特殊な関係にない者を第三者委員として複数名</t>
    </r>
    <rPh sb="17" eb="19">
      <t>ショクイン</t>
    </rPh>
    <rPh sb="20" eb="22">
      <t>リジ</t>
    </rPh>
    <rPh sb="22" eb="23">
      <t>トウ</t>
    </rPh>
    <rPh sb="24" eb="26">
      <t>トクシュ</t>
    </rPh>
    <rPh sb="27" eb="29">
      <t>カンケイ</t>
    </rPh>
    <rPh sb="32" eb="33">
      <t>モノ</t>
    </rPh>
    <rPh sb="44" eb="45">
      <t>メイ</t>
    </rPh>
    <phoneticPr fontId="1"/>
  </si>
  <si>
    <r>
      <t>職員研修の状況（令和</t>
    </r>
    <r>
      <rPr>
        <sz val="11"/>
        <color theme="1"/>
        <rFont val="游ゴシック"/>
      </rPr>
      <t>６・７年度）　（表７にご記入ください）</t>
    </r>
    <rPh sb="0" eb="2">
      <t>ショクイン</t>
    </rPh>
    <rPh sb="2" eb="4">
      <t>ケンシュウ</t>
    </rPh>
    <rPh sb="5" eb="7">
      <t>ジョウキョウ</t>
    </rPh>
    <rPh sb="8" eb="10">
      <t>レイワ</t>
    </rPh>
    <rPh sb="13" eb="15">
      <t>ネンド</t>
    </rPh>
    <rPh sb="18" eb="19">
      <t>ヒョウ</t>
    </rPh>
    <rPh sb="19" eb="20">
      <t>ベッピョウ</t>
    </rPh>
    <rPh sb="22" eb="24">
      <t>キニュウ</t>
    </rPh>
    <phoneticPr fontId="1"/>
  </si>
  <si>
    <r>
      <t>（６） 検食         ★確認資料：給食予定・実施献立表及び給食日誌等</t>
    </r>
    <r>
      <rPr>
        <sz val="11"/>
        <color theme="1"/>
        <rFont val="游ゴシック"/>
      </rPr>
      <t>（給食関係帳簿・様式1）</t>
    </r>
    <rPh sb="37" eb="38">
      <t>トウ</t>
    </rPh>
    <rPh sb="39" eb="41">
      <t>キュウショク</t>
    </rPh>
    <rPh sb="41" eb="43">
      <t>カンケイ</t>
    </rPh>
    <rPh sb="43" eb="45">
      <t>チョウボ</t>
    </rPh>
    <rPh sb="46" eb="48">
      <t>ヨウシキ</t>
    </rPh>
    <phoneticPr fontId="1"/>
  </si>
  <si>
    <r>
      <t>〇</t>
    </r>
    <r>
      <rPr>
        <sz val="11"/>
        <color theme="1"/>
        <rFont val="游ゴシック"/>
      </rPr>
      <t>子どもの欠席連絡等の出欠状況に関する情報を、保護者に速やかに確認し職員間で情報共有しているか</t>
    </r>
    <rPh sb="1" eb="2">
      <t>コ</t>
    </rPh>
    <rPh sb="5" eb="7">
      <t>ケッセキ</t>
    </rPh>
    <rPh sb="7" eb="9">
      <t>レンラク</t>
    </rPh>
    <rPh sb="9" eb="10">
      <t>トウ</t>
    </rPh>
    <rPh sb="11" eb="13">
      <t>シュッケツ</t>
    </rPh>
    <rPh sb="13" eb="15">
      <t>ジョウキョウ</t>
    </rPh>
    <rPh sb="16" eb="17">
      <t>カン</t>
    </rPh>
    <rPh sb="19" eb="21">
      <t>ジョウホウ</t>
    </rPh>
    <rPh sb="23" eb="26">
      <t>ホゴシャ</t>
    </rPh>
    <rPh sb="27" eb="28">
      <t>スミ</t>
    </rPh>
    <rPh sb="31" eb="33">
      <t>カクニン</t>
    </rPh>
    <rPh sb="34" eb="37">
      <t>ショクインカン</t>
    </rPh>
    <rPh sb="38" eb="40">
      <t>ジョウホウ</t>
    </rPh>
    <rPh sb="40" eb="42">
      <t>キョウユウ</t>
    </rPh>
    <phoneticPr fontId="1"/>
  </si>
  <si>
    <r>
      <t>(注)  (1)から(11)は運営規程に記載すべき事項であり、</t>
    </r>
    <r>
      <rPr>
        <b/>
        <sz val="10"/>
        <color theme="1"/>
        <rFont val="游ゴシック"/>
      </rPr>
      <t>（ ）</t>
    </r>
    <r>
      <rPr>
        <sz val="10"/>
        <color theme="1"/>
        <rFont val="游ゴシック"/>
      </rPr>
      <t>カッコ内は園則に記載すべき事項である
なお、運営規程と園則を別に定めることも、一つの規程で兼ねることも可能。また、運営規程、園則、管理規程等の名称は問わず、運営規程等への記載に際し、一部の記載事項について「○○については、□□規則に定めるところによる」といった手法も可</t>
    </r>
  </si>
  <si>
    <r>
      <t>□保護者に対して入所時に、運営規程の概要、職員の勤務体制、利用者負担等、重要事項を記した文書を交付して説明を行</t>
    </r>
    <r>
      <rPr>
        <sz val="11"/>
        <color theme="1"/>
        <rFont val="游ゴシック"/>
      </rPr>
      <t>い、同意を得ているか</t>
    </r>
    <rPh sb="57" eb="59">
      <t>ドウイ</t>
    </rPh>
    <rPh sb="60" eb="61">
      <t>エ</t>
    </rPh>
    <phoneticPr fontId="1"/>
  </si>
  <si>
    <r>
      <t>（注）令和</t>
    </r>
    <r>
      <rPr>
        <sz val="10"/>
        <color theme="1"/>
        <rFont val="游ゴシック"/>
      </rPr>
      <t>６年度については参加人数を記入し、令和７年度については参加予定のものに○印を記入</t>
    </r>
    <rPh sb="1" eb="2">
      <t>チュウ</t>
    </rPh>
    <rPh sb="3" eb="4">
      <t>レイ</t>
    </rPh>
    <rPh sb="4" eb="5">
      <t>ワ</t>
    </rPh>
    <rPh sb="6" eb="8">
      <t>ネンド</t>
    </rPh>
    <rPh sb="13" eb="15">
      <t>サンカ</t>
    </rPh>
    <rPh sb="15" eb="17">
      <t>ニンズウ</t>
    </rPh>
    <rPh sb="18" eb="20">
      <t>キニュウ</t>
    </rPh>
    <rPh sb="22" eb="23">
      <t>レイ</t>
    </rPh>
    <rPh sb="23" eb="24">
      <t>ワ</t>
    </rPh>
    <rPh sb="25" eb="27">
      <t>ネンド</t>
    </rPh>
    <rPh sb="32" eb="34">
      <t>サンカ</t>
    </rPh>
    <rPh sb="34" eb="36">
      <t>ヨテイ</t>
    </rPh>
    <rPh sb="41" eb="42">
      <t>シルシ</t>
    </rPh>
    <rPh sb="43" eb="45">
      <t>キニュウ</t>
    </rPh>
    <phoneticPr fontId="1"/>
  </si>
  <si>
    <r>
      <t>○運営規程に定める休所日以外に休所</t>
    </r>
    <r>
      <rPr>
        <sz val="11"/>
        <color theme="1"/>
        <rFont val="游ゴシック"/>
      </rPr>
      <t>（希望保育）したか</t>
    </r>
    <rPh sb="18" eb="20">
      <t>キボウ</t>
    </rPh>
    <rPh sb="20" eb="22">
      <t>ホイク</t>
    </rPh>
    <phoneticPr fontId="29"/>
  </si>
  <si>
    <r>
      <t>◎</t>
    </r>
    <r>
      <rPr>
        <sz val="11"/>
        <color theme="1"/>
        <rFont val="游ゴシック"/>
      </rPr>
      <t>こどもの人格を尊重し、人権に配慮した接し方としてどのようなことに留意しているか</t>
    </r>
  </si>
  <si>
    <r>
      <t>・階段、ベランダ、窓等に転落防止のための設備が</t>
    </r>
    <r>
      <rPr>
        <sz val="11"/>
        <color theme="1"/>
        <rFont val="游ゴシック"/>
      </rPr>
      <t>あるか</t>
    </r>
    <rPh sb="1" eb="3">
      <t>カイダン</t>
    </rPh>
    <rPh sb="9" eb="10">
      <t>マド</t>
    </rPh>
    <rPh sb="10" eb="11">
      <t>ナド</t>
    </rPh>
    <rPh sb="12" eb="14">
      <t>テンラク</t>
    </rPh>
    <rPh sb="14" eb="16">
      <t>ボウシ</t>
    </rPh>
    <rPh sb="20" eb="22">
      <t>セツビ</t>
    </rPh>
    <phoneticPr fontId="1"/>
  </si>
  <si>
    <r>
      <t>・防犯設備（防犯カメラ</t>
    </r>
    <r>
      <rPr>
        <sz val="11"/>
        <color theme="1"/>
        <rFont val="游ゴシック"/>
      </rPr>
      <t>、防犯ブザー、職員が携帯する防犯ベル等）対策</t>
    </r>
    <rPh sb="12" eb="14">
      <t>ボウハン</t>
    </rPh>
    <rPh sb="18" eb="20">
      <t>ショクイン</t>
    </rPh>
    <rPh sb="21" eb="23">
      <t>ケイタイ</t>
    </rPh>
    <rPh sb="25" eb="27">
      <t>ボウハン</t>
    </rPh>
    <rPh sb="29" eb="30">
      <t>トウ</t>
    </rPh>
    <rPh sb="31" eb="33">
      <t>タイサク</t>
    </rPh>
    <phoneticPr fontId="1"/>
  </si>
  <si>
    <r>
      <t>・</t>
    </r>
    <r>
      <rPr>
        <sz val="11"/>
        <color theme="1"/>
        <rFont val="游ゴシック"/>
      </rPr>
      <t>保護者や警察等関係機関との緊急時に備えた連絡体制や協力体制の整備（関係連絡先の掲示）</t>
    </r>
    <rPh sb="34" eb="36">
      <t>カンケイ</t>
    </rPh>
    <rPh sb="36" eb="39">
      <t>レンラクサキ</t>
    </rPh>
    <rPh sb="40" eb="42">
      <t>ケイジ</t>
    </rPh>
    <phoneticPr fontId="1"/>
  </si>
  <si>
    <r>
      <t>○プール活動・水遊びについて、監視に専念する人員とプール指導等を行う人員を</t>
    </r>
    <r>
      <rPr>
        <sz val="11"/>
        <color theme="1"/>
        <rFont val="游ゴシック"/>
      </rPr>
      <t>分けて配置しているか</t>
    </r>
    <rPh sb="4" eb="6">
      <t>カツドウ</t>
    </rPh>
    <rPh sb="7" eb="9">
      <t>ミズアソ</t>
    </rPh>
    <rPh sb="15" eb="17">
      <t>カンシ</t>
    </rPh>
    <rPh sb="18" eb="20">
      <t>センネン</t>
    </rPh>
    <rPh sb="22" eb="24">
      <t>ジンイン</t>
    </rPh>
    <rPh sb="28" eb="30">
      <t>シドウ</t>
    </rPh>
    <rPh sb="30" eb="31">
      <t>トウ</t>
    </rPh>
    <rPh sb="32" eb="33">
      <t>オコナ</t>
    </rPh>
    <rPh sb="34" eb="36">
      <t>ジンイン</t>
    </rPh>
    <rPh sb="37" eb="38">
      <t>ワ</t>
    </rPh>
    <rPh sb="40" eb="42">
      <t>ハイチ</t>
    </rPh>
    <phoneticPr fontId="1"/>
  </si>
  <si>
    <r>
      <t>◎事故</t>
    </r>
    <r>
      <rPr>
        <sz val="11"/>
        <color theme="1"/>
        <rFont val="游ゴシック"/>
      </rPr>
      <t>（病院受診したすべてのけが及び誤食及び異物混入）が発生した場合、事故3日以内に</t>
    </r>
    <rPh sb="1" eb="3">
      <t>ジコ</t>
    </rPh>
    <rPh sb="4" eb="6">
      <t>ビョウイン</t>
    </rPh>
    <rPh sb="6" eb="8">
      <t>ジュシン</t>
    </rPh>
    <rPh sb="16" eb="17">
      <t>オヨ</t>
    </rPh>
    <rPh sb="18" eb="20">
      <t>ゴショク</t>
    </rPh>
    <rPh sb="20" eb="21">
      <t>オヨ</t>
    </rPh>
    <rPh sb="22" eb="24">
      <t>イブツ</t>
    </rPh>
    <rPh sb="24" eb="26">
      <t>コンニュウ</t>
    </rPh>
    <rPh sb="28" eb="30">
      <t>ハッセイ</t>
    </rPh>
    <rPh sb="32" eb="34">
      <t>バアイ</t>
    </rPh>
    <rPh sb="35" eb="37">
      <t>ジコ</t>
    </rPh>
    <rPh sb="38" eb="39">
      <t>ニチ</t>
    </rPh>
    <rPh sb="39" eb="41">
      <t>イナイ</t>
    </rPh>
    <phoneticPr fontId="1"/>
  </si>
  <si>
    <r>
      <t>○消防計画を作成し、消防署へ届け出ているか</t>
    </r>
    <r>
      <rPr>
        <sz val="11"/>
        <color theme="1"/>
        <rFont val="游ゴシック"/>
      </rPr>
      <t>（変更も含む）</t>
    </r>
    <rPh sb="22" eb="24">
      <t>ヘンコウ</t>
    </rPh>
    <rPh sb="25" eb="26">
      <t>フク</t>
    </rPh>
    <phoneticPr fontId="1"/>
  </si>
  <si>
    <r>
      <t>・</t>
    </r>
    <r>
      <rPr>
        <sz val="11"/>
        <color theme="1"/>
        <rFont val="游ゴシック"/>
      </rPr>
      <t>浸水・洪水（浸水想定区域の場合）</t>
    </r>
    <rPh sb="1" eb="3">
      <t>シンスイ</t>
    </rPh>
    <rPh sb="4" eb="6">
      <t>コウズイ</t>
    </rPh>
    <rPh sb="7" eb="9">
      <t>シンスイ</t>
    </rPh>
    <rPh sb="9" eb="11">
      <t>ソウテイ</t>
    </rPh>
    <rPh sb="11" eb="13">
      <t>クイキ</t>
    </rPh>
    <rPh sb="14" eb="16">
      <t>バアイ</t>
    </rPh>
    <phoneticPr fontId="30"/>
  </si>
  <si>
    <r>
      <t>・</t>
    </r>
    <r>
      <rPr>
        <sz val="11"/>
        <color theme="1"/>
        <rFont val="游ゴシック"/>
      </rPr>
      <t>教育・保育給付認定保護者に関する市への通知に係る記録</t>
    </r>
    <rPh sb="1" eb="3">
      <t>キョウイク</t>
    </rPh>
    <rPh sb="4" eb="6">
      <t>ホイク</t>
    </rPh>
    <rPh sb="6" eb="8">
      <t>キュウフ</t>
    </rPh>
    <rPh sb="8" eb="10">
      <t>ニンテイ</t>
    </rPh>
    <rPh sb="10" eb="13">
      <t>ホゴシャ</t>
    </rPh>
    <rPh sb="14" eb="15">
      <t>カン</t>
    </rPh>
    <rPh sb="17" eb="18">
      <t>シ</t>
    </rPh>
    <rPh sb="20" eb="22">
      <t>ツウチ</t>
    </rPh>
    <rPh sb="23" eb="24">
      <t>カカ</t>
    </rPh>
    <rPh sb="25" eb="27">
      <t>キロク</t>
    </rPh>
    <phoneticPr fontId="1"/>
  </si>
  <si>
    <r>
      <t>○保護者との連携</t>
    </r>
    <r>
      <rPr>
        <sz val="11"/>
        <color theme="1"/>
        <rFont val="游ゴシック"/>
      </rPr>
      <t>（連絡帳、保育所だより、保育参観等）により理解協力を得るよう努めているか</t>
    </r>
    <rPh sb="9" eb="12">
      <t>レンラクチョウ</t>
    </rPh>
    <rPh sb="13" eb="16">
      <t>ホイクショ</t>
    </rPh>
    <rPh sb="20" eb="22">
      <t>ホイク</t>
    </rPh>
    <rPh sb="22" eb="25">
      <t>サンカントウ</t>
    </rPh>
    <rPh sb="29" eb="31">
      <t>リカイ</t>
    </rPh>
    <rPh sb="31" eb="33">
      <t>キョウリョク</t>
    </rPh>
    <rPh sb="34" eb="35">
      <t>エ</t>
    </rPh>
    <rPh sb="38" eb="39">
      <t>ツト</t>
    </rPh>
    <phoneticPr fontId="1"/>
  </si>
  <si>
    <r>
      <t>○汚物処理容器は</t>
    </r>
    <r>
      <rPr>
        <sz val="11"/>
        <color theme="1"/>
        <rFont val="游ゴシック"/>
      </rPr>
      <t>園児の手の届かないところに保管しているか</t>
    </r>
    <rPh sb="8" eb="10">
      <t>エンジ</t>
    </rPh>
    <phoneticPr fontId="1"/>
  </si>
  <si>
    <r>
      <t xml:space="preserve"> ◎（表１）園児数と保育教諭定数（園児数は、</t>
    </r>
    <r>
      <rPr>
        <b/>
        <sz val="11"/>
        <color theme="1"/>
        <rFont val="游ゴシック"/>
      </rPr>
      <t>年度当初における年齢</t>
    </r>
    <r>
      <rPr>
        <sz val="11"/>
        <color theme="1"/>
        <rFont val="游ゴシック"/>
      </rPr>
      <t>により記入してください｡)</t>
    </r>
    <rPh sb="3" eb="4">
      <t>ヒョウ</t>
    </rPh>
    <rPh sb="6" eb="8">
      <t>エンジ</t>
    </rPh>
    <rPh sb="8" eb="9">
      <t>スウ</t>
    </rPh>
    <rPh sb="10" eb="12">
      <t>ホイク</t>
    </rPh>
    <rPh sb="12" eb="14">
      <t>キョウユ</t>
    </rPh>
    <rPh sb="14" eb="16">
      <t>テイスウ</t>
    </rPh>
    <rPh sb="17" eb="19">
      <t>エンジ</t>
    </rPh>
    <rPh sb="19" eb="20">
      <t>スウ</t>
    </rPh>
    <rPh sb="22" eb="24">
      <t>ネンド</t>
    </rPh>
    <rPh sb="24" eb="26">
      <t>トウショ</t>
    </rPh>
    <rPh sb="30" eb="32">
      <t>ネンレイ</t>
    </rPh>
    <rPh sb="35" eb="37">
      <t>キニュウ</t>
    </rPh>
    <phoneticPr fontId="1"/>
  </si>
  <si>
    <r>
      <t xml:space="preserve">４歳以上児
</t>
    </r>
    <r>
      <rPr>
        <sz val="9"/>
        <color theme="1"/>
        <rFont val="游ゴシック"/>
      </rPr>
      <t>（注３）</t>
    </r>
    <rPh sb="7" eb="8">
      <t>チュウ</t>
    </rPh>
    <phoneticPr fontId="1"/>
  </si>
  <si>
    <r>
      <t>病児保育事業
　病児対応型・病後児対応型
　　看護師等</t>
    </r>
    <r>
      <rPr>
        <sz val="10"/>
        <color theme="1"/>
        <rFont val="游ゴシック"/>
      </rPr>
      <t>（利用児童おおむね10人につき１人）</t>
    </r>
    <r>
      <rPr>
        <sz val="11"/>
        <color theme="1"/>
        <rFont val="游ゴシック"/>
      </rPr>
      <t xml:space="preserve">
　　保育士</t>
    </r>
    <r>
      <rPr>
        <sz val="10"/>
        <color theme="1"/>
        <rFont val="游ゴシック"/>
      </rPr>
      <t>（利用児童おおむね３人につき１人）</t>
    </r>
    <r>
      <rPr>
        <sz val="11"/>
        <color theme="1"/>
        <rFont val="游ゴシック"/>
      </rPr>
      <t xml:space="preserve">
　体調不良児対応型：看護師等１名以上</t>
    </r>
    <rPh sb="8" eb="10">
      <t>ビョウジ</t>
    </rPh>
    <rPh sb="10" eb="13">
      <t>タイオウガタ</t>
    </rPh>
    <rPh sb="14" eb="17">
      <t>ビョウゴジ</t>
    </rPh>
    <rPh sb="17" eb="20">
      <t>タイオウガタ</t>
    </rPh>
    <rPh sb="23" eb="26">
      <t>カンゴシ</t>
    </rPh>
    <rPh sb="26" eb="27">
      <t>トウ</t>
    </rPh>
    <rPh sb="28" eb="30">
      <t>リヨウ</t>
    </rPh>
    <rPh sb="30" eb="32">
      <t>ジドウ</t>
    </rPh>
    <rPh sb="38" eb="39">
      <t>ニン</t>
    </rPh>
    <rPh sb="43" eb="44">
      <t>ニン</t>
    </rPh>
    <rPh sb="48" eb="51">
      <t>ホイクシ</t>
    </rPh>
    <rPh sb="52" eb="54">
      <t>リヨウ</t>
    </rPh>
    <rPh sb="54" eb="56">
      <t>ジドウ</t>
    </rPh>
    <rPh sb="61" eb="62">
      <t>ニン</t>
    </rPh>
    <rPh sb="66" eb="67">
      <t>ニン</t>
    </rPh>
    <rPh sb="70" eb="72">
      <t>タイチョウ</t>
    </rPh>
    <rPh sb="72" eb="74">
      <t>フリョウ</t>
    </rPh>
    <rPh sb="74" eb="75">
      <t>ジ</t>
    </rPh>
    <rPh sb="75" eb="78">
      <t>タイオウガタ</t>
    </rPh>
    <rPh sb="79" eb="82">
      <t>カンゴシ</t>
    </rPh>
    <rPh sb="82" eb="83">
      <t>トウ</t>
    </rPh>
    <rPh sb="84" eb="85">
      <t>メイ</t>
    </rPh>
    <rPh sb="85" eb="87">
      <t>イジョウ</t>
    </rPh>
    <phoneticPr fontId="1"/>
  </si>
  <si>
    <r>
      <t>地</t>
    </r>
    <r>
      <rPr>
        <sz val="9"/>
        <color theme="1"/>
        <rFont val="游ゴシック"/>
      </rPr>
      <t>域子育て支援拠点事業</t>
    </r>
    <r>
      <rPr>
        <sz val="7"/>
        <color theme="1"/>
        <rFont val="游ゴシック"/>
      </rPr>
      <t>※保育士資格の有無及び常勤・非常勤は問わない</t>
    </r>
    <r>
      <rPr>
        <sz val="11"/>
        <color theme="1"/>
        <rFont val="游ゴシック"/>
      </rPr>
      <t xml:space="preserve">
</t>
    </r>
    <r>
      <rPr>
        <sz val="10"/>
        <color theme="1"/>
        <rFont val="游ゴシック"/>
      </rPr>
      <t>一般型専任２名以上　　連携型専任１名以上</t>
    </r>
    <rPh sb="0" eb="2">
      <t>チイキ</t>
    </rPh>
    <rPh sb="2" eb="4">
      <t>コソダ</t>
    </rPh>
    <rPh sb="5" eb="7">
      <t>シエン</t>
    </rPh>
    <rPh sb="7" eb="9">
      <t>キョテン</t>
    </rPh>
    <rPh sb="9" eb="11">
      <t>ジギョウ</t>
    </rPh>
    <rPh sb="12" eb="15">
      <t>ホイクシ</t>
    </rPh>
    <rPh sb="15" eb="17">
      <t>シカク</t>
    </rPh>
    <rPh sb="18" eb="20">
      <t>ウム</t>
    </rPh>
    <rPh sb="20" eb="21">
      <t>オヨ</t>
    </rPh>
    <rPh sb="22" eb="24">
      <t>ジョウキン</t>
    </rPh>
    <rPh sb="25" eb="28">
      <t>ヒジョウキン</t>
    </rPh>
    <rPh sb="29" eb="30">
      <t>ト</t>
    </rPh>
    <rPh sb="34" eb="37">
      <t>イッパンガタ</t>
    </rPh>
    <rPh sb="37" eb="39">
      <t>センニン</t>
    </rPh>
    <rPh sb="40" eb="41">
      <t>メイ</t>
    </rPh>
    <rPh sb="41" eb="43">
      <t>イジョウ</t>
    </rPh>
    <rPh sb="45" eb="47">
      <t>レンケイ</t>
    </rPh>
    <rPh sb="47" eb="48">
      <t>ガタ</t>
    </rPh>
    <rPh sb="48" eb="50">
      <t>センニン</t>
    </rPh>
    <rPh sb="51" eb="52">
      <t>メイ</t>
    </rPh>
    <rPh sb="52" eb="54">
      <t>イジョウ</t>
    </rPh>
    <phoneticPr fontId="1"/>
  </si>
  <si>
    <r>
      <t>令和</t>
    </r>
    <r>
      <rPr>
        <sz val="11"/>
        <color theme="1"/>
        <rFont val="游ゴシック"/>
      </rPr>
      <t>５年度</t>
    </r>
    <rPh sb="0" eb="1">
      <t>レイ</t>
    </rPh>
    <rPh sb="1" eb="2">
      <t>ワ</t>
    </rPh>
    <rPh sb="3" eb="4">
      <t>トシ</t>
    </rPh>
    <rPh sb="4" eb="5">
      <t>ド</t>
    </rPh>
    <phoneticPr fontId="1"/>
  </si>
  <si>
    <r>
      <t>令和</t>
    </r>
    <r>
      <rPr>
        <sz val="11"/>
        <color theme="1"/>
        <rFont val="游ゴシック"/>
      </rPr>
      <t>６年度</t>
    </r>
    <rPh sb="0" eb="1">
      <t>レイ</t>
    </rPh>
    <rPh sb="1" eb="2">
      <t>ワ</t>
    </rPh>
    <rPh sb="3" eb="4">
      <t>トシ</t>
    </rPh>
    <rPh sb="4" eb="5">
      <t>ド</t>
    </rPh>
    <phoneticPr fontId="1"/>
  </si>
  <si>
    <r>
      <t>令和</t>
    </r>
    <r>
      <rPr>
        <sz val="11"/>
        <color theme="1"/>
        <rFont val="游ゴシック"/>
      </rPr>
      <t>７年度の退職者は監査前日までの人数を記入してください。</t>
    </r>
    <rPh sb="0" eb="1">
      <t>レイ</t>
    </rPh>
    <rPh sb="1" eb="2">
      <t>ワ</t>
    </rPh>
    <rPh sb="3" eb="5">
      <t>ネンド</t>
    </rPh>
    <rPh sb="6" eb="9">
      <t>タイショクシャ</t>
    </rPh>
    <rPh sb="10" eb="12">
      <t>カンサ</t>
    </rPh>
    <rPh sb="12" eb="14">
      <t>ゼンジツ</t>
    </rPh>
    <rPh sb="17" eb="19">
      <t>ニンズウ</t>
    </rPh>
    <rPh sb="20" eb="22">
      <t>キニュウ</t>
    </rPh>
    <phoneticPr fontId="1"/>
  </si>
  <si>
    <r>
      <t>（５）職員研修の状況（令和</t>
    </r>
    <r>
      <rPr>
        <sz val="11"/>
        <color theme="1"/>
        <rFont val="游ゴシック"/>
      </rPr>
      <t>６・７年度）</t>
    </r>
    <rPh sb="3" eb="5">
      <t>ショクイン</t>
    </rPh>
    <rPh sb="5" eb="7">
      <t>ケンシュウ</t>
    </rPh>
    <rPh sb="8" eb="10">
      <t>ジョウキョウ</t>
    </rPh>
    <rPh sb="11" eb="12">
      <t>レイ</t>
    </rPh>
    <rPh sb="12" eb="13">
      <t>ワ</t>
    </rPh>
    <rPh sb="16" eb="18">
      <t>ネンド</t>
    </rPh>
    <phoneticPr fontId="1"/>
  </si>
  <si>
    <r>
      <t>令和</t>
    </r>
    <r>
      <rPr>
        <sz val="11"/>
        <color theme="1"/>
        <rFont val="游ゴシック"/>
      </rPr>
      <t>７年度</t>
    </r>
    <rPh sb="0" eb="1">
      <t>レイ</t>
    </rPh>
    <rPh sb="1" eb="2">
      <t>ワ</t>
    </rPh>
    <rPh sb="3" eb="5">
      <t>ネンド</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</si>
</sst>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quot;人&quot;"/>
    <numFmt numFmtId="177" formatCode="0.0_ "/>
    <numFmt numFmtId="178" formatCode="#,##0.00_ "/>
  </numFmts>
  <fonts count="31">
    <font>
      <sz val="11"/>
      <color theme="1"/>
      <name val="游ゴシック"/>
      <family val="3"/>
      <scheme val="minor"/>
    </font>
    <font>
      <sz val="6"/>
      <color auto="1"/>
      <name val="游ゴシック"/>
      <family val="3"/>
    </font>
    <font>
      <b/>
      <sz val="16"/>
      <color theme="1"/>
      <name val="游ゴシック"/>
      <family val="3"/>
      <scheme val="minor"/>
    </font>
    <font>
      <b/>
      <sz val="20"/>
      <color theme="1"/>
      <name val="游ゴシック"/>
      <family val="3"/>
      <scheme val="minor"/>
    </font>
    <font>
      <sz val="14"/>
      <color theme="1"/>
      <name val="游ゴシック"/>
      <family val="3"/>
      <scheme val="minor"/>
    </font>
    <font>
      <b/>
      <sz val="14"/>
      <color theme="1"/>
      <name val="游ゴシック"/>
      <family val="3"/>
      <scheme val="minor"/>
    </font>
    <font>
      <b/>
      <sz val="18"/>
      <color theme="1"/>
      <name val="游ゴシック"/>
      <family val="3"/>
      <scheme val="minor"/>
    </font>
    <font>
      <sz val="9"/>
      <color theme="1"/>
      <name val="游ゴシック"/>
      <family val="3"/>
      <scheme val="minor"/>
    </font>
    <font>
      <sz val="11"/>
      <color auto="1"/>
      <name val="游ゴシック"/>
      <family val="3"/>
      <scheme val="minor"/>
    </font>
    <font>
      <b/>
      <sz val="12"/>
      <color theme="1"/>
      <name val="游ゴシック"/>
      <family val="3"/>
      <scheme val="minor"/>
    </font>
    <font>
      <b/>
      <sz val="12"/>
      <color theme="1"/>
      <name val="ＭＳ ゴシック"/>
      <family val="3"/>
    </font>
    <font>
      <u val="double"/>
      <sz val="11"/>
      <color theme="1"/>
      <name val="游ゴシック"/>
      <family val="3"/>
    </font>
    <font>
      <sz val="11"/>
      <color theme="1"/>
      <name val="BIZ UDゴシック"/>
      <family val="3"/>
    </font>
    <font>
      <b/>
      <sz val="11"/>
      <color auto="1"/>
      <name val="游ゴシック"/>
      <family val="3"/>
      <scheme val="minor"/>
    </font>
    <font>
      <sz val="10"/>
      <color theme="1"/>
      <name val="游ゴシック"/>
      <family val="3"/>
      <scheme val="minor"/>
    </font>
    <font>
      <strike/>
      <sz val="11"/>
      <color theme="1"/>
      <name val="游ゴシック"/>
      <family val="3"/>
      <scheme val="minor"/>
    </font>
    <font>
      <sz val="10.5"/>
      <color theme="1"/>
      <name val="游ゴシック"/>
      <family val="3"/>
      <scheme val="minor"/>
    </font>
    <font>
      <sz val="11"/>
      <color theme="1"/>
      <name val="ＭＳ ゴシック"/>
      <family val="3"/>
    </font>
    <font>
      <sz val="12"/>
      <color theme="1"/>
      <name val="游ゴシック"/>
      <family val="3"/>
      <scheme val="minor"/>
    </font>
    <font>
      <sz val="14"/>
      <color theme="1"/>
      <name val="ＭＳ 明朝"/>
      <family val="1"/>
    </font>
    <font>
      <sz val="10.5"/>
      <color auto="1"/>
      <name val="ＭＳ 明朝"/>
      <family val="1"/>
    </font>
    <font>
      <sz val="10.5"/>
      <color auto="1"/>
      <name val="Century"/>
      <family val="1"/>
    </font>
    <font>
      <sz val="14"/>
      <color auto="1"/>
      <name val="ＭＳ 明朝"/>
      <family val="1"/>
    </font>
    <font>
      <sz val="13"/>
      <color auto="1"/>
      <name val="游ゴシック"/>
      <family val="3"/>
    </font>
    <font>
      <sz val="10.5"/>
      <color auto="1"/>
      <name val="Times New Roman"/>
      <family val="1"/>
    </font>
    <font>
      <i/>
      <sz val="10.5"/>
      <color auto="1"/>
      <name val="ＭＳ 明朝"/>
      <family val="1"/>
    </font>
    <font>
      <sz val="10"/>
      <color auto="1"/>
      <name val="游ゴシック"/>
      <family val="3"/>
      <scheme val="minor"/>
    </font>
    <font>
      <sz val="5"/>
      <color auto="1"/>
      <name val="游ゴシック"/>
      <family val="3"/>
      <scheme val="minor"/>
    </font>
    <font>
      <sz val="6"/>
      <color auto="1"/>
      <name val="游ゴシック"/>
      <family val="3"/>
    </font>
    <font>
      <sz val="11"/>
      <color rgb="FFFF0000"/>
      <name val="游ゴシック"/>
      <family val="3"/>
      <scheme val="minor"/>
    </font>
    <font>
      <sz val="11"/>
      <color theme="1"/>
      <name val="游ゴシック"/>
      <family val="3"/>
      <scheme val="minor"/>
    </font>
  </fonts>
  <fills count="7">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A6A6A6"/>
        <bgColor indexed="64"/>
      </patternFill>
    </fill>
    <fill>
      <patternFill patternType="solid">
        <fgColor theme="0" tint="-0.35"/>
        <bgColor indexed="64"/>
      </patternFill>
    </fill>
    <fill>
      <patternFill patternType="solid">
        <fgColor rgb="FFFFFF00"/>
        <bgColor indexed="64"/>
      </patternFill>
    </fill>
  </fills>
  <borders count="23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ck">
        <color rgb="FFFF0000"/>
      </left>
      <right/>
      <top style="thick">
        <color rgb="FFFF0000"/>
      </top>
      <bottom style="thin">
        <color rgb="FFFF0000"/>
      </bottom>
      <diagonal/>
    </border>
    <border>
      <left style="thick">
        <color rgb="FFFF0000"/>
      </left>
      <right/>
      <top style="thin">
        <color rgb="FFFF0000"/>
      </top>
      <bottom style="thin">
        <color rgb="FFFF0000"/>
      </bottom>
      <diagonal/>
    </border>
    <border>
      <left style="thick">
        <color rgb="FFFF0000"/>
      </left>
      <right/>
      <top style="thin">
        <color rgb="FFFF0000"/>
      </top>
      <bottom style="thick">
        <color rgb="FFFF0000"/>
      </bottom>
      <diagonal/>
    </border>
    <border>
      <left/>
      <right/>
      <top style="thin">
        <color indexed="64"/>
      </top>
      <bottom style="thin">
        <color indexed="64"/>
      </bottom>
      <diagonal/>
    </border>
    <border>
      <left/>
      <right/>
      <top style="thin">
        <color indexed="64"/>
      </top>
      <bottom/>
      <diagonal/>
    </border>
    <border>
      <left/>
      <right/>
      <top style="thick">
        <color rgb="FFFF0000"/>
      </top>
      <bottom style="thin">
        <color rgb="FFFF0000"/>
      </bottom>
      <diagonal/>
    </border>
    <border>
      <left/>
      <right/>
      <top style="thin">
        <color rgb="FFFF0000"/>
      </top>
      <bottom style="thin">
        <color rgb="FFFF0000"/>
      </bottom>
      <diagonal/>
    </border>
    <border>
      <left/>
      <right/>
      <top style="thin">
        <color rgb="FFFF0000"/>
      </top>
      <bottom style="thick">
        <color rgb="FFFF0000"/>
      </bottom>
      <diagonal/>
    </border>
    <border>
      <left/>
      <right style="thin">
        <color indexed="64"/>
      </right>
      <top style="thin">
        <color indexed="64"/>
      </top>
      <bottom style="thin">
        <color indexed="64"/>
      </bottom>
      <diagonal/>
    </border>
    <border>
      <left/>
      <right style="thick">
        <color rgb="FFFF0000"/>
      </right>
      <top style="thin">
        <color indexed="64"/>
      </top>
      <bottom style="thin">
        <color indexed="64"/>
      </bottom>
      <diagonal/>
    </border>
    <border>
      <left/>
      <right style="thick">
        <color rgb="FFFF0000"/>
      </right>
      <top style="thick">
        <color rgb="FFFF0000"/>
      </top>
      <bottom style="thin">
        <color rgb="FFFF0000"/>
      </bottom>
      <diagonal/>
    </border>
    <border>
      <left/>
      <right style="thick">
        <color rgb="FFFF0000"/>
      </right>
      <top style="thin">
        <color rgb="FFFF0000"/>
      </top>
      <bottom style="thin">
        <color rgb="FFFF0000"/>
      </bottom>
      <diagonal/>
    </border>
    <border>
      <left/>
      <right style="thick">
        <color rgb="FFFF0000"/>
      </right>
      <top style="thin">
        <color rgb="FFFF0000"/>
      </top>
      <bottom style="thick">
        <color rgb="FFFF0000"/>
      </bottom>
      <diagonal/>
    </border>
    <border>
      <left style="thin">
        <color indexed="64"/>
      </left>
      <right style="thin">
        <color indexed="64"/>
      </right>
      <top style="thin">
        <color indexed="64"/>
      </top>
      <bottom/>
      <diagonal/>
    </border>
    <border>
      <left style="thick">
        <color rgb="FFFF0000"/>
      </left>
      <right style="thick">
        <color rgb="FFFF0000"/>
      </right>
      <top style="thick">
        <color rgb="FFFF0000"/>
      </top>
      <bottom style="thin">
        <color rgb="FFFF0000"/>
      </bottom>
      <diagonal/>
    </border>
    <border>
      <left style="thick">
        <color rgb="FFFF0000"/>
      </left>
      <right style="thick">
        <color rgb="FFFF0000"/>
      </right>
      <top style="thin">
        <color rgb="FFFF0000"/>
      </top>
      <bottom style="thin">
        <color rgb="FFFF0000"/>
      </bottom>
      <diagonal/>
    </border>
    <border>
      <left style="thick">
        <color rgb="FFFF0000"/>
      </left>
      <right style="thick">
        <color rgb="FFFF0000"/>
      </right>
      <top style="thin">
        <color rgb="FFFF0000"/>
      </top>
      <bottom style="thick">
        <color rgb="FFFF0000"/>
      </bottom>
      <diagonal/>
    </border>
    <border>
      <left/>
      <right style="thick">
        <color rgb="FFFF0000"/>
      </right>
      <top/>
      <bottom/>
      <diagonal/>
    </border>
    <border>
      <left/>
      <right/>
      <top/>
      <bottom style="thick">
        <color rgb="FFFF0000"/>
      </bottom>
      <diagonal/>
    </border>
    <border>
      <left style="thick">
        <color rgb="FFFF0000"/>
      </left>
      <right/>
      <top style="thick">
        <color rgb="FFFF0000"/>
      </top>
      <bottom/>
      <diagonal/>
    </border>
    <border>
      <left style="thick">
        <color rgb="FFFF0000"/>
      </left>
      <right/>
      <top/>
      <bottom style="thick">
        <color rgb="FFFF0000"/>
      </bottom>
      <diagonal/>
    </border>
    <border>
      <left/>
      <right/>
      <top style="thick">
        <color rgb="FFFF000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rgb="FFFF0000"/>
      </right>
      <top/>
      <bottom/>
      <diagonal/>
    </border>
    <border>
      <left style="thin">
        <color indexed="64"/>
      </left>
      <right/>
      <top/>
      <bottom/>
      <diagonal/>
    </border>
    <border>
      <left style="thin">
        <color rgb="FFFF0000"/>
      </left>
      <right style="thin">
        <color rgb="FFFF0000"/>
      </right>
      <top/>
      <bottom/>
      <diagonal/>
    </border>
    <border>
      <left/>
      <right style="thin">
        <color indexed="64"/>
      </right>
      <top style="thin">
        <color indexed="64"/>
      </top>
      <bottom/>
      <diagonal/>
    </border>
    <border>
      <left/>
      <right style="thin">
        <color indexed="64"/>
      </right>
      <top/>
      <bottom style="thin">
        <color indexed="64"/>
      </bottom>
      <diagonal/>
    </border>
    <border>
      <left style="thick">
        <color rgb="FFFF0000"/>
      </left>
      <right/>
      <top style="thick">
        <color rgb="FFFF0000"/>
      </top>
      <bottom style="thick">
        <color rgb="FFFF0000"/>
      </bottom>
      <diagonal/>
    </border>
    <border>
      <left style="medium">
        <color rgb="FFFF0000"/>
      </left>
      <right/>
      <top style="medium">
        <color rgb="FFFF0000"/>
      </top>
      <bottom style="medium">
        <color rgb="FFFF0000"/>
      </bottom>
      <diagonal/>
    </border>
    <border>
      <left/>
      <right style="thin">
        <color indexed="64"/>
      </right>
      <top/>
      <bottom/>
      <diagonal/>
    </border>
    <border>
      <left style="thick">
        <color rgb="FFFF0000"/>
      </left>
      <right style="thick">
        <color rgb="FFFF0000"/>
      </right>
      <top style="thin">
        <color rgb="FFFF0000"/>
      </top>
      <bottom/>
      <diagonal/>
    </border>
    <border>
      <left style="thick">
        <color rgb="FFFF0000"/>
      </left>
      <right style="thick">
        <color rgb="FFFF0000"/>
      </right>
      <top/>
      <bottom style="thin">
        <color rgb="FFFF0000"/>
      </bottom>
      <diagonal/>
    </border>
    <border>
      <left/>
      <right/>
      <top style="thick">
        <color rgb="FFFF0000"/>
      </top>
      <bottom style="thick">
        <color rgb="FFFF0000"/>
      </bottom>
      <diagonal/>
    </border>
    <border>
      <left/>
      <right/>
      <top style="medium">
        <color rgb="FFFF0000"/>
      </top>
      <bottom style="medium">
        <color rgb="FFFF0000"/>
      </bottom>
      <diagonal/>
    </border>
    <border>
      <left style="thick">
        <color rgb="FFFF0000"/>
      </left>
      <right/>
      <top/>
      <bottom/>
      <diagonal/>
    </border>
    <border>
      <left style="thick">
        <color rgb="FFFF0000"/>
      </left>
      <right/>
      <top/>
      <bottom style="thin">
        <color rgb="FFFF0000"/>
      </bottom>
      <diagonal/>
    </border>
    <border>
      <left style="thick">
        <color rgb="FFFF0000"/>
      </left>
      <right style="thin">
        <color rgb="FFFF0000"/>
      </right>
      <top style="thick">
        <color rgb="FFFF0000"/>
      </top>
      <bottom style="thin">
        <color rgb="FFFF0000"/>
      </bottom>
      <diagonal/>
    </border>
    <border>
      <left style="thick">
        <color rgb="FFFF0000"/>
      </left>
      <right style="thin">
        <color rgb="FFFF0000"/>
      </right>
      <top style="thin">
        <color rgb="FFFF0000"/>
      </top>
      <bottom style="thick">
        <color rgb="FFFF0000"/>
      </bottom>
      <diagonal/>
    </border>
    <border>
      <left style="thick">
        <color rgb="FFFF0000"/>
      </left>
      <right/>
      <top style="thin">
        <color indexed="64"/>
      </top>
      <bottom style="thin">
        <color indexed="64"/>
      </bottom>
      <diagonal/>
    </border>
    <border>
      <left style="thick">
        <color rgb="FFFF0000"/>
      </left>
      <right/>
      <top/>
      <bottom style="thin">
        <color indexed="64"/>
      </bottom>
      <diagonal/>
    </border>
    <border>
      <left/>
      <right/>
      <top/>
      <bottom style="thin">
        <color rgb="FFFF0000"/>
      </bottom>
      <diagonal/>
    </border>
    <border>
      <left style="thin">
        <color rgb="FFFF0000"/>
      </left>
      <right style="thin">
        <color rgb="FFFF0000"/>
      </right>
      <top style="thick">
        <color rgb="FFFF0000"/>
      </top>
      <bottom style="thin">
        <color rgb="FFFF0000"/>
      </bottom>
      <diagonal/>
    </border>
    <border>
      <left style="thin">
        <color rgb="FFFF0000"/>
      </left>
      <right style="thin">
        <color rgb="FFFF0000"/>
      </right>
      <top style="thin">
        <color rgb="FFFF0000"/>
      </top>
      <bottom style="thick">
        <color rgb="FFFF0000"/>
      </bottom>
      <diagonal/>
    </border>
    <border>
      <left/>
      <right style="thick">
        <color rgb="FFFF0000"/>
      </right>
      <top style="thick">
        <color rgb="FFFF0000"/>
      </top>
      <bottom style="thick">
        <color rgb="FFFF0000"/>
      </bottom>
      <diagonal/>
    </border>
    <border>
      <left/>
      <right style="thick">
        <color rgb="FFFF0000"/>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ck">
        <color rgb="FFFF0000"/>
      </left>
      <right style="thin">
        <color rgb="FFFF0000"/>
      </right>
      <top/>
      <bottom style="thin">
        <color rgb="FFFF0000"/>
      </bottom>
      <diagonal/>
    </border>
    <border>
      <left/>
      <right style="thin">
        <color indexed="64"/>
      </right>
      <top style="thick">
        <color rgb="FFFF0000"/>
      </top>
      <bottom/>
      <diagonal/>
    </border>
    <border>
      <left/>
      <right style="thin">
        <color indexed="64"/>
      </right>
      <top style="thick">
        <color rgb="FFFF0000"/>
      </top>
      <bottom style="thick">
        <color rgb="FFFF0000"/>
      </bottom>
      <diagonal/>
    </border>
    <border>
      <left/>
      <right style="thin">
        <color indexed="64"/>
      </right>
      <top/>
      <bottom style="thick">
        <color rgb="FFFF0000"/>
      </bottom>
      <diagonal/>
    </border>
    <border>
      <left style="thick">
        <color rgb="FFFF0000"/>
      </left>
      <right style="thin">
        <color indexed="64"/>
      </right>
      <top style="thick">
        <color rgb="FFFF0000"/>
      </top>
      <bottom/>
      <diagonal/>
    </border>
    <border>
      <left style="thick">
        <color rgb="FFFF0000"/>
      </left>
      <right style="thin">
        <color indexed="64"/>
      </right>
      <top style="thin">
        <color rgb="FFFF0000"/>
      </top>
      <bottom style="thick">
        <color rgb="FFFF0000"/>
      </bottom>
      <diagonal/>
    </border>
    <border>
      <left style="thick">
        <color rgb="FFFF0000"/>
      </left>
      <right/>
      <top/>
      <bottom style="thin">
        <color theme="1"/>
      </bottom>
      <diagonal/>
    </border>
    <border>
      <left style="thin">
        <color rgb="FFFF0000"/>
      </left>
      <right style="thin">
        <color rgb="FFFF0000"/>
      </right>
      <top/>
      <bottom style="thin">
        <color rgb="FFFF0000"/>
      </bottom>
      <diagonal/>
    </border>
    <border>
      <left style="thin">
        <color indexed="64"/>
      </left>
      <right style="thin">
        <color indexed="64"/>
      </right>
      <top style="thick">
        <color rgb="FFFF0000"/>
      </top>
      <bottom/>
      <diagonal/>
    </border>
    <border>
      <left style="thin">
        <color indexed="64"/>
      </left>
      <right style="thin">
        <color indexed="64"/>
      </right>
      <top style="thick">
        <color rgb="FFFF0000"/>
      </top>
      <bottom style="thick">
        <color rgb="FFFF0000"/>
      </bottom>
      <diagonal/>
    </border>
    <border>
      <left style="thin">
        <color indexed="64"/>
      </left>
      <right style="thin">
        <color indexed="64"/>
      </right>
      <top/>
      <bottom style="thick">
        <color rgb="FFFF0000"/>
      </bottom>
      <diagonal/>
    </border>
    <border>
      <left style="thin">
        <color indexed="64"/>
      </left>
      <right style="thin">
        <color indexed="64"/>
      </right>
      <top style="thin">
        <color rgb="FFFF0000"/>
      </top>
      <bottom style="thick">
        <color rgb="FFFF0000"/>
      </bottom>
      <diagonal/>
    </border>
    <border>
      <left/>
      <right/>
      <top/>
      <bottom style="thin">
        <color theme="1"/>
      </bottom>
      <diagonal/>
    </border>
    <border>
      <left style="thin">
        <color indexed="64"/>
      </left>
      <right/>
      <top style="thin">
        <color indexed="64"/>
      </top>
      <bottom style="thick">
        <color rgb="FFFF0000"/>
      </bottom>
      <diagonal/>
    </border>
    <border>
      <left style="thick">
        <color rgb="FFFF0000"/>
      </left>
      <right style="thin">
        <color rgb="FFFF0000"/>
      </right>
      <top style="thin">
        <color rgb="FFFF0000"/>
      </top>
      <bottom style="thin">
        <color rgb="FFFF0000"/>
      </bottom>
      <diagonal/>
    </border>
    <border>
      <left/>
      <right style="thick">
        <color rgb="FFFF0000"/>
      </right>
      <top/>
      <bottom style="thin">
        <color theme="1"/>
      </bottom>
      <diagonal/>
    </border>
    <border>
      <left/>
      <right style="thick">
        <color rgb="FFFF0000"/>
      </right>
      <top style="thick">
        <color rgb="FFFF0000"/>
      </top>
      <bottom/>
      <diagonal/>
    </border>
    <border>
      <left style="thick">
        <color rgb="FFFF0000"/>
      </left>
      <right style="thick">
        <color rgb="FFFF0000"/>
      </right>
      <top style="thick">
        <color rgb="FFFF0000"/>
      </top>
      <bottom/>
      <diagonal/>
    </border>
    <border>
      <left/>
      <right style="thin">
        <color indexed="64"/>
      </right>
      <top style="thin">
        <color indexed="64"/>
      </top>
      <bottom style="thick">
        <color rgb="FFFF0000"/>
      </bottom>
      <diagonal/>
    </border>
    <border>
      <left style="thin">
        <color rgb="FFFF0000"/>
      </left>
      <right style="thin">
        <color rgb="FFFF0000"/>
      </right>
      <top style="thin">
        <color rgb="FFFF0000"/>
      </top>
      <bottom style="thin">
        <color rgb="FFFF0000"/>
      </bottom>
      <diagonal/>
    </border>
    <border>
      <left style="thin">
        <color indexed="64"/>
      </left>
      <right style="thick">
        <color rgb="FFFF0000"/>
      </right>
      <top style="thick">
        <color rgb="FFFF0000"/>
      </top>
      <bottom/>
      <diagonal/>
    </border>
    <border>
      <left style="thin">
        <color indexed="64"/>
      </left>
      <right style="thick">
        <color rgb="FFFF0000"/>
      </right>
      <top style="thin">
        <color rgb="FFFF0000"/>
      </top>
      <bottom style="thick">
        <color rgb="FFFF0000"/>
      </bottom>
      <diagonal/>
    </border>
    <border>
      <left style="thick">
        <color rgb="FFFF0000"/>
      </left>
      <right/>
      <top style="thin">
        <color indexed="64"/>
      </top>
      <bottom/>
      <diagonal/>
    </border>
    <border>
      <left/>
      <right style="thin">
        <color rgb="FFFF0000"/>
      </right>
      <top style="thick">
        <color rgb="FFFF0000"/>
      </top>
      <bottom style="thin">
        <color rgb="FFFF0000"/>
      </bottom>
      <diagonal/>
    </border>
    <border>
      <left style="thin">
        <color indexed="64"/>
      </left>
      <right style="thick">
        <color rgb="FFFF0000"/>
      </right>
      <top style="thick">
        <color rgb="FFFF0000"/>
      </top>
      <bottom style="thick">
        <color rgb="FFFF0000"/>
      </bottom>
      <diagonal/>
    </border>
    <border>
      <left style="thin">
        <color indexed="64"/>
      </left>
      <right style="thick">
        <color rgb="FFFF0000"/>
      </right>
      <top/>
      <bottom style="thick">
        <color rgb="FFFF0000"/>
      </bottom>
      <diagonal/>
    </border>
    <border>
      <left/>
      <right style="thick">
        <color rgb="FFFF0000"/>
      </right>
      <top style="thin">
        <color indexed="64"/>
      </top>
      <bottom/>
      <diagonal/>
    </border>
    <border>
      <left style="thin">
        <color rgb="FFFF0000"/>
      </left>
      <right/>
      <top style="thick">
        <color rgb="FFFF0000"/>
      </top>
      <bottom style="thin">
        <color rgb="FFFF0000"/>
      </bottom>
      <diagonal/>
    </border>
    <border>
      <left style="thick">
        <color rgb="FFFF0000"/>
      </left>
      <right/>
      <top style="thin">
        <color theme="1"/>
      </top>
      <bottom/>
      <diagonal/>
    </border>
    <border>
      <left/>
      <right/>
      <top style="thin">
        <color theme="1"/>
      </top>
      <bottom/>
      <diagonal/>
    </border>
    <border>
      <left/>
      <right style="medium">
        <color rgb="FFFF0000"/>
      </right>
      <top style="medium">
        <color rgb="FFFF0000"/>
      </top>
      <bottom style="medium">
        <color rgb="FFFF0000"/>
      </bottom>
      <diagonal/>
    </border>
    <border>
      <left style="thin">
        <color rgb="FFFF0000"/>
      </left>
      <right style="thick">
        <color rgb="FFFF0000"/>
      </right>
      <top style="thick">
        <color rgb="FFFF0000"/>
      </top>
      <bottom style="thin">
        <color rgb="FFFF0000"/>
      </bottom>
      <diagonal/>
    </border>
    <border>
      <left style="thin">
        <color rgb="FFFF0000"/>
      </left>
      <right style="thick">
        <color rgb="FFFF0000"/>
      </right>
      <top style="thin">
        <color rgb="FFFF0000"/>
      </top>
      <bottom style="thick">
        <color rgb="FFFF0000"/>
      </bottom>
      <diagonal/>
    </border>
    <border>
      <left/>
      <right style="thick">
        <color rgb="FFFF0000"/>
      </right>
      <top style="thin">
        <color theme="1"/>
      </top>
      <bottom/>
      <diagonal/>
    </border>
    <border diagonalUp="1">
      <left/>
      <right style="thin">
        <color indexed="64"/>
      </right>
      <top style="thick">
        <color rgb="FFFF0000"/>
      </top>
      <bottom/>
      <diagonal style="thin">
        <color indexed="64"/>
      </diagonal>
    </border>
    <border diagonalUp="1">
      <left style="thin">
        <color indexed="64"/>
      </left>
      <right style="thin">
        <color indexed="64"/>
      </right>
      <top style="thick">
        <color rgb="FFFF0000"/>
      </top>
      <bottom/>
      <diagonal style="thin">
        <color indexed="64"/>
      </diagonal>
    </border>
    <border diagonalUp="1">
      <left style="thin">
        <color indexed="64"/>
      </left>
      <right style="thick">
        <color rgb="FFFF0000"/>
      </right>
      <top style="thick">
        <color rgb="FFFF0000"/>
      </top>
      <bottom/>
      <diagonal style="thin">
        <color indexed="64"/>
      </diagonal>
    </border>
    <border>
      <left/>
      <right style="thick">
        <color rgb="FFFF0000"/>
      </right>
      <top/>
      <bottom style="thick">
        <color rgb="FFFF0000"/>
      </bottom>
      <diagonal/>
    </border>
    <border>
      <left style="thin">
        <color rgb="FFFF0000"/>
      </left>
      <right/>
      <top/>
      <bottom/>
      <diagonal/>
    </border>
    <border>
      <left style="thin">
        <color rgb="FFFF0000"/>
      </left>
      <right style="thick">
        <color rgb="FFFF0000"/>
      </right>
      <top/>
      <bottom style="thin">
        <color rgb="FFFF0000"/>
      </bottom>
      <diagonal/>
    </border>
    <border>
      <left style="thick">
        <color rgb="FFFF0000"/>
      </left>
      <right style="thin">
        <color indexed="64"/>
      </right>
      <top style="thick">
        <color rgb="FFFF0000"/>
      </top>
      <bottom style="thin">
        <color rgb="FFFF0000"/>
      </bottom>
      <diagonal/>
    </border>
    <border>
      <left style="thick">
        <color rgb="FFFF0000"/>
      </left>
      <right style="thin">
        <color indexed="64"/>
      </right>
      <top style="thick">
        <color rgb="FFFF0000"/>
      </top>
      <bottom style="thick">
        <color rgb="FFFF0000"/>
      </bottom>
      <diagonal/>
    </border>
    <border>
      <left style="thick">
        <color rgb="FFFF0000"/>
      </left>
      <right style="thin">
        <color indexed="64"/>
      </right>
      <top style="thin">
        <color rgb="FFFF0000"/>
      </top>
      <bottom style="thin">
        <color rgb="FFFF0000"/>
      </bottom>
      <diagonal/>
    </border>
    <border>
      <left style="thick">
        <color rgb="FFFF0000"/>
      </left>
      <right style="thin">
        <color indexed="64"/>
      </right>
      <top/>
      <bottom/>
      <diagonal/>
    </border>
    <border>
      <left style="thick">
        <color rgb="FFFF0000"/>
      </left>
      <right style="thin">
        <color indexed="64"/>
      </right>
      <top style="thin">
        <color rgb="FFFF0000"/>
      </top>
      <bottom/>
      <diagonal/>
    </border>
    <border>
      <left style="thick">
        <color rgb="FFFF0000"/>
      </left>
      <right style="thin">
        <color indexed="64"/>
      </right>
      <top style="thin">
        <color rgb="FFFF0000"/>
      </top>
      <bottom style="medium">
        <color rgb="FFFF0000"/>
      </bottom>
      <diagonal/>
    </border>
    <border>
      <left style="thick">
        <color rgb="FFFF0000"/>
      </left>
      <right style="thin">
        <color indexed="64"/>
      </right>
      <top/>
      <bottom style="thick">
        <color rgb="FFFF0000"/>
      </bottom>
      <diagonal/>
    </border>
    <border>
      <left style="thick">
        <color rgb="FFFF0000"/>
      </left>
      <right style="thin">
        <color indexed="64"/>
      </right>
      <top/>
      <bottom style="thin">
        <color rgb="FFFF0000"/>
      </bottom>
      <diagonal/>
    </border>
    <border>
      <left style="thick">
        <color rgb="FFFF0000"/>
      </left>
      <right style="thin">
        <color rgb="FFFF0000"/>
      </right>
      <top style="thin">
        <color rgb="FFFF0000"/>
      </top>
      <bottom style="medium">
        <color rgb="FFFF0000"/>
      </bottom>
      <diagonal/>
    </border>
    <border>
      <left/>
      <right/>
      <top style="thin">
        <color rgb="FFFF0000"/>
      </top>
      <bottom/>
      <diagonal/>
    </border>
    <border>
      <left/>
      <right style="thin">
        <color indexed="64"/>
      </right>
      <top style="thin">
        <color rgb="FFFF0000"/>
      </top>
      <bottom/>
      <diagonal/>
    </border>
    <border>
      <left/>
      <right/>
      <top style="medium">
        <color rgb="FFFF0000"/>
      </top>
      <bottom/>
      <diagonal/>
    </border>
    <border>
      <left style="thin">
        <color indexed="64"/>
      </left>
      <right style="thin">
        <color indexed="64"/>
      </right>
      <top/>
      <bottom/>
      <diagonal/>
    </border>
    <border>
      <left style="thin">
        <color indexed="64"/>
      </left>
      <right style="thin">
        <color indexed="64"/>
      </right>
      <top style="thick">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indexed="64"/>
      </right>
      <top style="thin">
        <color rgb="FFFF0000"/>
      </top>
      <bottom/>
      <diagonal/>
    </border>
    <border>
      <left style="thin">
        <color indexed="64"/>
      </left>
      <right style="thin">
        <color indexed="64"/>
      </right>
      <top style="thin">
        <color rgb="FFFF0000"/>
      </top>
      <bottom style="medium">
        <color rgb="FFFF0000"/>
      </bottom>
      <diagonal/>
    </border>
    <border>
      <left style="thin">
        <color indexed="64"/>
      </left>
      <right style="thin">
        <color indexed="64"/>
      </right>
      <top/>
      <bottom style="thin">
        <color rgb="FFFF0000"/>
      </bottom>
      <diagonal/>
    </border>
    <border>
      <left style="thin">
        <color rgb="FFFF0000"/>
      </left>
      <right style="thin">
        <color rgb="FFFF0000"/>
      </right>
      <top style="thin">
        <color rgb="FFFF0000"/>
      </top>
      <bottom style="medium">
        <color rgb="FFFF0000"/>
      </bottom>
      <diagonal/>
    </border>
    <border>
      <left style="thin">
        <color rgb="FFFF0000"/>
      </left>
      <right style="thick">
        <color rgb="FFFF0000"/>
      </right>
      <top style="thin">
        <color rgb="FFFF0000"/>
      </top>
      <bottom style="thin">
        <color rgb="FFFF0000"/>
      </bottom>
      <diagonal/>
    </border>
    <border>
      <left style="thin">
        <color indexed="64"/>
      </left>
      <right style="thin">
        <color indexed="64"/>
      </right>
      <top style="thin">
        <color indexed="64"/>
      </top>
      <bottom style="thick">
        <color rgb="FFFF0000"/>
      </bottom>
      <diagonal/>
    </border>
    <border diagonalUp="1">
      <left style="thin">
        <color indexed="64"/>
      </left>
      <right style="thick">
        <color rgb="FFFF0000"/>
      </right>
      <top/>
      <bottom/>
      <diagonal style="thin">
        <color indexed="64"/>
      </diagonal>
    </border>
    <border>
      <left style="thin">
        <color indexed="64"/>
      </left>
      <right style="thick">
        <color rgb="FFFF0000"/>
      </right>
      <top style="thick">
        <color rgb="FFFF0000"/>
      </top>
      <bottom style="thin">
        <color rgb="FFFF0000"/>
      </bottom>
      <diagonal/>
    </border>
    <border>
      <left style="thin">
        <color indexed="64"/>
      </left>
      <right style="thick">
        <color rgb="FFFF0000"/>
      </right>
      <top style="thin">
        <color rgb="FFFF0000"/>
      </top>
      <bottom style="thin">
        <color rgb="FFFF0000"/>
      </bottom>
      <diagonal/>
    </border>
    <border>
      <left style="thin">
        <color indexed="64"/>
      </left>
      <right style="thick">
        <color rgb="FFFF0000"/>
      </right>
      <top/>
      <bottom/>
      <diagonal/>
    </border>
    <border>
      <left style="thin">
        <color indexed="64"/>
      </left>
      <right/>
      <top style="thick">
        <color rgb="FFFF0000"/>
      </top>
      <bottom style="thick">
        <color rgb="FFFF0000"/>
      </bottom>
      <diagonal/>
    </border>
    <border>
      <left style="thin">
        <color indexed="64"/>
      </left>
      <right style="thick">
        <color rgb="FFFF0000"/>
      </right>
      <top style="thin">
        <color rgb="FFFF0000"/>
      </top>
      <bottom/>
      <diagonal/>
    </border>
    <border>
      <left style="thin">
        <color indexed="64"/>
      </left>
      <right style="thick">
        <color rgb="FFFF0000"/>
      </right>
      <top style="thin">
        <color rgb="FFFF0000"/>
      </top>
      <bottom style="medium">
        <color rgb="FFFF0000"/>
      </bottom>
      <diagonal/>
    </border>
    <border>
      <left style="thin">
        <color indexed="64"/>
      </left>
      <right/>
      <top/>
      <bottom style="thick">
        <color rgb="FFFF0000"/>
      </bottom>
      <diagonal/>
    </border>
    <border>
      <left/>
      <right style="thick">
        <color rgb="FFFF0000"/>
      </right>
      <top/>
      <bottom style="thin">
        <color rgb="FFFF0000"/>
      </bottom>
      <diagonal/>
    </border>
    <border>
      <left style="thin">
        <color indexed="64"/>
      </left>
      <right style="thick">
        <color rgb="FFFF0000"/>
      </right>
      <top/>
      <bottom style="thin">
        <color rgb="FFFF0000"/>
      </bottom>
      <diagonal/>
    </border>
    <border>
      <left style="thin">
        <color rgb="FFFF0000"/>
      </left>
      <right style="medium">
        <color rgb="FFFF0000"/>
      </right>
      <top style="thin">
        <color rgb="FFFF0000"/>
      </top>
      <bottom style="thin">
        <color rgb="FFFF0000"/>
      </bottom>
      <diagonal/>
    </border>
    <border>
      <left style="thin">
        <color rgb="FFFF0000"/>
      </left>
      <right style="medium">
        <color rgb="FFFF0000"/>
      </right>
      <top style="thin">
        <color rgb="FFFF0000"/>
      </top>
      <bottom style="medium">
        <color rgb="FFFF0000"/>
      </bottom>
      <diagonal/>
    </border>
    <border>
      <left/>
      <right style="thick">
        <color rgb="FFFF0000"/>
      </right>
      <top style="thin">
        <color rgb="FFFF0000"/>
      </top>
      <bottom/>
      <diagonal/>
    </border>
    <border>
      <left/>
      <right style="medium">
        <color rgb="FFFF0000"/>
      </right>
      <top style="medium">
        <color rgb="FFFF0000"/>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ck">
        <color rgb="FFFF0000"/>
      </left>
      <right style="thin">
        <color rgb="FFFF0000"/>
      </right>
      <top style="thin">
        <color rgb="FFFF0000"/>
      </top>
      <bottom/>
      <diagonal/>
    </border>
    <border>
      <left style="thin">
        <color auto="1"/>
      </left>
      <right style="thin">
        <color auto="1"/>
      </right>
      <top style="thick">
        <color rgb="FFFF0000"/>
      </top>
      <bottom style="medium">
        <color auto="1"/>
      </bottom>
      <diagonal/>
    </border>
    <border>
      <left style="thin">
        <color rgb="FFFF0000"/>
      </left>
      <right style="thin">
        <color rgb="FFFF0000"/>
      </right>
      <top style="thin">
        <color rgb="FFFF0000"/>
      </top>
      <bottom/>
      <diagonal/>
    </border>
    <border>
      <left style="thin">
        <color auto="1"/>
      </left>
      <right/>
      <top style="thin">
        <color auto="1"/>
      </top>
      <bottom style="medium">
        <color indexed="64"/>
      </bottom>
      <diagonal/>
    </border>
    <border>
      <left style="thin">
        <color indexed="64"/>
      </left>
      <right style="thin">
        <color indexed="64"/>
      </right>
      <top/>
      <bottom style="medium">
        <color indexed="64"/>
      </bottom>
      <diagonal/>
    </border>
    <border>
      <left style="thin">
        <color rgb="FFFF0000"/>
      </left>
      <right style="thick">
        <color rgb="FFFF0000"/>
      </right>
      <top style="thin">
        <color rgb="FFFF0000"/>
      </top>
      <bottom/>
      <diagonal/>
    </border>
    <border>
      <left/>
      <right style="thin">
        <color indexed="64"/>
      </right>
      <top style="medium">
        <color indexed="64"/>
      </top>
      <bottom style="thin">
        <color indexed="64"/>
      </bottom>
      <diagonal/>
    </border>
    <border>
      <left/>
      <right/>
      <top style="medium">
        <color auto="1"/>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medium">
        <color auto="1"/>
      </bottom>
      <diagonal/>
    </border>
    <border>
      <left/>
      <right style="medium">
        <color indexed="64"/>
      </right>
      <top style="medium">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auto="1"/>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auto="1"/>
      </left>
      <right/>
      <top style="medium">
        <color auto="1"/>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rgb="FF000000"/>
      </right>
      <top style="medium">
        <color indexed="64"/>
      </top>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medium">
        <color indexed="64"/>
      </left>
      <right/>
      <top style="medium">
        <color indexed="64"/>
      </top>
      <bottom style="medium">
        <color indexed="64"/>
      </bottom>
      <diagonal/>
    </border>
    <border>
      <left style="medium">
        <color auto="1"/>
      </left>
      <right style="thin">
        <color auto="1"/>
      </right>
      <top style="medium">
        <color auto="1"/>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rgb="FF000000"/>
      </bottom>
      <diagonal/>
    </border>
    <border>
      <left/>
      <right/>
      <top style="thin">
        <color rgb="FF000000"/>
      </top>
      <bottom style="thin">
        <color rgb="FF000000"/>
      </bottom>
      <diagonal/>
    </border>
    <border>
      <left/>
      <right/>
      <top style="thin">
        <color rgb="FF000000"/>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rgb="FF000000"/>
      </left>
      <right style="thin">
        <color rgb="FF000000"/>
      </right>
      <top/>
      <bottom/>
      <diagonal/>
    </border>
    <border>
      <left style="thick">
        <color rgb="FFFF0000"/>
      </left>
      <right style="thin">
        <color rgb="FFFF0000"/>
      </right>
      <top style="thick">
        <color rgb="FFFF0000"/>
      </top>
      <bottom style="medium">
        <color rgb="FFFF0000"/>
      </bottom>
      <diagonal/>
    </border>
    <border>
      <left style="thick">
        <color rgb="FFFF0000"/>
      </left>
      <right style="thin">
        <color rgb="FFFF0000"/>
      </right>
      <top style="medium">
        <color rgb="FFFF0000"/>
      </top>
      <bottom style="thick">
        <color rgb="FFFF0000"/>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rgb="FF000000"/>
      </left>
      <right style="thin">
        <color rgb="FF000000"/>
      </right>
      <top/>
      <bottom/>
      <diagonal/>
    </border>
    <border>
      <left style="thin">
        <color rgb="FFFF0000"/>
      </left>
      <right style="thin">
        <color rgb="FFFF0000"/>
      </right>
      <top style="thick">
        <color rgb="FFFF0000"/>
      </top>
      <bottom style="medium">
        <color rgb="FFFF0000"/>
      </bottom>
      <diagonal/>
    </border>
    <border>
      <left style="thin">
        <color rgb="FFFF0000"/>
      </left>
      <right style="thin">
        <color rgb="FFFF0000"/>
      </right>
      <top style="medium">
        <color rgb="FFFF0000"/>
      </top>
      <bottom style="thick">
        <color rgb="FFFF0000"/>
      </bottom>
      <diagonal/>
    </border>
    <border>
      <left style="thin">
        <color rgb="FFFF0000"/>
      </left>
      <right style="thick">
        <color rgb="FFFF0000"/>
      </right>
      <top style="medium">
        <color rgb="FFFF0000"/>
      </top>
      <bottom style="thick">
        <color rgb="FFFF0000"/>
      </bottom>
      <diagonal/>
    </border>
    <border>
      <left style="thin">
        <color rgb="FFFF0000"/>
      </left>
      <right style="thin">
        <color rgb="FFFF0000"/>
      </right>
      <top style="thick">
        <color rgb="FFFF0000"/>
      </top>
      <bottom style="thick">
        <color rgb="FFFF0000"/>
      </bottom>
      <diagonal/>
    </border>
    <border>
      <left style="thin">
        <color rgb="FFFF0000"/>
      </left>
      <right/>
      <top/>
      <bottom style="thin">
        <color rgb="FFFF0000"/>
      </bottom>
      <diagonal/>
    </border>
    <border>
      <left style="thin">
        <color rgb="FFFF0000"/>
      </left>
      <right/>
      <top style="thin">
        <color rgb="FFFF0000"/>
      </top>
      <bottom style="thin">
        <color rgb="FFFF0000"/>
      </bottom>
      <diagonal/>
    </border>
    <border>
      <left style="thin">
        <color rgb="FFFF0000"/>
      </left>
      <right/>
      <top style="thin">
        <color rgb="FFFF0000"/>
      </top>
      <bottom style="thick">
        <color rgb="FFFF0000"/>
      </bottom>
      <diagonal/>
    </border>
    <border>
      <left style="thin">
        <color rgb="FFFF0000"/>
      </left>
      <right/>
      <top style="thick">
        <color rgb="FFFF0000"/>
      </top>
      <bottom style="thick">
        <color rgb="FFFF0000"/>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rgb="FF000000"/>
      </left>
      <right style="medium">
        <color rgb="FF000000"/>
      </right>
      <top/>
      <bottom/>
      <diagonal/>
    </border>
    <border>
      <left style="thin">
        <color rgb="FFFF0000"/>
      </left>
      <right style="thick">
        <color rgb="FFFF0000"/>
      </right>
      <top style="thick">
        <color rgb="FFFF0000"/>
      </top>
      <bottom style="thick">
        <color rgb="FFFF0000"/>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auto="1"/>
      </left>
      <right/>
      <top style="thin">
        <color auto="1"/>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top/>
      <bottom style="medium">
        <color indexed="64"/>
      </bottom>
      <diagonal/>
    </border>
    <border>
      <left/>
      <right style="thin">
        <color rgb="FF000000"/>
      </right>
      <top style="medium">
        <color auto="1"/>
      </top>
      <bottom/>
      <diagonal/>
    </border>
    <border>
      <left/>
      <right style="thin">
        <color auto="1"/>
      </right>
      <top style="medium">
        <color auto="1"/>
      </top>
      <bottom/>
      <diagonal/>
    </border>
    <border>
      <left style="thin">
        <color rgb="FF000000"/>
      </left>
      <right/>
      <top style="medium">
        <color indexed="64"/>
      </top>
      <bottom/>
      <diagonal/>
    </border>
    <border>
      <left/>
      <right/>
      <top style="thin">
        <color indexed="64"/>
      </top>
      <bottom style="medium">
        <color indexed="64"/>
      </bottom>
      <diagonal/>
    </border>
    <border>
      <left/>
      <right style="thin">
        <color indexed="64"/>
      </right>
      <top/>
      <bottom style="medium">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thick">
        <color rgb="FFFF0000"/>
      </left>
      <right style="thin">
        <color rgb="FFFF0000"/>
      </right>
      <top style="thick">
        <color rgb="FFFF0000"/>
      </top>
      <bottom style="thick">
        <color rgb="FFFF0000"/>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rgb="FFFF0000"/>
      </right>
      <top style="thick">
        <color rgb="FFFF0000"/>
      </top>
      <bottom style="thick">
        <color rgb="FFFF0000"/>
      </bottom>
      <diagonal/>
    </border>
    <border>
      <left/>
      <right/>
      <top style="hair">
        <color indexed="64"/>
      </top>
      <bottom/>
      <diagonal/>
    </border>
    <border>
      <left/>
      <right/>
      <top/>
      <bottom style="hair">
        <color indexed="64"/>
      </bottom>
      <diagonal/>
    </border>
    <border>
      <left/>
      <right/>
      <top style="hair">
        <color indexed="64"/>
      </top>
      <bottom style="thin">
        <color indexed="64"/>
      </bottom>
      <diagonal/>
    </border>
    <border>
      <left/>
      <right style="thick">
        <color rgb="FFFF0000"/>
      </right>
      <top style="hair">
        <color indexed="64"/>
      </top>
      <bottom/>
      <diagonal/>
    </border>
    <border>
      <left/>
      <right style="thick">
        <color rgb="FFFF0000"/>
      </right>
      <top/>
      <bottom style="hair">
        <color indexed="64"/>
      </bottom>
      <diagonal/>
    </border>
    <border>
      <left/>
      <right/>
      <top style="thin">
        <color theme="1"/>
      </top>
      <bottom style="thick">
        <color rgb="FFFF0000"/>
      </bottom>
      <diagonal/>
    </border>
    <border>
      <left/>
      <right/>
      <top style="hair">
        <color theme="1"/>
      </top>
      <bottom style="thin">
        <color indexed="64"/>
      </bottom>
      <diagonal/>
    </border>
    <border>
      <left style="thick">
        <color rgb="FFFF0000"/>
      </left>
      <right/>
      <top style="hair">
        <color auto="1"/>
      </top>
      <bottom/>
      <diagonal/>
    </border>
    <border>
      <left style="thick">
        <color rgb="FFFF0000"/>
      </left>
      <right/>
      <top/>
      <bottom style="hair">
        <color auto="1"/>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thick">
        <color rgb="FFFF0000"/>
      </top>
      <bottom style="hair">
        <color indexed="64"/>
      </bottom>
      <diagonal/>
    </border>
    <border diagonalDown="1">
      <left style="thin">
        <color theme="1"/>
      </left>
      <right style="thin">
        <color theme="1"/>
      </right>
      <top style="thin">
        <color theme="1"/>
      </top>
      <bottom style="thin">
        <color theme="1"/>
      </bottom>
      <diagonal style="thin">
        <color theme="1"/>
      </diagonal>
    </border>
    <border>
      <left style="thin">
        <color theme="1"/>
      </left>
      <right style="thin">
        <color theme="1"/>
      </right>
      <top style="thin">
        <color theme="1"/>
      </top>
      <bottom style="thin">
        <color theme="1"/>
      </bottom>
      <diagonal/>
    </border>
  </borders>
  <cellStyleXfs count="1">
    <xf numFmtId="0" fontId="0" fillId="0" borderId="0">
      <alignment vertical="center"/>
    </xf>
  </cellStyleXfs>
  <cellXfs count="781">
    <xf numFmtId="0" fontId="0" fillId="0" borderId="0" xfId="0">
      <alignment vertical="center"/>
    </xf>
    <xf numFmtId="0" fontId="0" fillId="0" borderId="0" xfId="0" applyFo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4" fillId="0" borderId="1" xfId="0" applyFont="1" applyBorder="1">
      <alignment vertical="center"/>
    </xf>
    <xf numFmtId="0" fontId="4" fillId="0" borderId="0" xfId="0" applyFont="1">
      <alignment vertical="center"/>
    </xf>
    <xf numFmtId="0" fontId="5" fillId="0" borderId="1" xfId="0" applyFont="1" applyBorder="1">
      <alignment vertical="center"/>
    </xf>
    <xf numFmtId="0" fontId="0" fillId="0" borderId="1" xfId="0" applyFont="1" applyBorder="1" applyAlignment="1">
      <alignment horizontal="left" vertical="center"/>
    </xf>
    <xf numFmtId="0" fontId="0" fillId="0" borderId="1" xfId="0" applyFont="1" applyBorder="1" applyAlignment="1">
      <alignment vertical="center" wrapText="1"/>
    </xf>
    <xf numFmtId="0" fontId="0" fillId="0" borderId="1" xfId="0" applyFont="1" applyBorder="1">
      <alignment vertical="center"/>
    </xf>
    <xf numFmtId="0" fontId="0" fillId="0" borderId="2" xfId="0" applyFont="1" applyBorder="1">
      <alignment vertical="center"/>
    </xf>
    <xf numFmtId="0" fontId="0" fillId="0" borderId="1" xfId="0" applyFont="1" applyBorder="1" applyAlignment="1">
      <alignment horizontal="left" vertical="center" wrapText="1" shrinkToFit="1"/>
    </xf>
    <xf numFmtId="0" fontId="6" fillId="0" borderId="0" xfId="0" applyFont="1" applyAlignment="1" applyProtection="1">
      <alignment horizontal="center" vertical="center"/>
      <protection locked="0"/>
    </xf>
    <xf numFmtId="0" fontId="4" fillId="2" borderId="3" xfId="0" applyFont="1" applyFill="1" applyBorder="1" applyProtection="1">
      <alignment vertical="center"/>
      <protection locked="0"/>
    </xf>
    <xf numFmtId="0" fontId="4" fillId="2" borderId="4" xfId="0" applyFont="1" applyFill="1" applyBorder="1" applyProtection="1">
      <alignment vertical="center"/>
      <protection locked="0"/>
    </xf>
    <xf numFmtId="0" fontId="4" fillId="2" borderId="5" xfId="0" applyFont="1" applyFill="1" applyBorder="1" applyProtection="1">
      <alignment vertical="center"/>
      <protection locked="0"/>
    </xf>
    <xf numFmtId="0" fontId="0" fillId="0" borderId="6" xfId="0" applyFont="1" applyBorder="1">
      <alignment vertical="center"/>
    </xf>
    <xf numFmtId="0" fontId="0" fillId="0" borderId="7" xfId="0" applyFont="1" applyBorder="1">
      <alignment vertical="center"/>
    </xf>
    <xf numFmtId="0" fontId="0" fillId="0" borderId="6" xfId="0" applyFont="1" applyBorder="1" applyAlignment="1">
      <alignment horizontal="left" vertical="center" wrapText="1" shrinkToFit="1"/>
    </xf>
    <xf numFmtId="0" fontId="2" fillId="0" borderId="0" xfId="0" applyFont="1" applyAlignment="1">
      <alignment horizontal="left" vertical="center"/>
    </xf>
    <xf numFmtId="0" fontId="4" fillId="2" borderId="8" xfId="0" applyFont="1" applyFill="1" applyBorder="1" applyProtection="1">
      <alignment vertical="center"/>
      <protection locked="0"/>
    </xf>
    <xf numFmtId="0" fontId="4" fillId="2" borderId="9" xfId="0" applyFont="1" applyFill="1" applyBorder="1" applyProtection="1">
      <alignment vertical="center"/>
      <protection locked="0"/>
    </xf>
    <xf numFmtId="0" fontId="4" fillId="2" borderId="10" xfId="0" applyFont="1" applyFill="1" applyBorder="1" applyProtection="1">
      <alignment vertical="center"/>
      <protection locked="0"/>
    </xf>
    <xf numFmtId="0" fontId="0" fillId="0" borderId="11" xfId="0" applyFont="1" applyBorder="1">
      <alignment vertical="center"/>
    </xf>
    <xf numFmtId="0" fontId="0" fillId="0" borderId="12" xfId="0" applyFont="1" applyBorder="1">
      <alignment vertical="center"/>
    </xf>
    <xf numFmtId="0" fontId="0" fillId="0" borderId="12" xfId="0" applyFont="1" applyBorder="1" applyAlignment="1">
      <alignment horizontal="left" vertical="center" wrapText="1" shrinkToFit="1"/>
    </xf>
    <xf numFmtId="0" fontId="4" fillId="2" borderId="13" xfId="0" applyFont="1" applyFill="1" applyBorder="1" applyProtection="1">
      <alignment vertical="center"/>
      <protection locked="0"/>
    </xf>
    <xf numFmtId="0" fontId="4" fillId="2" borderId="14" xfId="0" applyFont="1" applyFill="1" applyBorder="1" applyProtection="1">
      <alignment vertical="center"/>
      <protection locked="0"/>
    </xf>
    <xf numFmtId="0" fontId="4" fillId="2" borderId="15" xfId="0" applyFont="1" applyFill="1" applyBorder="1" applyProtection="1">
      <alignment vertical="center"/>
      <protection locked="0"/>
    </xf>
    <xf numFmtId="0" fontId="7" fillId="0" borderId="16" xfId="0" applyFont="1" applyBorder="1" applyAlignment="1">
      <alignment horizontal="center" vertical="center" wrapText="1" shrinkToFit="1"/>
    </xf>
    <xf numFmtId="0" fontId="0" fillId="2" borderId="17" xfId="0" applyFont="1" applyFill="1" applyBorder="1" applyAlignment="1" applyProtection="1">
      <alignment horizontal="center" vertical="center"/>
      <protection locked="0"/>
    </xf>
    <xf numFmtId="0" fontId="0" fillId="2" borderId="18" xfId="0" applyFont="1" applyFill="1" applyBorder="1" applyAlignment="1" applyProtection="1">
      <alignment horizontal="center" vertical="center"/>
      <protection locked="0"/>
    </xf>
    <xf numFmtId="0" fontId="0" fillId="2" borderId="19" xfId="0" applyFont="1" applyFill="1" applyBorder="1" applyAlignment="1" applyProtection="1">
      <alignment horizontal="center" vertical="center"/>
      <protection locked="0"/>
    </xf>
    <xf numFmtId="0" fontId="8" fillId="0" borderId="0" xfId="0" applyFont="1">
      <alignment vertical="center"/>
    </xf>
    <xf numFmtId="0" fontId="8" fillId="3" borderId="0" xfId="0" applyFont="1" applyFill="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0" fillId="3" borderId="0" xfId="0" applyFont="1" applyFill="1">
      <alignment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20" xfId="0" applyFont="1" applyBorder="1">
      <alignment vertical="center"/>
    </xf>
    <xf numFmtId="0" fontId="13" fillId="0" borderId="0" xfId="0" applyFont="1">
      <alignment vertical="center"/>
    </xf>
    <xf numFmtId="0" fontId="8" fillId="0" borderId="0" xfId="0" applyFont="1" applyAlignment="1">
      <alignment horizontal="left" vertical="center" wrapText="1"/>
    </xf>
    <xf numFmtId="0" fontId="0" fillId="0" borderId="0" xfId="0" applyFont="1" applyAlignment="1">
      <alignment vertical="center" wrapText="1"/>
    </xf>
    <xf numFmtId="0" fontId="14" fillId="0" borderId="0" xfId="0" applyFont="1" applyAlignment="1">
      <alignment vertical="center" wrapText="1"/>
    </xf>
    <xf numFmtId="0" fontId="0" fillId="0" borderId="0" xfId="0" applyFont="1" applyAlignment="1">
      <alignment horizontal="left" vertical="top" wrapText="1"/>
    </xf>
    <xf numFmtId="0" fontId="0" fillId="0" borderId="0" xfId="0" applyFont="1" applyAlignment="1">
      <alignment horizontal="right" vertical="center"/>
    </xf>
    <xf numFmtId="0" fontId="0" fillId="0" borderId="21" xfId="0" applyFont="1" applyBorder="1">
      <alignment vertical="center"/>
    </xf>
    <xf numFmtId="0" fontId="0" fillId="2" borderId="22" xfId="0" applyFont="1" applyFill="1" applyBorder="1" applyAlignment="1" applyProtection="1">
      <alignment horizontal="left" vertical="top" wrapText="1"/>
      <protection locked="0"/>
    </xf>
    <xf numFmtId="0" fontId="0" fillId="2" borderId="23" xfId="0" applyFont="1" applyFill="1" applyBorder="1" applyAlignment="1" applyProtection="1">
      <alignment horizontal="left" vertical="top" wrapText="1"/>
      <protection locked="0"/>
    </xf>
    <xf numFmtId="0" fontId="0" fillId="0" borderId="24" xfId="0" applyFont="1" applyBorder="1">
      <alignment vertical="center"/>
    </xf>
    <xf numFmtId="0" fontId="15" fillId="2" borderId="22" xfId="0" applyFont="1" applyFill="1" applyBorder="1" applyAlignment="1" applyProtection="1">
      <alignment horizontal="left" vertical="top" wrapText="1"/>
      <protection locked="0"/>
    </xf>
    <xf numFmtId="0" fontId="15" fillId="2" borderId="23" xfId="0" applyFont="1" applyFill="1" applyBorder="1" applyAlignment="1" applyProtection="1">
      <alignment horizontal="left" vertical="top" wrapText="1"/>
      <protection locked="0"/>
    </xf>
    <xf numFmtId="0" fontId="0" fillId="3" borderId="24" xfId="0" applyFont="1" applyFill="1" applyBorder="1" applyAlignment="1" applyProtection="1">
      <alignment horizontal="left" vertical="center" wrapText="1"/>
      <protection locked="0"/>
    </xf>
    <xf numFmtId="0" fontId="0" fillId="3" borderId="0" xfId="0" applyFont="1" applyFill="1" applyAlignment="1" applyProtection="1">
      <alignment horizontal="left" vertical="center" wrapText="1"/>
      <protection locked="0"/>
    </xf>
    <xf numFmtId="0" fontId="16" fillId="0" borderId="25" xfId="0" applyFont="1" applyBorder="1" applyAlignment="1">
      <alignment horizontal="center" vertical="center"/>
    </xf>
    <xf numFmtId="0" fontId="0" fillId="0" borderId="25" xfId="0" applyFont="1" applyBorder="1" applyAlignment="1">
      <alignment horizontal="center" vertical="center"/>
    </xf>
    <xf numFmtId="0" fontId="0" fillId="2" borderId="23" xfId="0" applyFont="1" applyFill="1" applyBorder="1" applyAlignment="1" applyProtection="1">
      <alignment horizontal="left" vertical="top"/>
      <protection locked="0"/>
    </xf>
    <xf numFmtId="0" fontId="16" fillId="0" borderId="0" xfId="0" applyFont="1">
      <alignment vertical="center"/>
    </xf>
    <xf numFmtId="0" fontId="14" fillId="0" borderId="0" xfId="0" applyFont="1">
      <alignment vertical="center"/>
    </xf>
    <xf numFmtId="0" fontId="0" fillId="0" borderId="0" xfId="0" applyFont="1" applyBorder="1" applyAlignment="1">
      <alignment horizontal="left" vertical="center" wrapText="1"/>
    </xf>
    <xf numFmtId="0" fontId="0" fillId="0" borderId="0" xfId="0" applyFont="1" applyBorder="1" applyAlignment="1">
      <alignment horizontal="left" vertical="center"/>
    </xf>
    <xf numFmtId="0" fontId="0" fillId="2" borderId="22" xfId="0" applyFont="1" applyFill="1" applyBorder="1" applyAlignment="1" applyProtection="1">
      <alignment horizontal="left" vertical="center" wrapText="1"/>
      <protection locked="0"/>
    </xf>
    <xf numFmtId="0" fontId="0" fillId="2" borderId="23" xfId="0" applyFont="1" applyFill="1" applyBorder="1" applyAlignment="1" applyProtection="1">
      <alignment horizontal="left" vertical="center" wrapText="1"/>
      <protection locked="0"/>
    </xf>
    <xf numFmtId="0" fontId="0" fillId="0" borderId="26" xfId="0" applyFont="1" applyBorder="1">
      <alignment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27" xfId="0" applyFont="1" applyBorder="1" applyAlignment="1">
      <alignment horizontal="center" vertical="center"/>
    </xf>
    <xf numFmtId="0" fontId="0" fillId="3" borderId="0" xfId="0" applyFont="1" applyFill="1" applyAlignment="1">
      <alignment horizontal="center" vertical="center"/>
    </xf>
    <xf numFmtId="0" fontId="0" fillId="0" borderId="25" xfId="0" applyFont="1" applyBorder="1" applyAlignment="1">
      <alignment horizontal="left" vertical="center"/>
    </xf>
    <xf numFmtId="0" fontId="0" fillId="0" borderId="20" xfId="0" applyFont="1" applyBorder="1" applyAlignment="1">
      <alignment horizontal="left" vertical="center"/>
    </xf>
    <xf numFmtId="0" fontId="0" fillId="0" borderId="0" xfId="0" applyFont="1" applyAlignment="1">
      <alignment horizontal="left" vertical="center" wrapText="1"/>
    </xf>
    <xf numFmtId="0" fontId="0" fillId="0" borderId="0" xfId="0" applyFont="1" applyAlignment="1">
      <alignment horizontal="left" vertical="center" shrinkToFit="1"/>
    </xf>
    <xf numFmtId="0" fontId="0" fillId="0" borderId="0" xfId="0" applyFont="1" applyAlignment="1" applyProtection="1">
      <alignment horizontal="center" vertical="center" wrapText="1"/>
      <protection locked="0"/>
    </xf>
    <xf numFmtId="0" fontId="0" fillId="0" borderId="28" xfId="0" applyFont="1" applyBorder="1">
      <alignment vertical="center"/>
    </xf>
    <xf numFmtId="0" fontId="0" fillId="0" borderId="24" xfId="0" applyFont="1" applyBorder="1" applyAlignment="1" applyProtection="1">
      <alignment horizontal="left" vertical="top" wrapText="1"/>
      <protection locked="0"/>
    </xf>
    <xf numFmtId="0" fontId="0" fillId="0" borderId="0" xfId="0" applyFont="1" applyAlignment="1" applyProtection="1">
      <alignment horizontal="left" vertical="top" wrapText="1"/>
      <protection locked="0"/>
    </xf>
    <xf numFmtId="0" fontId="0" fillId="0" borderId="0" xfId="0" applyFont="1" applyAlignment="1" applyProtection="1">
      <alignment horizontal="left" vertical="top"/>
      <protection locked="0"/>
    </xf>
    <xf numFmtId="0" fontId="0" fillId="3" borderId="0" xfId="0" applyFont="1" applyFill="1" applyAlignment="1" applyProtection="1">
      <alignment horizontal="left" vertical="center"/>
      <protection locked="0"/>
    </xf>
    <xf numFmtId="0" fontId="0" fillId="3" borderId="0" xfId="0" applyFont="1" applyFill="1" applyAlignment="1">
      <alignment horizontal="left" vertical="center"/>
    </xf>
    <xf numFmtId="0" fontId="14" fillId="0" borderId="0" xfId="0" applyFont="1" applyAlignment="1">
      <alignment horizontal="left" vertical="center" wrapText="1"/>
    </xf>
    <xf numFmtId="0" fontId="0" fillId="0" borderId="21" xfId="0" applyFont="1" applyBorder="1" applyAlignment="1">
      <alignment horizontal="left" vertical="center"/>
    </xf>
    <xf numFmtId="0" fontId="0" fillId="2" borderId="22" xfId="0" applyFont="1" applyFill="1" applyBorder="1" applyAlignment="1">
      <alignment horizontal="left" vertical="top"/>
    </xf>
    <xf numFmtId="0" fontId="0" fillId="2" borderId="23" xfId="0" applyFont="1" applyFill="1" applyBorder="1" applyAlignment="1">
      <alignment horizontal="left" vertical="top"/>
    </xf>
    <xf numFmtId="0" fontId="0" fillId="0" borderId="0" xfId="0" applyFont="1" applyAlignment="1">
      <alignment horizontal="left" vertical="top"/>
    </xf>
    <xf numFmtId="0" fontId="0" fillId="0" borderId="2" xfId="0" applyFont="1" applyBorder="1" applyAlignment="1">
      <alignment horizontal="left" vertical="center" wrapText="1"/>
    </xf>
    <xf numFmtId="0" fontId="0" fillId="0" borderId="29" xfId="0" applyFont="1" applyBorder="1" applyAlignment="1">
      <alignment horizontal="left" vertical="center" wrapText="1"/>
    </xf>
    <xf numFmtId="0" fontId="0" fillId="0" borderId="27" xfId="0" applyFont="1" applyBorder="1" applyAlignment="1">
      <alignment horizontal="left" vertical="center" wrapText="1"/>
    </xf>
    <xf numFmtId="0" fontId="7" fillId="0" borderId="2" xfId="0" applyFont="1" applyBorder="1" applyAlignment="1">
      <alignment vertical="center" wrapText="1"/>
    </xf>
    <xf numFmtId="0" fontId="7" fillId="0" borderId="29" xfId="0" applyFont="1" applyBorder="1" applyAlignment="1">
      <alignment vertical="center" wrapText="1"/>
    </xf>
    <xf numFmtId="0" fontId="7" fillId="0" borderId="27" xfId="0" applyFont="1" applyBorder="1" applyAlignment="1">
      <alignment vertical="center" wrapText="1"/>
    </xf>
    <xf numFmtId="0" fontId="14" fillId="0" borderId="2" xfId="0" applyFont="1" applyBorder="1" applyAlignment="1">
      <alignment horizontal="left" vertical="center" wrapText="1"/>
    </xf>
    <xf numFmtId="0" fontId="14" fillId="0" borderId="29" xfId="0" applyFont="1" applyBorder="1" applyAlignment="1">
      <alignment horizontal="left" vertical="center" wrapText="1"/>
    </xf>
    <xf numFmtId="0" fontId="14" fillId="0" borderId="27" xfId="0" applyFont="1" applyBorder="1" applyAlignment="1">
      <alignment horizontal="left" vertical="center" wrapText="1"/>
    </xf>
    <xf numFmtId="0" fontId="0" fillId="0" borderId="2"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Alignment="1">
      <alignment horizontal="center" vertical="center"/>
    </xf>
    <xf numFmtId="0" fontId="0" fillId="0" borderId="0" xfId="0" applyFont="1" applyBorder="1" applyAlignment="1">
      <alignment vertical="center" wrapText="1"/>
    </xf>
    <xf numFmtId="0" fontId="8" fillId="0" borderId="0" xfId="0" applyFont="1" applyAlignment="1">
      <alignment horizontal="center" vertical="center"/>
    </xf>
    <xf numFmtId="0" fontId="0" fillId="2" borderId="24" xfId="0" applyFont="1" applyFill="1" applyBorder="1" applyAlignment="1" applyProtection="1">
      <alignment horizontal="left" vertical="top" wrapText="1"/>
      <protection locked="0"/>
    </xf>
    <xf numFmtId="0" fontId="0" fillId="2" borderId="21" xfId="0" applyFont="1" applyFill="1" applyBorder="1" applyAlignment="1" applyProtection="1">
      <alignment horizontal="left" vertical="top" wrapText="1"/>
      <protection locked="0"/>
    </xf>
    <xf numFmtId="0" fontId="15" fillId="2" borderId="24" xfId="0" applyFont="1" applyFill="1" applyBorder="1" applyAlignment="1" applyProtection="1">
      <alignment horizontal="left" vertical="top" wrapText="1"/>
      <protection locked="0"/>
    </xf>
    <xf numFmtId="0" fontId="15" fillId="2" borderId="21" xfId="0" applyFont="1" applyFill="1" applyBorder="1" applyAlignment="1" applyProtection="1">
      <alignment horizontal="left" vertical="top" wrapText="1"/>
      <protection locked="0"/>
    </xf>
    <xf numFmtId="0" fontId="0" fillId="2" borderId="24" xfId="0" applyFont="1" applyFill="1" applyBorder="1" applyAlignment="1" applyProtection="1">
      <alignment horizontal="left" vertical="top"/>
      <protection locked="0"/>
    </xf>
    <xf numFmtId="0" fontId="0" fillId="2" borderId="21" xfId="0" applyFont="1" applyFill="1" applyBorder="1" applyAlignment="1" applyProtection="1">
      <alignment horizontal="left" vertical="top"/>
      <protection locked="0"/>
    </xf>
    <xf numFmtId="0" fontId="0" fillId="2" borderId="24" xfId="0" applyFont="1" applyFill="1" applyBorder="1" applyAlignment="1" applyProtection="1">
      <alignment horizontal="left" vertical="center" wrapText="1"/>
      <protection locked="0"/>
    </xf>
    <xf numFmtId="0" fontId="0" fillId="2" borderId="21" xfId="0" applyFont="1" applyFill="1" applyBorder="1" applyAlignment="1" applyProtection="1">
      <alignment horizontal="left" vertical="center" wrapText="1"/>
      <protection locked="0"/>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26" xfId="0" applyFont="1" applyBorder="1" applyAlignment="1">
      <alignment horizontal="center" vertical="center"/>
    </xf>
    <xf numFmtId="0" fontId="0" fillId="0" borderId="30" xfId="0" applyFont="1" applyBorder="1">
      <alignment vertical="center"/>
    </xf>
    <xf numFmtId="0" fontId="0" fillId="2" borderId="24" xfId="0" applyFont="1" applyFill="1" applyBorder="1" applyAlignment="1">
      <alignment horizontal="left" vertical="top"/>
    </xf>
    <xf numFmtId="0" fontId="0" fillId="2" borderId="21" xfId="0" applyFont="1" applyFill="1" applyBorder="1" applyAlignment="1">
      <alignment horizontal="left" vertical="top"/>
    </xf>
    <xf numFmtId="0" fontId="0" fillId="0" borderId="7" xfId="0" applyFont="1" applyBorder="1" applyAlignment="1">
      <alignment horizontal="left" vertical="center" wrapText="1"/>
    </xf>
    <xf numFmtId="0" fontId="0" fillId="0" borderId="26" xfId="0" applyFont="1" applyBorder="1" applyAlignment="1">
      <alignment horizontal="left" vertical="center" wrapText="1"/>
    </xf>
    <xf numFmtId="0" fontId="7" fillId="0" borderId="7" xfId="0" applyFont="1" applyBorder="1" applyAlignment="1">
      <alignment vertical="center" wrapText="1"/>
    </xf>
    <xf numFmtId="0" fontId="7" fillId="0" borderId="0" xfId="0" applyFont="1" applyAlignment="1">
      <alignment vertical="center" wrapText="1"/>
    </xf>
    <xf numFmtId="0" fontId="7" fillId="0" borderId="26" xfId="0" applyFont="1" applyBorder="1" applyAlignment="1">
      <alignment vertical="center" wrapText="1"/>
    </xf>
    <xf numFmtId="0" fontId="14" fillId="0" borderId="7" xfId="0" applyFont="1" applyBorder="1" applyAlignment="1">
      <alignment horizontal="left" vertical="center" wrapText="1"/>
    </xf>
    <xf numFmtId="0" fontId="14" fillId="0" borderId="26" xfId="0" applyFont="1" applyBorder="1" applyAlignment="1">
      <alignment horizontal="left" vertical="center" wrapText="1"/>
    </xf>
    <xf numFmtId="0" fontId="0" fillId="0" borderId="7" xfId="0" applyFont="1" applyBorder="1" applyAlignment="1">
      <alignment horizontal="center" vertical="center" wrapText="1"/>
    </xf>
    <xf numFmtId="0" fontId="0" fillId="0" borderId="0" xfId="0" applyFont="1" applyAlignment="1">
      <alignment horizontal="center" vertical="center" wrapText="1"/>
    </xf>
    <xf numFmtId="0" fontId="0" fillId="0" borderId="26" xfId="0" applyFont="1" applyBorder="1" applyAlignment="1">
      <alignment horizontal="center" vertical="center" wrapText="1"/>
    </xf>
    <xf numFmtId="0" fontId="0" fillId="0" borderId="6"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11"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20" xfId="0" applyFont="1" applyBorder="1" applyAlignment="1">
      <alignment horizontal="right" vertical="center"/>
    </xf>
    <xf numFmtId="0" fontId="0" fillId="0" borderId="2" xfId="0" applyFont="1" applyBorder="1" applyAlignment="1">
      <alignment horizontal="left" vertical="center"/>
    </xf>
    <xf numFmtId="0" fontId="0" fillId="0" borderId="27" xfId="0" applyFont="1" applyBorder="1" applyAlignment="1">
      <alignment horizontal="left" vertical="center"/>
    </xf>
    <xf numFmtId="0" fontId="17" fillId="0" borderId="0" xfId="0" applyFont="1" applyAlignment="1">
      <alignment horizontal="left" vertical="center" wrapText="1"/>
    </xf>
    <xf numFmtId="0" fontId="17" fillId="0" borderId="0" xfId="0" applyFont="1" applyAlignment="1">
      <alignment vertical="center" wrapText="1"/>
    </xf>
    <xf numFmtId="0" fontId="0" fillId="2" borderId="33" xfId="0" applyFont="1" applyFill="1" applyBorder="1" applyAlignment="1" applyProtection="1">
      <alignment horizontal="left" vertical="center"/>
      <protection locked="0"/>
    </xf>
    <xf numFmtId="0" fontId="0" fillId="2" borderId="34" xfId="0" applyFont="1" applyFill="1" applyBorder="1" applyAlignment="1">
      <alignment horizontal="left" vertical="center"/>
    </xf>
    <xf numFmtId="0" fontId="0" fillId="0" borderId="31"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11" xfId="0" applyFont="1" applyBorder="1" applyAlignment="1">
      <alignment horizontal="center" vertical="center" wrapText="1"/>
    </xf>
    <xf numFmtId="0" fontId="0" fillId="2" borderId="17" xfId="0" applyFont="1" applyFill="1" applyBorder="1" applyAlignment="1" applyProtection="1">
      <alignment horizontal="left" vertical="center"/>
      <protection locked="0"/>
    </xf>
    <xf numFmtId="0" fontId="0" fillId="2" borderId="36" xfId="0" applyFont="1" applyFill="1" applyBorder="1" applyAlignment="1" applyProtection="1">
      <alignment horizontal="left" vertical="center"/>
      <protection locked="0"/>
    </xf>
    <xf numFmtId="0" fontId="0" fillId="2" borderId="37" xfId="0" applyFont="1" applyFill="1" applyBorder="1" applyAlignment="1" applyProtection="1">
      <alignment horizontal="left" vertical="center"/>
      <protection locked="0"/>
    </xf>
    <xf numFmtId="0" fontId="0" fillId="2" borderId="19" xfId="0" applyFont="1" applyFill="1" applyBorder="1" applyAlignment="1" applyProtection="1">
      <alignment horizontal="left" vertical="center"/>
      <protection locked="0"/>
    </xf>
    <xf numFmtId="0" fontId="12" fillId="0" borderId="0" xfId="0" applyFont="1" applyAlignment="1">
      <alignment horizontal="left" vertical="center" wrapText="1"/>
    </xf>
    <xf numFmtId="0" fontId="12" fillId="0" borderId="0" xfId="0" applyFont="1" applyAlignment="1">
      <alignment vertical="center" wrapText="1"/>
    </xf>
    <xf numFmtId="0" fontId="0" fillId="2" borderId="33" xfId="0" applyFont="1" applyFill="1" applyBorder="1" applyAlignment="1" applyProtection="1">
      <alignment horizontal="center" vertical="center"/>
      <protection locked="0"/>
    </xf>
    <xf numFmtId="0" fontId="0" fillId="2" borderId="38" xfId="0" applyFont="1" applyFill="1" applyBorder="1" applyAlignment="1" applyProtection="1">
      <alignment horizontal="left" vertical="center"/>
      <protection locked="0"/>
    </xf>
    <xf numFmtId="0" fontId="0" fillId="0" borderId="0" xfId="0" applyFont="1" applyAlignment="1" applyProtection="1">
      <alignment horizontal="left" vertical="center" wrapText="1"/>
      <protection locked="0"/>
    </xf>
    <xf numFmtId="0" fontId="0" fillId="0" borderId="0" xfId="0" applyFont="1" applyBorder="1" applyAlignment="1" applyProtection="1">
      <alignment horizontal="left" vertical="center"/>
      <protection locked="0"/>
    </xf>
    <xf numFmtId="0" fontId="0" fillId="2" borderId="39" xfId="0" applyFont="1" applyFill="1" applyBorder="1" applyAlignment="1">
      <alignment horizontal="left" vertical="center"/>
    </xf>
    <xf numFmtId="0" fontId="18" fillId="0" borderId="16" xfId="0" applyFont="1" applyBorder="1" applyAlignment="1">
      <alignment horizontal="center" vertical="center"/>
    </xf>
    <xf numFmtId="0" fontId="18" fillId="2" borderId="22" xfId="0" applyFont="1" applyFill="1" applyBorder="1" applyAlignment="1">
      <alignment horizontal="left" vertical="center"/>
    </xf>
    <xf numFmtId="0" fontId="18" fillId="2" borderId="40" xfId="0" applyFont="1" applyFill="1" applyBorder="1" applyAlignment="1">
      <alignment horizontal="left" vertical="center"/>
    </xf>
    <xf numFmtId="0" fontId="18" fillId="2" borderId="41" xfId="0" applyFont="1" applyFill="1" applyBorder="1" applyAlignment="1">
      <alignment horizontal="left" vertical="center"/>
    </xf>
    <xf numFmtId="0" fontId="0" fillId="2" borderId="41" xfId="0" applyFont="1" applyFill="1" applyBorder="1" applyAlignment="1" applyProtection="1">
      <alignment horizontal="left" vertical="center"/>
      <protection locked="0"/>
    </xf>
    <xf numFmtId="0" fontId="0" fillId="2" borderId="4" xfId="0" applyFont="1" applyFill="1" applyBorder="1" applyAlignment="1" applyProtection="1">
      <alignment horizontal="left" vertical="center"/>
      <protection locked="0"/>
    </xf>
    <xf numFmtId="0" fontId="0" fillId="2" borderId="5" xfId="0" applyFont="1" applyFill="1" applyBorder="1" applyAlignment="1" applyProtection="1">
      <alignment horizontal="left" vertical="center"/>
      <protection locked="0"/>
    </xf>
    <xf numFmtId="57" fontId="0" fillId="0" borderId="2" xfId="0" applyNumberFormat="1" applyFont="1" applyBorder="1" applyAlignment="1">
      <alignment horizontal="center" vertical="center"/>
    </xf>
    <xf numFmtId="176" fontId="0" fillId="2" borderId="42" xfId="0" applyNumberFormat="1" applyFont="1" applyFill="1" applyBorder="1" applyProtection="1">
      <alignment vertical="center"/>
      <protection locked="0"/>
    </xf>
    <xf numFmtId="176" fontId="0" fillId="2" borderId="43" xfId="0" applyNumberFormat="1" applyFont="1" applyFill="1" applyBorder="1" applyProtection="1">
      <alignment vertical="center"/>
      <protection locked="0"/>
    </xf>
    <xf numFmtId="0" fontId="0" fillId="0" borderId="44" xfId="0" applyFont="1" applyBorder="1" applyAlignment="1">
      <alignment horizontal="left" vertical="center"/>
    </xf>
    <xf numFmtId="0" fontId="0" fillId="0" borderId="40" xfId="0" applyFont="1" applyBorder="1" applyAlignment="1">
      <alignment horizontal="left" vertical="center"/>
    </xf>
    <xf numFmtId="0" fontId="0" fillId="0" borderId="45" xfId="0" applyFont="1" applyBorder="1" applyAlignment="1">
      <alignment horizontal="left" vertical="center"/>
    </xf>
    <xf numFmtId="0" fontId="0" fillId="2" borderId="38"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0" fillId="2" borderId="5" xfId="0" applyFont="1" applyFill="1" applyBorder="1" applyAlignment="1" applyProtection="1">
      <alignment horizontal="center" vertical="center"/>
      <protection locked="0"/>
    </xf>
    <xf numFmtId="0" fontId="18" fillId="2" borderId="24" xfId="0" applyFont="1" applyFill="1" applyBorder="1" applyAlignment="1">
      <alignment horizontal="left" vertical="center"/>
    </xf>
    <xf numFmtId="0" fontId="18" fillId="2" borderId="0" xfId="0" applyFont="1" applyFill="1" applyAlignment="1">
      <alignment horizontal="left" vertical="center"/>
    </xf>
    <xf numFmtId="0" fontId="18" fillId="2" borderId="46" xfId="0" applyFont="1" applyFill="1" applyBorder="1" applyAlignment="1">
      <alignment horizontal="left" vertical="center"/>
    </xf>
    <xf numFmtId="0" fontId="0" fillId="2" borderId="46" xfId="0" applyFont="1" applyFill="1" applyBorder="1" applyAlignment="1" applyProtection="1">
      <alignment horizontal="left" vertical="center"/>
      <protection locked="0"/>
    </xf>
    <xf numFmtId="0" fontId="0" fillId="2" borderId="9" xfId="0" applyFont="1" applyFill="1" applyBorder="1" applyAlignment="1" applyProtection="1">
      <alignment horizontal="left" vertical="center"/>
      <protection locked="0"/>
    </xf>
    <xf numFmtId="0" fontId="0" fillId="2" borderId="10" xfId="0" applyFont="1" applyFill="1" applyBorder="1" applyAlignment="1" applyProtection="1">
      <alignment horizontal="left" vertical="center"/>
      <protection locked="0"/>
    </xf>
    <xf numFmtId="57" fontId="0" fillId="0" borderId="7" xfId="0" applyNumberFormat="1" applyFont="1" applyBorder="1" applyAlignment="1">
      <alignment horizontal="center" vertical="center"/>
    </xf>
    <xf numFmtId="176" fontId="0" fillId="2" borderId="47" xfId="0" applyNumberFormat="1" applyFont="1" applyFill="1" applyBorder="1" applyProtection="1">
      <alignment vertical="center"/>
      <protection locked="0"/>
    </xf>
    <xf numFmtId="176" fontId="0" fillId="2" borderId="48" xfId="0" applyNumberFormat="1" applyFont="1" applyFill="1" applyBorder="1" applyProtection="1">
      <alignment vertical="center"/>
      <protection locked="0"/>
    </xf>
    <xf numFmtId="0" fontId="0" fillId="0" borderId="6" xfId="0" applyFont="1" applyBorder="1" applyAlignment="1">
      <alignment horizontal="left" vertical="center"/>
    </xf>
    <xf numFmtId="0" fontId="0" fillId="0" borderId="26" xfId="0" applyFont="1" applyBorder="1" applyAlignment="1">
      <alignment horizontal="left" vertical="center"/>
    </xf>
    <xf numFmtId="0" fontId="0" fillId="2" borderId="49" xfId="0" applyFont="1" applyFill="1" applyBorder="1" applyAlignment="1" applyProtection="1">
      <alignment horizontal="center" vertical="center"/>
      <protection locked="0"/>
    </xf>
    <xf numFmtId="0" fontId="0" fillId="2" borderId="8" xfId="0" applyFont="1" applyFill="1" applyBorder="1" applyAlignment="1" applyProtection="1">
      <alignment horizontal="center" vertical="center"/>
      <protection locked="0"/>
    </xf>
    <xf numFmtId="0" fontId="0" fillId="2" borderId="10" xfId="0" applyFont="1" applyFill="1" applyBorder="1" applyAlignment="1" applyProtection="1">
      <alignment horizontal="center" vertical="center"/>
      <protection locked="0"/>
    </xf>
    <xf numFmtId="0" fontId="0" fillId="0" borderId="12" xfId="0" applyFont="1" applyBorder="1" applyAlignment="1">
      <alignment horizontal="left" vertical="center"/>
    </xf>
    <xf numFmtId="0" fontId="0" fillId="0" borderId="50" xfId="0" applyFont="1" applyBorder="1" applyAlignment="1">
      <alignment horizontal="left" vertical="center"/>
    </xf>
    <xf numFmtId="0" fontId="0" fillId="0" borderId="40" xfId="0" applyFont="1" applyBorder="1">
      <alignment vertical="center"/>
    </xf>
    <xf numFmtId="0" fontId="0" fillId="2" borderId="13" xfId="0" applyFont="1" applyFill="1" applyBorder="1" applyAlignment="1" applyProtection="1">
      <alignment horizontal="center" vertical="center"/>
      <protection locked="0"/>
    </xf>
    <xf numFmtId="0" fontId="0" fillId="2" borderId="15" xfId="0" applyFont="1" applyFill="1" applyBorder="1" applyAlignment="1" applyProtection="1">
      <alignment horizontal="center" vertical="center"/>
      <protection locked="0"/>
    </xf>
    <xf numFmtId="0" fontId="0" fillId="0" borderId="12" xfId="0" applyFont="1" applyBorder="1" applyAlignment="1">
      <alignment horizontal="center" vertical="center" wrapText="1"/>
    </xf>
    <xf numFmtId="0" fontId="0" fillId="0" borderId="51" xfId="0" applyFont="1" applyBorder="1" applyAlignment="1">
      <alignment horizontal="center" vertical="center" wrapText="1"/>
    </xf>
    <xf numFmtId="0" fontId="0" fillId="2" borderId="52" xfId="0" applyFont="1" applyFill="1" applyBorder="1" applyAlignment="1" applyProtection="1">
      <alignment horizontal="left" vertical="center"/>
      <protection locked="0"/>
    </xf>
    <xf numFmtId="0" fontId="0" fillId="0" borderId="20" xfId="0" applyFont="1" applyBorder="1" applyAlignment="1">
      <alignment vertical="center" wrapText="1"/>
    </xf>
    <xf numFmtId="0" fontId="0" fillId="2" borderId="22" xfId="0" applyFont="1" applyFill="1" applyBorder="1" applyAlignment="1" applyProtection="1">
      <alignment horizontal="left" vertical="center"/>
      <protection locked="0"/>
    </xf>
    <xf numFmtId="0" fontId="0" fillId="2" borderId="3" xfId="0" applyFont="1" applyFill="1" applyBorder="1" applyAlignment="1">
      <alignment horizontal="center" vertical="center" wrapText="1"/>
    </xf>
    <xf numFmtId="0" fontId="0" fillId="2" borderId="53"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0" fillId="0" borderId="16" xfId="0" applyFont="1" applyBorder="1" applyAlignment="1">
      <alignment horizontal="center" vertical="center" wrapText="1"/>
    </xf>
    <xf numFmtId="0" fontId="0" fillId="2" borderId="54" xfId="0" applyFont="1" applyFill="1" applyBorder="1" applyAlignment="1">
      <alignment horizontal="center" vertical="center" wrapText="1"/>
    </xf>
    <xf numFmtId="0" fontId="0" fillId="2" borderId="55" xfId="0" applyFont="1" applyFill="1" applyBorder="1" applyAlignment="1">
      <alignment horizontal="center" vertical="center" wrapText="1"/>
    </xf>
    <xf numFmtId="0" fontId="0" fillId="2" borderId="56" xfId="0" applyFont="1" applyFill="1" applyBorder="1" applyAlignment="1">
      <alignment horizontal="center" vertical="center" wrapText="1"/>
    </xf>
    <xf numFmtId="57" fontId="0" fillId="0" borderId="31" xfId="0" applyNumberFormat="1" applyFont="1" applyBorder="1" applyAlignment="1">
      <alignment horizontal="center" vertical="center"/>
    </xf>
    <xf numFmtId="0" fontId="0" fillId="2" borderId="57" xfId="0" applyFont="1" applyFill="1" applyBorder="1" applyAlignment="1" applyProtection="1">
      <alignment horizontal="center" vertical="center"/>
      <protection locked="0"/>
    </xf>
    <xf numFmtId="0" fontId="0" fillId="2" borderId="58" xfId="0" applyFont="1" applyFill="1" applyBorder="1" applyAlignment="1" applyProtection="1">
      <alignment horizontal="center" vertical="center"/>
      <protection locked="0"/>
    </xf>
    <xf numFmtId="0" fontId="0" fillId="2" borderId="49" xfId="0" applyFont="1" applyFill="1" applyBorder="1" applyAlignment="1" applyProtection="1">
      <alignment horizontal="left" vertical="center"/>
      <protection locked="0"/>
    </xf>
    <xf numFmtId="0" fontId="0" fillId="0" borderId="59" xfId="0" applyFont="1" applyBorder="1" applyAlignment="1">
      <alignment horizontal="left" vertical="center"/>
    </xf>
    <xf numFmtId="0" fontId="0" fillId="2" borderId="23" xfId="0" applyFont="1" applyFill="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0" fillId="2" borderId="22" xfId="0" applyFont="1" applyFill="1" applyBorder="1" applyAlignment="1">
      <alignment horizontal="left" vertical="center"/>
    </xf>
    <xf numFmtId="0" fontId="0" fillId="0" borderId="24" xfId="0" applyFont="1" applyBorder="1" applyAlignment="1">
      <alignment horizontal="left" vertical="center"/>
    </xf>
    <xf numFmtId="0" fontId="0" fillId="2" borderId="33" xfId="0" applyFont="1" applyFill="1" applyBorder="1" applyProtection="1">
      <alignment vertical="center"/>
      <protection locked="0"/>
    </xf>
    <xf numFmtId="0" fontId="0" fillId="2" borderId="24" xfId="0" applyFont="1" applyFill="1" applyBorder="1" applyAlignment="1" applyProtection="1">
      <alignment horizontal="left" vertical="center"/>
      <protection locked="0"/>
    </xf>
    <xf numFmtId="177" fontId="0" fillId="2" borderId="33" xfId="0" applyNumberFormat="1" applyFont="1" applyFill="1" applyBorder="1" applyAlignment="1" applyProtection="1">
      <alignment horizontal="center" vertical="center"/>
      <protection locked="0"/>
    </xf>
    <xf numFmtId="0" fontId="0" fillId="2" borderId="8" xfId="0" applyFont="1" applyFill="1" applyBorder="1" applyAlignment="1">
      <alignment horizontal="center" vertical="center" wrapText="1"/>
    </xf>
    <xf numFmtId="0" fontId="0" fillId="2" borderId="60" xfId="0" applyFont="1" applyFill="1" applyBorder="1" applyAlignment="1">
      <alignment horizontal="center" vertical="center" wrapText="1"/>
    </xf>
    <xf numFmtId="0" fontId="0" fillId="2" borderId="48"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63" xfId="0" applyFont="1" applyFill="1" applyBorder="1" applyAlignment="1">
      <alignment horizontal="center" vertical="center" wrapText="1"/>
    </xf>
    <xf numFmtId="57" fontId="0" fillId="0" borderId="16" xfId="0" applyNumberFormat="1" applyFont="1" applyBorder="1" applyAlignment="1">
      <alignment horizontal="center" vertical="center"/>
    </xf>
    <xf numFmtId="0" fontId="0" fillId="2" borderId="61" xfId="0" applyFont="1" applyFill="1" applyBorder="1" applyAlignment="1" applyProtection="1">
      <alignment horizontal="center" vertical="center"/>
      <protection locked="0"/>
    </xf>
    <xf numFmtId="0" fontId="0" fillId="2" borderId="64" xfId="0" applyFont="1" applyFill="1" applyBorder="1" applyAlignment="1" applyProtection="1">
      <alignment horizontal="center" vertical="center"/>
      <protection locked="0"/>
    </xf>
    <xf numFmtId="0" fontId="0" fillId="0" borderId="16" xfId="0" applyFont="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21" xfId="0" applyFont="1" applyFill="1" applyBorder="1" applyAlignment="1" applyProtection="1">
      <alignment horizontal="left" vertical="center"/>
      <protection locked="0"/>
    </xf>
    <xf numFmtId="0" fontId="0" fillId="2" borderId="24" xfId="0" applyFont="1" applyFill="1" applyBorder="1" applyAlignment="1">
      <alignment horizontal="left" vertical="center"/>
    </xf>
    <xf numFmtId="0" fontId="0" fillId="2" borderId="38" xfId="0" applyFont="1" applyFill="1" applyBorder="1" applyProtection="1">
      <alignment vertical="center"/>
      <protection locked="0"/>
    </xf>
    <xf numFmtId="0" fontId="0" fillId="2" borderId="3" xfId="0" applyFont="1" applyFill="1" applyBorder="1" applyAlignment="1" applyProtection="1">
      <alignment horizontal="left" vertical="center"/>
      <protection locked="0"/>
    </xf>
    <xf numFmtId="177" fontId="0" fillId="2" borderId="38" xfId="0" applyNumberFormat="1" applyFont="1" applyFill="1" applyBorder="1" applyAlignment="1" applyProtection="1">
      <alignment horizontal="center" vertical="center"/>
      <protection locked="0"/>
    </xf>
    <xf numFmtId="0" fontId="0" fillId="0" borderId="7" xfId="0" applyFont="1" applyBorder="1" applyAlignment="1">
      <alignment horizontal="left" vertical="center"/>
    </xf>
    <xf numFmtId="0" fontId="0" fillId="0" borderId="65" xfId="0" applyFont="1" applyBorder="1" applyAlignment="1">
      <alignment horizontal="left" vertical="center"/>
    </xf>
    <xf numFmtId="0" fontId="0" fillId="2" borderId="8" xfId="0" applyFont="1" applyFill="1" applyBorder="1" applyAlignment="1" applyProtection="1">
      <alignment horizontal="left" vertical="center"/>
      <protection locked="0"/>
    </xf>
    <xf numFmtId="0" fontId="0" fillId="0" borderId="22" xfId="0" applyFont="1" applyBorder="1" applyAlignment="1">
      <alignment horizontal="center" vertical="center"/>
    </xf>
    <xf numFmtId="0" fontId="0" fillId="0" borderId="40" xfId="0" applyFont="1" applyBorder="1" applyAlignment="1">
      <alignment horizontal="center" vertical="center"/>
    </xf>
    <xf numFmtId="0" fontId="0" fillId="0" borderId="40" xfId="0" applyFont="1" applyBorder="1" applyAlignment="1">
      <alignment horizontal="right" vertical="center"/>
    </xf>
    <xf numFmtId="177" fontId="0" fillId="2" borderId="55" xfId="0" applyNumberFormat="1" applyFont="1" applyFill="1" applyBorder="1" applyAlignment="1" applyProtection="1">
      <alignment horizontal="center" vertical="center"/>
      <protection locked="0"/>
    </xf>
    <xf numFmtId="0" fontId="0" fillId="0" borderId="66" xfId="0" applyFont="1" applyBorder="1" applyAlignment="1">
      <alignment horizontal="center"/>
    </xf>
    <xf numFmtId="0" fontId="0" fillId="2" borderId="42" xfId="0" applyFont="1" applyFill="1" applyBorder="1" applyAlignment="1" applyProtection="1">
      <alignment horizontal="center" vertical="center"/>
      <protection locked="0"/>
    </xf>
    <xf numFmtId="0" fontId="0" fillId="2" borderId="67" xfId="0" applyFont="1" applyFill="1" applyBorder="1" applyAlignment="1" applyProtection="1">
      <alignment horizontal="center" vertical="center"/>
      <protection locked="0"/>
    </xf>
    <xf numFmtId="0" fontId="0" fillId="2" borderId="43" xfId="0" applyFont="1" applyFill="1" applyBorder="1" applyAlignment="1" applyProtection="1">
      <alignment horizontal="center" vertical="center"/>
      <protection locked="0"/>
    </xf>
    <xf numFmtId="0" fontId="0" fillId="0" borderId="27" xfId="0" applyFont="1" applyBorder="1" applyAlignment="1">
      <alignment horizontal="center"/>
    </xf>
    <xf numFmtId="0" fontId="0" fillId="0" borderId="1" xfId="0" applyFont="1" applyBorder="1" applyAlignment="1"/>
    <xf numFmtId="0" fontId="0" fillId="0" borderId="0" xfId="0" applyFont="1" applyAlignment="1">
      <alignment horizontal="center"/>
    </xf>
    <xf numFmtId="0" fontId="0" fillId="0" borderId="68" xfId="0" applyFont="1" applyBorder="1" applyAlignment="1">
      <alignment horizontal="left" vertical="center"/>
    </xf>
    <xf numFmtId="0" fontId="0" fillId="0" borderId="69" xfId="0" applyFont="1" applyBorder="1" applyAlignment="1">
      <alignment horizontal="center" vertical="center"/>
    </xf>
    <xf numFmtId="0" fontId="0" fillId="0" borderId="20" xfId="0" applyFont="1" applyBorder="1" applyAlignment="1">
      <alignment horizontal="center" vertical="center"/>
    </xf>
    <xf numFmtId="0" fontId="0" fillId="2" borderId="70" xfId="0" applyFont="1" applyFill="1" applyBorder="1" applyAlignment="1" applyProtection="1">
      <alignment horizontal="left" vertical="center"/>
      <protection locked="0"/>
    </xf>
    <xf numFmtId="0" fontId="0" fillId="0" borderId="71" xfId="0" applyFont="1" applyBorder="1" applyAlignment="1">
      <alignment horizontal="center"/>
    </xf>
    <xf numFmtId="0" fontId="0" fillId="2" borderId="47" xfId="0" applyFont="1" applyFill="1" applyBorder="1" applyAlignment="1" applyProtection="1">
      <alignment horizontal="center" vertical="center"/>
      <protection locked="0"/>
    </xf>
    <xf numFmtId="0" fontId="0" fillId="2" borderId="72" xfId="0" applyFont="1" applyFill="1" applyBorder="1" applyAlignment="1" applyProtection="1">
      <alignment horizontal="center" vertical="center"/>
      <protection locked="0"/>
    </xf>
    <xf numFmtId="0" fontId="0" fillId="2" borderId="48" xfId="0" applyFont="1" applyFill="1" applyBorder="1" applyAlignment="1" applyProtection="1">
      <alignment horizontal="center" vertical="center"/>
      <protection locked="0"/>
    </xf>
    <xf numFmtId="0" fontId="0" fillId="0" borderId="32" xfId="0" applyFont="1" applyBorder="1" applyAlignment="1">
      <alignment horizontal="center"/>
    </xf>
    <xf numFmtId="0" fontId="0" fillId="0" borderId="11" xfId="0" applyFont="1" applyBorder="1" applyAlignment="1"/>
    <xf numFmtId="0" fontId="0" fillId="2" borderId="34" xfId="0" applyFont="1" applyFill="1" applyBorder="1" applyAlignment="1" applyProtection="1">
      <alignment horizontal="center" vertical="center"/>
      <protection locked="0"/>
    </xf>
    <xf numFmtId="0" fontId="0" fillId="2" borderId="73" xfId="0" applyFont="1" applyFill="1" applyBorder="1" applyAlignment="1" applyProtection="1">
      <alignment horizontal="center" vertical="center"/>
      <protection locked="0"/>
    </xf>
    <xf numFmtId="0" fontId="0" fillId="2" borderId="74" xfId="0" applyFont="1" applyFill="1" applyBorder="1" applyAlignment="1" applyProtection="1">
      <alignment horizontal="center" vertical="center"/>
      <protection locked="0"/>
    </xf>
    <xf numFmtId="0" fontId="0" fillId="0" borderId="75" xfId="0" applyFont="1" applyBorder="1" applyAlignment="1">
      <alignment horizontal="left" vertical="center"/>
    </xf>
    <xf numFmtId="0" fontId="0" fillId="2" borderId="47" xfId="0" applyFont="1" applyFill="1" applyBorder="1" applyAlignment="1" applyProtection="1">
      <alignment horizontal="center"/>
      <protection locked="0"/>
    </xf>
    <xf numFmtId="0" fontId="0" fillId="2" borderId="72" xfId="0" applyFont="1" applyFill="1" applyBorder="1" applyAlignment="1" applyProtection="1">
      <alignment horizontal="center"/>
      <protection locked="0"/>
    </xf>
    <xf numFmtId="0" fontId="0" fillId="2" borderId="48" xfId="0" applyFont="1" applyFill="1" applyBorder="1" applyAlignment="1" applyProtection="1">
      <alignment horizontal="center"/>
      <protection locked="0"/>
    </xf>
    <xf numFmtId="0" fontId="0" fillId="0" borderId="1" xfId="0" applyFont="1" applyBorder="1" applyAlignment="1">
      <alignment horizontal="center"/>
    </xf>
    <xf numFmtId="0" fontId="0" fillId="2" borderId="39" xfId="0" applyFont="1" applyFill="1" applyBorder="1" applyAlignment="1" applyProtection="1">
      <alignment horizontal="center" vertical="center"/>
      <protection locked="0"/>
    </xf>
    <xf numFmtId="0" fontId="0" fillId="0" borderId="11" xfId="0" applyFont="1" applyBorder="1" applyAlignment="1">
      <alignment horizontal="center"/>
    </xf>
    <xf numFmtId="0" fontId="0" fillId="2" borderId="76" xfId="0" applyFont="1" applyFill="1" applyBorder="1" applyAlignment="1">
      <alignment horizontal="center" vertical="center" wrapText="1"/>
    </xf>
    <xf numFmtId="0" fontId="0" fillId="2" borderId="73" xfId="0" applyFont="1" applyFill="1" applyBorder="1" applyAlignment="1">
      <alignment horizontal="center" vertical="center" wrapText="1"/>
    </xf>
    <xf numFmtId="0" fontId="0" fillId="2" borderId="77" xfId="0" applyFont="1" applyFill="1" applyBorder="1" applyAlignment="1">
      <alignment horizontal="center" vertical="center" wrapText="1"/>
    </xf>
    <xf numFmtId="0" fontId="0" fillId="2" borderId="78" xfId="0" applyFont="1" applyFill="1" applyBorder="1" applyAlignment="1">
      <alignment horizontal="center" vertical="center" wrapText="1"/>
    </xf>
    <xf numFmtId="0" fontId="0" fillId="2" borderId="3" xfId="0" applyFont="1" applyFill="1" applyBorder="1" applyAlignment="1" applyProtection="1">
      <alignment horizontal="left" vertical="top"/>
      <protection locked="0"/>
    </xf>
    <xf numFmtId="0" fontId="0" fillId="2" borderId="3" xfId="0" applyFont="1" applyFill="1" applyBorder="1" applyProtection="1">
      <alignment vertical="center"/>
      <protection locked="0"/>
    </xf>
    <xf numFmtId="0" fontId="0" fillId="2" borderId="5" xfId="0" applyFont="1" applyFill="1" applyBorder="1" applyProtection="1">
      <alignment vertical="center"/>
      <protection locked="0"/>
    </xf>
    <xf numFmtId="0" fontId="0" fillId="2" borderId="4" xfId="0" applyFont="1" applyFill="1" applyBorder="1" applyAlignment="1" applyProtection="1">
      <alignment horizontal="center" vertical="center"/>
      <protection locked="0"/>
    </xf>
    <xf numFmtId="0" fontId="0" fillId="2" borderId="23" xfId="0" applyFont="1" applyFill="1" applyBorder="1" applyProtection="1">
      <alignment vertical="center"/>
      <protection locked="0"/>
    </xf>
    <xf numFmtId="0" fontId="0" fillId="0" borderId="79" xfId="0" applyFont="1" applyBorder="1" applyAlignment="1">
      <alignment horizontal="left" vertical="center"/>
    </xf>
    <xf numFmtId="0" fontId="0" fillId="0" borderId="25" xfId="0" applyFont="1" applyBorder="1" applyAlignment="1"/>
    <xf numFmtId="0" fontId="0" fillId="0" borderId="25" xfId="0" applyFont="1" applyBorder="1" applyAlignment="1">
      <alignment horizontal="center"/>
    </xf>
    <xf numFmtId="0" fontId="0" fillId="2" borderId="80" xfId="0" applyFont="1" applyFill="1" applyBorder="1" applyAlignment="1">
      <alignment horizontal="center" vertical="center" wrapText="1"/>
    </xf>
    <xf numFmtId="0" fontId="0" fillId="2" borderId="8" xfId="0" applyFont="1" applyFill="1" applyBorder="1" applyAlignment="1" applyProtection="1">
      <alignment horizontal="left" vertical="top"/>
      <protection locked="0"/>
    </xf>
    <xf numFmtId="0" fontId="0" fillId="2" borderId="8" xfId="0" applyFont="1" applyFill="1" applyBorder="1" applyProtection="1">
      <alignment vertical="center"/>
      <protection locked="0"/>
    </xf>
    <xf numFmtId="0" fontId="0" fillId="2" borderId="10" xfId="0" applyFont="1" applyFill="1" applyBorder="1" applyProtection="1">
      <alignment vertical="center"/>
      <protection locked="0"/>
    </xf>
    <xf numFmtId="0" fontId="0" fillId="2" borderId="9" xfId="0" applyFont="1" applyFill="1" applyBorder="1" applyAlignment="1" applyProtection="1">
      <alignment horizontal="center" vertical="center"/>
      <protection locked="0"/>
    </xf>
    <xf numFmtId="0" fontId="0" fillId="2" borderId="21" xfId="0" applyFont="1" applyFill="1" applyBorder="1" applyProtection="1">
      <alignment vertical="center"/>
      <protection locked="0"/>
    </xf>
    <xf numFmtId="0" fontId="0" fillId="3" borderId="0" xfId="0" applyFont="1" applyFill="1" applyAlignment="1">
      <alignment horizontal="center" vertical="center" wrapText="1"/>
    </xf>
    <xf numFmtId="0" fontId="0" fillId="0" borderId="81" xfId="0" applyFont="1" applyBorder="1" applyAlignment="1">
      <alignment horizontal="left" vertical="center"/>
    </xf>
    <xf numFmtId="0" fontId="0" fillId="2" borderId="14" xfId="0" applyFont="1" applyFill="1" applyBorder="1" applyAlignment="1" applyProtection="1">
      <alignment horizontal="center" vertical="center"/>
      <protection locked="0"/>
    </xf>
    <xf numFmtId="0" fontId="0" fillId="0" borderId="82" xfId="0" applyFont="1" applyBorder="1" applyAlignment="1">
      <alignment horizontal="left" vertical="center"/>
    </xf>
    <xf numFmtId="0" fontId="0" fillId="2" borderId="83" xfId="0" applyFont="1" applyFill="1" applyBorder="1" applyAlignment="1">
      <alignment horizontal="left" vertical="center"/>
    </xf>
    <xf numFmtId="176" fontId="0" fillId="2" borderId="84" xfId="0" applyNumberFormat="1" applyFont="1" applyFill="1" applyBorder="1" applyProtection="1">
      <alignment vertical="center"/>
      <protection locked="0"/>
    </xf>
    <xf numFmtId="176" fontId="0" fillId="2" borderId="85" xfId="0" applyNumberFormat="1" applyFont="1" applyFill="1" applyBorder="1" applyProtection="1">
      <alignment vertical="center"/>
      <protection locked="0"/>
    </xf>
    <xf numFmtId="0" fontId="0" fillId="0" borderId="86" xfId="0" applyFont="1" applyBorder="1" applyAlignment="1">
      <alignment horizontal="left" vertical="center"/>
    </xf>
    <xf numFmtId="0" fontId="0" fillId="0" borderId="66" xfId="0" applyFont="1" applyBorder="1" applyAlignment="1">
      <alignment horizontal="center" vertical="top"/>
    </xf>
    <xf numFmtId="0" fontId="0" fillId="0" borderId="25" xfId="0" applyFont="1" applyBorder="1" applyAlignment="1">
      <alignment vertical="top"/>
    </xf>
    <xf numFmtId="0" fontId="0" fillId="2" borderId="69" xfId="0" applyFont="1" applyFill="1" applyBorder="1" applyAlignment="1" applyProtection="1">
      <alignment horizontal="left" vertical="center"/>
      <protection locked="0"/>
    </xf>
    <xf numFmtId="0" fontId="0" fillId="0" borderId="71" xfId="0" applyFont="1" applyBorder="1" applyAlignment="1">
      <alignment horizontal="center" vertical="top"/>
    </xf>
    <xf numFmtId="0" fontId="0" fillId="3" borderId="0" xfId="0" applyFont="1" applyFill="1" applyBorder="1" applyAlignment="1" applyProtection="1">
      <alignment horizontal="left" vertical="center"/>
      <protection locked="0"/>
    </xf>
    <xf numFmtId="0" fontId="14" fillId="0" borderId="81" xfId="0" applyFont="1" applyBorder="1" applyAlignment="1">
      <alignment horizontal="left" vertical="center"/>
    </xf>
    <xf numFmtId="0" fontId="14" fillId="0" borderId="82" xfId="0" applyFont="1" applyBorder="1" applyAlignment="1">
      <alignment horizontal="left" vertical="center"/>
    </xf>
    <xf numFmtId="177" fontId="0" fillId="2" borderId="49" xfId="0" applyNumberFormat="1" applyFont="1" applyFill="1" applyBorder="1" applyAlignment="1" applyProtection="1">
      <alignment horizontal="center" vertical="center"/>
      <protection locked="0"/>
    </xf>
    <xf numFmtId="0" fontId="0" fillId="2" borderId="87"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17" xfId="0" applyFont="1" applyFill="1" applyBorder="1" applyAlignment="1">
      <alignment horizontal="left" vertical="center"/>
    </xf>
    <xf numFmtId="0" fontId="0" fillId="2" borderId="18" xfId="0" applyFont="1" applyFill="1" applyBorder="1" applyAlignment="1">
      <alignment horizontal="left" vertical="center"/>
    </xf>
    <xf numFmtId="0" fontId="0" fillId="2" borderId="19" xfId="0" applyFont="1" applyFill="1" applyBorder="1" applyAlignment="1">
      <alignment horizontal="left" vertical="center"/>
    </xf>
    <xf numFmtId="0" fontId="0" fillId="0" borderId="21" xfId="0" applyFont="1" applyBorder="1" applyAlignment="1">
      <alignment horizontal="right" vertical="center"/>
    </xf>
    <xf numFmtId="0" fontId="0" fillId="2" borderId="89" xfId="0" applyFont="1" applyFill="1" applyBorder="1" applyAlignment="1">
      <alignment horizontal="center" vertical="center" wrapText="1"/>
    </xf>
    <xf numFmtId="0" fontId="0" fillId="0" borderId="66" xfId="0" applyFont="1" applyBorder="1" applyAlignment="1">
      <alignment horizontal="center" vertical="center"/>
    </xf>
    <xf numFmtId="0" fontId="0" fillId="0" borderId="25" xfId="0" applyFont="1" applyBorder="1">
      <alignment vertical="center"/>
    </xf>
    <xf numFmtId="0" fontId="0" fillId="0" borderId="71" xfId="0" applyFont="1" applyBorder="1" applyAlignment="1">
      <alignment horizontal="center" vertical="center"/>
    </xf>
    <xf numFmtId="0" fontId="0" fillId="2" borderId="69" xfId="0" applyFont="1" applyFill="1" applyBorder="1" applyAlignment="1" applyProtection="1">
      <alignment horizontal="left" vertical="top" wrapText="1"/>
      <protection locked="0"/>
    </xf>
    <xf numFmtId="0" fontId="0" fillId="2" borderId="90" xfId="0" applyFont="1" applyFill="1" applyBorder="1" applyAlignment="1" applyProtection="1">
      <alignment horizontal="left" vertical="top" wrapText="1"/>
      <protection locked="0"/>
    </xf>
    <xf numFmtId="0" fontId="15" fillId="2" borderId="69" xfId="0" applyFont="1" applyFill="1" applyBorder="1" applyAlignment="1" applyProtection="1">
      <alignment horizontal="left" vertical="top" wrapText="1"/>
      <protection locked="0"/>
    </xf>
    <xf numFmtId="0" fontId="15" fillId="2" borderId="90" xfId="0" applyFont="1" applyFill="1" applyBorder="1" applyAlignment="1" applyProtection="1">
      <alignment horizontal="left" vertical="top" wrapText="1"/>
      <protection locked="0"/>
    </xf>
    <xf numFmtId="0" fontId="0" fillId="2" borderId="69" xfId="0" applyFont="1" applyFill="1" applyBorder="1" applyAlignment="1" applyProtection="1">
      <alignment horizontal="left" vertical="top"/>
      <protection locked="0"/>
    </xf>
    <xf numFmtId="0" fontId="0" fillId="2" borderId="90" xfId="0" applyFont="1" applyFill="1" applyBorder="1" applyAlignment="1" applyProtection="1">
      <alignment horizontal="left" vertical="top"/>
      <protection locked="0"/>
    </xf>
    <xf numFmtId="0" fontId="0" fillId="2" borderId="13" xfId="0" applyFont="1" applyFill="1" applyBorder="1" applyProtection="1">
      <alignment vertical="center"/>
      <protection locked="0"/>
    </xf>
    <xf numFmtId="0" fontId="0" fillId="2" borderId="15" xfId="0" applyFont="1" applyFill="1" applyBorder="1" applyProtection="1">
      <alignment vertical="center"/>
      <protection locked="0"/>
    </xf>
    <xf numFmtId="0" fontId="0" fillId="0" borderId="91" xfId="0" applyFont="1" applyBorder="1">
      <alignment vertical="center"/>
    </xf>
    <xf numFmtId="0" fontId="0" fillId="2" borderId="13" xfId="0" applyFont="1" applyFill="1" applyBorder="1" applyAlignment="1" applyProtection="1">
      <alignment horizontal="left" vertical="center"/>
      <protection locked="0"/>
    </xf>
    <xf numFmtId="0" fontId="0" fillId="2" borderId="15" xfId="0" applyFont="1" applyFill="1" applyBorder="1" applyAlignment="1" applyProtection="1">
      <alignment horizontal="left" vertical="center"/>
      <protection locked="0"/>
    </xf>
    <xf numFmtId="0" fontId="15" fillId="0" borderId="0" xfId="0" applyFont="1">
      <alignment vertical="center"/>
    </xf>
    <xf numFmtId="0" fontId="0" fillId="0" borderId="90" xfId="0" applyFont="1" applyBorder="1" applyAlignment="1">
      <alignment horizontal="right" vertical="center"/>
    </xf>
    <xf numFmtId="0" fontId="0" fillId="0" borderId="90" xfId="0" applyFont="1" applyBorder="1">
      <alignment vertical="center"/>
    </xf>
    <xf numFmtId="0" fontId="0" fillId="3" borderId="20" xfId="0" applyFont="1" applyFill="1" applyBorder="1" applyAlignment="1">
      <alignment horizontal="left" vertical="center"/>
    </xf>
    <xf numFmtId="0" fontId="0" fillId="0" borderId="20" xfId="0" applyFont="1" applyBorder="1" applyAlignment="1">
      <alignment horizontal="left" vertical="center" shrinkToFit="1"/>
    </xf>
    <xf numFmtId="0" fontId="0" fillId="3" borderId="0" xfId="0" applyFont="1" applyFill="1" applyAlignment="1" applyProtection="1">
      <alignment vertical="center" wrapText="1"/>
      <protection locked="0"/>
    </xf>
    <xf numFmtId="0" fontId="0" fillId="2" borderId="13" xfId="0" applyFont="1" applyFill="1" applyBorder="1" applyAlignment="1">
      <alignment horizontal="center" vertical="center" wrapText="1"/>
    </xf>
    <xf numFmtId="0" fontId="0" fillId="2" borderId="92"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0" borderId="35" xfId="0" applyFont="1" applyBorder="1" applyAlignment="1">
      <alignment horizontal="center" vertical="center" shrinkToFit="1"/>
    </xf>
    <xf numFmtId="0" fontId="0" fillId="2" borderId="93" xfId="0" applyFont="1" applyFill="1" applyBorder="1" applyAlignment="1" applyProtection="1">
      <alignment horizontal="center" vertical="center"/>
      <protection locked="0"/>
    </xf>
    <xf numFmtId="0" fontId="0" fillId="0" borderId="0" xfId="0" applyFont="1" applyAlignment="1">
      <alignment horizontal="center" vertical="center" shrinkToFit="1"/>
    </xf>
    <xf numFmtId="0" fontId="0" fillId="2" borderId="94" xfId="0" applyFont="1" applyFill="1" applyBorder="1" applyAlignment="1" applyProtection="1">
      <alignment horizontal="center" vertical="center"/>
      <protection locked="0"/>
    </xf>
    <xf numFmtId="0" fontId="0" fillId="2" borderId="95" xfId="0" applyFont="1" applyFill="1" applyBorder="1" applyAlignment="1" applyProtection="1">
      <alignment horizontal="center" vertical="center"/>
      <protection locked="0"/>
    </xf>
    <xf numFmtId="0" fontId="0" fillId="2" borderId="96" xfId="0" applyFont="1" applyFill="1" applyBorder="1" applyAlignment="1" applyProtection="1">
      <alignment horizontal="center" vertical="center"/>
      <protection locked="0"/>
    </xf>
    <xf numFmtId="0" fontId="0" fillId="0" borderId="55" xfId="0" applyFont="1" applyBorder="1" applyAlignment="1">
      <alignment horizontal="center" vertical="center" shrinkToFit="1"/>
    </xf>
    <xf numFmtId="0" fontId="0" fillId="2" borderId="97" xfId="0" applyFont="1" applyFill="1" applyBorder="1" applyAlignment="1" applyProtection="1">
      <alignment horizontal="center" vertical="center"/>
      <protection locked="0"/>
    </xf>
    <xf numFmtId="0" fontId="0" fillId="2" borderId="98" xfId="0" applyFont="1" applyFill="1" applyBorder="1" applyAlignment="1" applyProtection="1">
      <alignment horizontal="center" vertical="center"/>
      <protection locked="0"/>
    </xf>
    <xf numFmtId="0" fontId="0" fillId="2" borderId="52"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56" xfId="0" applyFont="1" applyBorder="1" applyAlignment="1" applyProtection="1">
      <alignment horizontal="center" vertical="center"/>
      <protection locked="0"/>
    </xf>
    <xf numFmtId="0" fontId="0" fillId="2" borderId="46" xfId="0" applyFont="1" applyFill="1" applyBorder="1" applyAlignment="1" applyProtection="1">
      <alignment horizontal="left" vertical="top"/>
      <protection locked="0"/>
    </xf>
    <xf numFmtId="0" fontId="0" fillId="2" borderId="94" xfId="0" applyFont="1" applyFill="1" applyBorder="1" applyAlignment="1" applyProtection="1">
      <alignment horizontal="center" vertical="center" shrinkToFit="1"/>
      <protection locked="0"/>
    </xf>
    <xf numFmtId="0" fontId="0" fillId="0" borderId="24"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2" borderId="57" xfId="0" applyFont="1" applyFill="1" applyBorder="1" applyAlignment="1" applyProtection="1">
      <alignment horizontal="center" vertical="center" shrinkToFit="1"/>
      <protection locked="0"/>
    </xf>
    <xf numFmtId="0" fontId="0" fillId="2" borderId="99" xfId="0" applyFont="1" applyFill="1" applyBorder="1" applyAlignment="1" applyProtection="1">
      <alignment horizontal="center" vertical="center" shrinkToFit="1"/>
      <protection locked="0"/>
    </xf>
    <xf numFmtId="0" fontId="0" fillId="0" borderId="0" xfId="0" applyFont="1" applyAlignment="1" applyProtection="1">
      <alignment horizontal="center" vertical="center" shrinkToFit="1"/>
      <protection locked="0"/>
    </xf>
    <xf numFmtId="0" fontId="0" fillId="2" borderId="0" xfId="0" applyFont="1" applyFill="1" applyAlignment="1" applyProtection="1">
      <alignment horizontal="left" vertical="center" wrapText="1"/>
      <protection locked="0"/>
    </xf>
    <xf numFmtId="0" fontId="0" fillId="2" borderId="100" xfId="0" applyFont="1" applyFill="1" applyBorder="1" applyAlignment="1" applyProtection="1">
      <alignment horizontal="center" vertical="center"/>
      <protection locked="0"/>
    </xf>
    <xf numFmtId="0" fontId="0" fillId="2" borderId="0" xfId="0" applyFont="1" applyFill="1" applyAlignment="1">
      <alignment horizontal="left" vertical="center"/>
    </xf>
    <xf numFmtId="0" fontId="0" fillId="3" borderId="0" xfId="0" applyFont="1" applyFill="1" applyAlignment="1" applyProtection="1">
      <alignment horizontal="center" vertical="center"/>
      <protection locked="0"/>
    </xf>
    <xf numFmtId="0" fontId="0" fillId="2" borderId="99" xfId="0" applyFont="1" applyFill="1" applyBorder="1" applyAlignment="1" applyProtection="1">
      <alignment horizontal="center" vertical="center"/>
      <protection locked="0"/>
    </xf>
    <xf numFmtId="0" fontId="0" fillId="2" borderId="41" xfId="0" applyFont="1" applyFill="1" applyBorder="1" applyAlignment="1" applyProtection="1">
      <alignment horizontal="center" vertical="center" shrinkToFit="1"/>
      <protection locked="0"/>
    </xf>
    <xf numFmtId="0" fontId="0" fillId="0" borderId="38" xfId="0" applyFont="1" applyBorder="1">
      <alignment vertical="center"/>
    </xf>
    <xf numFmtId="0" fontId="0" fillId="0" borderId="39" xfId="0" applyFont="1" applyBorder="1" applyAlignment="1" applyProtection="1">
      <alignment horizontal="center" vertical="center"/>
      <protection locked="0"/>
    </xf>
    <xf numFmtId="0" fontId="0" fillId="2" borderId="101" xfId="0" applyFont="1" applyFill="1" applyBorder="1" applyAlignment="1" applyProtection="1">
      <alignment horizontal="center" vertical="center"/>
      <protection locked="0"/>
    </xf>
    <xf numFmtId="0" fontId="0" fillId="2" borderId="23" xfId="0" applyFont="1" applyFill="1" applyBorder="1" applyAlignment="1" applyProtection="1">
      <alignment horizontal="center" vertical="center"/>
      <protection locked="0"/>
    </xf>
    <xf numFmtId="0" fontId="0" fillId="2" borderId="22" xfId="0" applyFont="1" applyFill="1" applyBorder="1" applyAlignment="1" applyProtection="1">
      <alignment horizontal="center" vertical="center"/>
      <protection locked="0"/>
    </xf>
    <xf numFmtId="0" fontId="0" fillId="3" borderId="38" xfId="0" applyFont="1" applyFill="1" applyBorder="1" applyAlignment="1" applyProtection="1">
      <alignment horizontal="center" vertical="center"/>
      <protection locked="0"/>
    </xf>
    <xf numFmtId="0" fontId="0" fillId="2" borderId="0" xfId="0" applyFont="1" applyFill="1" applyAlignment="1" applyProtection="1">
      <alignment horizontal="left" vertical="center"/>
      <protection locked="0"/>
    </xf>
    <xf numFmtId="0" fontId="0" fillId="2" borderId="46" xfId="0" applyFont="1" applyFill="1" applyBorder="1">
      <alignment vertical="center"/>
    </xf>
    <xf numFmtId="0" fontId="0" fillId="0" borderId="38" xfId="0" applyFont="1" applyBorder="1" applyAlignment="1" applyProtection="1">
      <alignment horizontal="center" vertical="center"/>
      <protection locked="0"/>
    </xf>
    <xf numFmtId="0" fontId="0" fillId="2" borderId="102" xfId="0" applyFont="1" applyFill="1" applyBorder="1" applyAlignment="1" applyProtection="1">
      <alignment horizontal="center" vertical="center"/>
      <protection locked="0"/>
    </xf>
    <xf numFmtId="0" fontId="0" fillId="2" borderId="46" xfId="0" applyFont="1" applyFill="1" applyBorder="1" applyAlignment="1" applyProtection="1">
      <alignment horizontal="center" vertical="center"/>
      <protection locked="0"/>
    </xf>
    <xf numFmtId="0" fontId="0" fillId="2" borderId="103" xfId="0" applyFont="1" applyFill="1" applyBorder="1" applyAlignment="1" applyProtection="1">
      <alignment horizontal="center" vertical="center"/>
      <protection locked="0"/>
    </xf>
    <xf numFmtId="0" fontId="0" fillId="0" borderId="21" xfId="0" applyFont="1" applyBorder="1" applyAlignment="1" applyProtection="1">
      <alignment horizontal="left" vertical="top" wrapText="1"/>
      <protection locked="0"/>
    </xf>
    <xf numFmtId="0" fontId="0" fillId="2" borderId="104" xfId="0" applyFont="1" applyFill="1" applyBorder="1" applyAlignment="1">
      <alignment horizontal="left" vertical="center"/>
    </xf>
    <xf numFmtId="0" fontId="8" fillId="0" borderId="24" xfId="0" applyFont="1" applyBorder="1" applyAlignment="1">
      <alignment horizontal="center" vertical="center"/>
    </xf>
    <xf numFmtId="0" fontId="0" fillId="0" borderId="105" xfId="0" applyFont="1" applyBorder="1" applyAlignment="1">
      <alignment horizontal="center" vertical="center" shrinkToFit="1"/>
    </xf>
    <xf numFmtId="0" fontId="0" fillId="2" borderId="106" xfId="0" applyFont="1" applyFill="1" applyBorder="1" applyAlignment="1" applyProtection="1">
      <alignment horizontal="center" vertical="center"/>
      <protection locked="0"/>
    </xf>
    <xf numFmtId="0" fontId="0" fillId="2" borderId="62" xfId="0" applyFont="1" applyFill="1" applyBorder="1" applyAlignment="1" applyProtection="1">
      <alignment horizontal="center" vertical="center"/>
      <protection locked="0"/>
    </xf>
    <xf numFmtId="0" fontId="0" fillId="2" borderId="107" xfId="0" applyFont="1" applyFill="1" applyBorder="1" applyAlignment="1" applyProtection="1">
      <alignment horizontal="center" vertical="center"/>
      <protection locked="0"/>
    </xf>
    <xf numFmtId="0" fontId="0" fillId="2" borderId="105" xfId="0" applyFont="1" applyFill="1" applyBorder="1" applyAlignment="1" applyProtection="1">
      <alignment horizontal="center" vertical="center"/>
      <protection locked="0"/>
    </xf>
    <xf numFmtId="0" fontId="0" fillId="0" borderId="62" xfId="0" applyFont="1" applyBorder="1" applyAlignment="1">
      <alignment horizontal="center" vertical="center" shrinkToFit="1"/>
    </xf>
    <xf numFmtId="0" fontId="0" fillId="2" borderId="108" xfId="0" applyFont="1" applyFill="1" applyBorder="1" applyAlignment="1" applyProtection="1">
      <alignment horizontal="center" vertical="center"/>
      <protection locked="0"/>
    </xf>
    <xf numFmtId="0" fontId="0" fillId="2" borderId="109" xfId="0" applyFont="1" applyFill="1" applyBorder="1" applyAlignment="1" applyProtection="1">
      <alignment horizontal="center" vertical="center"/>
      <protection locked="0"/>
    </xf>
    <xf numFmtId="0" fontId="0" fillId="0" borderId="63" xfId="0" applyFont="1" applyBorder="1" applyAlignment="1" applyProtection="1">
      <alignment horizontal="center" vertical="center"/>
      <protection locked="0"/>
    </xf>
    <xf numFmtId="0" fontId="0" fillId="2" borderId="62" xfId="0" applyFont="1" applyFill="1" applyBorder="1" applyAlignment="1" applyProtection="1">
      <alignment horizontal="center" vertical="center" shrinkToFit="1"/>
      <protection locked="0"/>
    </xf>
    <xf numFmtId="0" fontId="0" fillId="2" borderId="61" xfId="0" applyFont="1" applyFill="1" applyBorder="1" applyAlignment="1" applyProtection="1">
      <alignment horizontal="center" vertical="center" shrinkToFit="1"/>
      <protection locked="0"/>
    </xf>
    <xf numFmtId="0" fontId="0" fillId="2" borderId="63" xfId="0" applyFont="1" applyFill="1" applyBorder="1" applyAlignment="1" applyProtection="1">
      <alignment horizontal="center" vertical="center" shrinkToFit="1"/>
      <protection locked="0"/>
    </xf>
    <xf numFmtId="0" fontId="0" fillId="2" borderId="110" xfId="0" applyFont="1" applyFill="1" applyBorder="1" applyAlignment="1" applyProtection="1">
      <alignment horizontal="center" vertical="center"/>
      <protection locked="0"/>
    </xf>
    <xf numFmtId="0" fontId="0" fillId="2" borderId="63" xfId="0" applyFont="1" applyFill="1" applyBorder="1" applyAlignment="1" applyProtection="1">
      <alignment horizontal="center" vertical="center"/>
      <protection locked="0"/>
    </xf>
    <xf numFmtId="0" fontId="0" fillId="2" borderId="46" xfId="0" applyFont="1" applyFill="1" applyBorder="1" applyAlignment="1" applyProtection="1">
      <alignment horizontal="center" vertical="center" shrinkToFit="1"/>
      <protection locked="0"/>
    </xf>
    <xf numFmtId="0" fontId="0" fillId="2" borderId="111" xfId="0" applyFont="1" applyFill="1" applyBorder="1" applyAlignment="1" applyProtection="1">
      <alignment horizontal="center" vertical="center"/>
      <protection locked="0"/>
    </xf>
    <xf numFmtId="0" fontId="0" fillId="2" borderId="21" xfId="0" applyFont="1" applyFill="1" applyBorder="1" applyAlignment="1" applyProtection="1">
      <alignment horizontal="center" vertical="center"/>
      <protection locked="0"/>
    </xf>
    <xf numFmtId="0" fontId="0" fillId="2" borderId="24" xfId="0" applyFont="1" applyFill="1" applyBorder="1" applyAlignment="1" applyProtection="1">
      <alignment horizontal="center" vertical="center"/>
      <protection locked="0"/>
    </xf>
    <xf numFmtId="0" fontId="0" fillId="2" borderId="84" xfId="0" applyFont="1" applyFill="1" applyBorder="1" applyAlignment="1" applyProtection="1">
      <alignment horizontal="center"/>
      <protection locked="0"/>
    </xf>
    <xf numFmtId="0" fontId="0" fillId="2" borderId="112" xfId="0" applyFont="1" applyFill="1" applyBorder="1" applyAlignment="1" applyProtection="1">
      <alignment horizontal="center"/>
      <protection locked="0"/>
    </xf>
    <xf numFmtId="0" fontId="0" fillId="2" borderId="85" xfId="0" applyFont="1" applyFill="1" applyBorder="1" applyAlignment="1" applyProtection="1">
      <alignment horizontal="center"/>
      <protection locked="0"/>
    </xf>
    <xf numFmtId="0" fontId="0" fillId="0" borderId="113" xfId="0" applyFont="1" applyBorder="1" applyAlignment="1">
      <alignment horizontal="center" vertical="center" wrapText="1"/>
    </xf>
    <xf numFmtId="0" fontId="0" fillId="2" borderId="114"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29" xfId="0" applyFont="1" applyBorder="1" applyAlignment="1">
      <alignment horizontal="center" vertical="center" shrinkToFit="1"/>
    </xf>
    <xf numFmtId="0" fontId="0" fillId="2" borderId="115" xfId="0" applyFont="1" applyFill="1" applyBorder="1" applyAlignment="1" applyProtection="1">
      <alignment horizontal="center" vertical="center"/>
      <protection locked="0"/>
    </xf>
    <xf numFmtId="0" fontId="0" fillId="2" borderId="77" xfId="0" applyFont="1" applyFill="1" applyBorder="1" applyAlignment="1" applyProtection="1">
      <alignment horizontal="center" vertical="center"/>
      <protection locked="0"/>
    </xf>
    <xf numFmtId="0" fontId="0" fillId="2" borderId="116" xfId="0" applyFont="1" applyFill="1" applyBorder="1" applyAlignment="1" applyProtection="1">
      <alignment horizontal="center" vertical="center"/>
      <protection locked="0"/>
    </xf>
    <xf numFmtId="0" fontId="0" fillId="2" borderId="117" xfId="0" applyFont="1" applyFill="1" applyBorder="1" applyAlignment="1" applyProtection="1">
      <alignment horizontal="center" vertical="center"/>
      <protection locked="0"/>
    </xf>
    <xf numFmtId="0" fontId="0" fillId="0" borderId="118" xfId="0" applyFont="1" applyBorder="1" applyAlignment="1">
      <alignment horizontal="center" vertical="center" shrinkToFit="1"/>
    </xf>
    <xf numFmtId="0" fontId="0" fillId="2" borderId="119" xfId="0" applyFont="1" applyFill="1" applyBorder="1" applyAlignment="1" applyProtection="1">
      <alignment horizontal="center" vertical="center"/>
      <protection locked="0"/>
    </xf>
    <xf numFmtId="0" fontId="0" fillId="2" borderId="120" xfId="0" applyFont="1" applyFill="1" applyBorder="1" applyAlignment="1" applyProtection="1">
      <alignment horizontal="center" vertical="center"/>
      <protection locked="0"/>
    </xf>
    <xf numFmtId="0" fontId="0" fillId="0" borderId="121" xfId="0" applyFont="1" applyBorder="1" applyAlignment="1" applyProtection="1">
      <alignment horizontal="center" vertical="center"/>
      <protection locked="0"/>
    </xf>
    <xf numFmtId="0" fontId="0" fillId="2" borderId="122" xfId="0" applyFont="1" applyFill="1" applyBorder="1" applyAlignment="1" applyProtection="1">
      <alignment horizontal="left" vertical="top"/>
      <protection locked="0"/>
    </xf>
    <xf numFmtId="0" fontId="0" fillId="2" borderId="14" xfId="0" applyFont="1" applyFill="1" applyBorder="1" applyAlignment="1" applyProtection="1">
      <alignment horizontal="left" vertical="center"/>
      <protection locked="0"/>
    </xf>
    <xf numFmtId="0" fontId="0" fillId="2" borderId="77" xfId="0" applyFont="1" applyFill="1" applyBorder="1" applyAlignment="1" applyProtection="1">
      <alignment horizontal="center" vertical="center" shrinkToFit="1"/>
      <protection locked="0"/>
    </xf>
    <xf numFmtId="0" fontId="0" fillId="2" borderId="49" xfId="0" applyFont="1" applyFill="1" applyBorder="1" applyProtection="1">
      <alignment vertical="center"/>
      <protection locked="0"/>
    </xf>
    <xf numFmtId="0" fontId="0" fillId="2" borderId="73" xfId="0" applyFont="1" applyFill="1" applyBorder="1" applyAlignment="1" applyProtection="1">
      <alignment horizontal="center" vertical="center" shrinkToFit="1"/>
      <protection locked="0"/>
    </xf>
    <xf numFmtId="0" fontId="0" fillId="2" borderId="78" xfId="0" applyFont="1" applyFill="1" applyBorder="1" applyAlignment="1" applyProtection="1">
      <alignment horizontal="center" vertical="center" shrinkToFit="1"/>
      <protection locked="0"/>
    </xf>
    <xf numFmtId="0" fontId="0" fillId="2" borderId="69" xfId="0" applyFont="1" applyFill="1" applyBorder="1" applyAlignment="1" applyProtection="1">
      <alignment horizontal="left" vertical="center" wrapText="1"/>
      <protection locked="0"/>
    </xf>
    <xf numFmtId="0" fontId="0" fillId="2" borderId="20" xfId="0" applyFont="1" applyFill="1" applyBorder="1" applyAlignment="1" applyProtection="1">
      <alignment horizontal="left" vertical="center" wrapText="1"/>
      <protection locked="0"/>
    </xf>
    <xf numFmtId="0" fontId="0" fillId="0" borderId="31" xfId="0" applyFont="1" applyBorder="1" applyAlignment="1">
      <alignment horizontal="left" vertical="center"/>
    </xf>
    <xf numFmtId="0" fontId="0" fillId="0" borderId="32" xfId="0" applyFont="1" applyBorder="1">
      <alignment vertical="center"/>
    </xf>
    <xf numFmtId="0" fontId="0" fillId="0" borderId="32" xfId="0" applyFont="1" applyBorder="1" applyAlignment="1">
      <alignment horizontal="left" vertical="center"/>
    </xf>
    <xf numFmtId="0" fontId="0" fillId="2" borderId="123" xfId="0" applyFont="1" applyFill="1" applyBorder="1" applyAlignment="1" applyProtection="1">
      <alignment horizontal="center" vertical="center"/>
      <protection locked="0"/>
    </xf>
    <xf numFmtId="0" fontId="0" fillId="2" borderId="90" xfId="0" applyFont="1" applyFill="1" applyBorder="1" applyAlignment="1" applyProtection="1">
      <alignment horizontal="left" vertical="center"/>
      <protection locked="0"/>
    </xf>
    <xf numFmtId="0" fontId="0" fillId="2" borderId="20" xfId="0" applyFont="1" applyFill="1" applyBorder="1" applyAlignment="1">
      <alignment horizontal="left" vertical="center"/>
    </xf>
    <xf numFmtId="0" fontId="0" fillId="2" borderId="69" xfId="0" applyFont="1" applyFill="1" applyBorder="1" applyAlignment="1">
      <alignment horizontal="left" vertical="top"/>
    </xf>
    <xf numFmtId="0" fontId="0" fillId="2" borderId="90" xfId="0" applyFont="1" applyFill="1" applyBorder="1" applyAlignment="1">
      <alignment horizontal="left" vertical="top"/>
    </xf>
    <xf numFmtId="0" fontId="0" fillId="2" borderId="90" xfId="0" applyFont="1" applyFill="1" applyBorder="1" applyProtection="1">
      <alignment vertical="center"/>
      <protection locked="0"/>
    </xf>
    <xf numFmtId="0" fontId="0" fillId="2" borderId="78" xfId="0" applyFont="1" applyFill="1" applyBorder="1" applyAlignment="1" applyProtection="1">
      <alignment horizontal="center" vertical="center"/>
      <protection locked="0"/>
    </xf>
    <xf numFmtId="0" fontId="0" fillId="2" borderId="122" xfId="0" applyFont="1" applyFill="1" applyBorder="1" applyAlignment="1" applyProtection="1">
      <alignment horizontal="left" vertical="center"/>
      <protection locked="0"/>
    </xf>
    <xf numFmtId="0" fontId="0" fillId="2" borderId="122" xfId="0" applyFont="1" applyFill="1" applyBorder="1" applyAlignment="1" applyProtection="1">
      <alignment horizontal="center" vertical="center" shrinkToFit="1"/>
      <protection locked="0"/>
    </xf>
    <xf numFmtId="0" fontId="0" fillId="2" borderId="124" xfId="0" applyFont="1" applyFill="1" applyBorder="1" applyAlignment="1" applyProtection="1">
      <alignment horizontal="center" vertical="center"/>
      <protection locked="0"/>
    </xf>
    <xf numFmtId="0" fontId="0" fillId="2" borderId="125" xfId="0" applyFont="1" applyFill="1" applyBorder="1" applyAlignment="1" applyProtection="1">
      <alignment horizontal="center" vertical="center"/>
      <protection locked="0"/>
    </xf>
    <xf numFmtId="0" fontId="0" fillId="2" borderId="90" xfId="0" applyFont="1" applyFill="1" applyBorder="1" applyAlignment="1" applyProtection="1">
      <alignment horizontal="center" vertical="center"/>
      <protection locked="0"/>
    </xf>
    <xf numFmtId="0" fontId="0" fillId="2" borderId="69" xfId="0" applyFont="1" applyFill="1" applyBorder="1" applyAlignment="1" applyProtection="1">
      <alignment horizontal="center" vertical="center"/>
      <protection locked="0"/>
    </xf>
    <xf numFmtId="0" fontId="0" fillId="3" borderId="24" xfId="0" applyFont="1" applyFill="1" applyBorder="1" applyAlignment="1" applyProtection="1">
      <alignment horizontal="center" vertical="center"/>
      <protection locked="0"/>
    </xf>
    <xf numFmtId="0" fontId="0" fillId="2" borderId="20" xfId="0" applyFont="1" applyFill="1" applyBorder="1" applyAlignment="1" applyProtection="1">
      <alignment horizontal="left" vertical="center"/>
      <protection locked="0"/>
    </xf>
    <xf numFmtId="0" fontId="0" fillId="2" borderId="122" xfId="0" applyFont="1" applyFill="1" applyBorder="1">
      <alignment vertical="center"/>
    </xf>
    <xf numFmtId="0" fontId="0" fillId="2" borderId="126" xfId="0" applyFont="1" applyFill="1" applyBorder="1" applyAlignment="1" applyProtection="1">
      <alignment horizontal="center" vertical="center"/>
      <protection locked="0"/>
    </xf>
    <xf numFmtId="0" fontId="0" fillId="2" borderId="122" xfId="0" applyFont="1" applyFill="1" applyBorder="1" applyAlignment="1" applyProtection="1">
      <alignment horizontal="center" vertical="center"/>
      <protection locked="0"/>
    </xf>
    <xf numFmtId="0" fontId="0" fillId="2" borderId="127" xfId="0" applyFont="1" applyFill="1" applyBorder="1" applyAlignment="1">
      <alignment horizontal="left" vertical="center"/>
    </xf>
    <xf numFmtId="0" fontId="18" fillId="2" borderId="69" xfId="0" applyFont="1" applyFill="1" applyBorder="1" applyAlignment="1">
      <alignment horizontal="left" vertical="center"/>
    </xf>
    <xf numFmtId="0" fontId="18" fillId="2" borderId="20" xfId="0" applyFont="1" applyFill="1" applyBorder="1" applyAlignment="1">
      <alignment horizontal="left" vertical="center"/>
    </xf>
    <xf numFmtId="0" fontId="18" fillId="2" borderId="122" xfId="0" applyFont="1" applyFill="1" applyBorder="1" applyAlignment="1">
      <alignment horizontal="left" vertical="center"/>
    </xf>
    <xf numFmtId="0" fontId="0" fillId="2" borderId="83" xfId="0" applyFont="1" applyFill="1" applyBorder="1" applyAlignment="1" applyProtection="1">
      <alignment horizontal="center" vertical="center"/>
      <protection locked="0"/>
    </xf>
    <xf numFmtId="0" fontId="14" fillId="0" borderId="0" xfId="0" applyFont="1" applyAlignment="1">
      <alignment horizontal="center" vertical="center" shrinkToFit="1"/>
    </xf>
    <xf numFmtId="0" fontId="18" fillId="0" borderId="0" xfId="0" applyFont="1">
      <alignment vertical="center"/>
    </xf>
    <xf numFmtId="0" fontId="19" fillId="0" borderId="0" xfId="0" applyFont="1">
      <alignment vertical="center"/>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28" xfId="0" applyFont="1" applyBorder="1" applyAlignment="1">
      <alignment horizontal="center" vertical="center" wrapText="1"/>
    </xf>
    <xf numFmtId="0" fontId="0" fillId="0" borderId="129" xfId="0" applyFont="1" applyBorder="1" applyAlignment="1">
      <alignment horizontal="center" vertical="center" wrapText="1"/>
    </xf>
    <xf numFmtId="0" fontId="0" fillId="0" borderId="130" xfId="0" applyFont="1" applyBorder="1" applyAlignment="1">
      <alignment horizontal="center" vertical="center" wrapText="1"/>
    </xf>
    <xf numFmtId="0" fontId="0" fillId="0" borderId="128" xfId="0" applyFont="1" applyBorder="1" applyAlignment="1">
      <alignment horizontal="left" vertical="center" wrapText="1"/>
    </xf>
    <xf numFmtId="0" fontId="0" fillId="0" borderId="129" xfId="0" applyFont="1" applyBorder="1" applyAlignment="1">
      <alignment horizontal="left" vertical="center" wrapText="1"/>
    </xf>
    <xf numFmtId="0" fontId="0" fillId="0" borderId="129" xfId="0" applyFont="1" applyBorder="1" applyAlignment="1">
      <alignment vertical="center" wrapText="1"/>
    </xf>
    <xf numFmtId="0" fontId="0" fillId="0" borderId="130" xfId="0" applyFont="1" applyBorder="1" applyAlignment="1">
      <alignment vertical="center" wrapText="1"/>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32" xfId="0" applyFont="1" applyBorder="1" applyAlignment="1">
      <alignment horizontal="center" vertical="center" wrapText="1"/>
    </xf>
    <xf numFmtId="0" fontId="0" fillId="0" borderId="133" xfId="0" applyFont="1" applyBorder="1" applyAlignment="1">
      <alignment horizontal="center" vertical="center" wrapText="1"/>
    </xf>
    <xf numFmtId="0" fontId="0" fillId="0" borderId="132" xfId="0" applyFont="1" applyBorder="1" applyAlignment="1">
      <alignment horizontal="left" vertical="center" wrapText="1"/>
    </xf>
    <xf numFmtId="0" fontId="0" fillId="0" borderId="25" xfId="0" applyFont="1" applyBorder="1" applyAlignment="1">
      <alignment horizontal="left" vertical="center" wrapText="1"/>
    </xf>
    <xf numFmtId="0" fontId="0" fillId="0" borderId="25" xfId="0" applyFont="1" applyBorder="1" applyAlignment="1">
      <alignment vertical="center" wrapText="1"/>
    </xf>
    <xf numFmtId="0" fontId="0" fillId="0" borderId="133" xfId="0" applyFont="1" applyBorder="1" applyAlignment="1">
      <alignment vertical="center" wrapText="1"/>
    </xf>
    <xf numFmtId="0" fontId="0" fillId="0" borderId="134" xfId="0" applyFont="1" applyBorder="1" applyAlignment="1">
      <alignment horizontal="center" vertical="center"/>
    </xf>
    <xf numFmtId="0" fontId="0" fillId="0" borderId="0" xfId="0" applyFont="1" applyAlignment="1">
      <alignment horizontal="justify" vertical="center"/>
    </xf>
    <xf numFmtId="49" fontId="0" fillId="0" borderId="135"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49" fontId="0" fillId="0" borderId="133" xfId="0" applyNumberFormat="1" applyFont="1" applyBorder="1" applyAlignment="1">
      <alignment horizontal="center" vertical="center" wrapText="1"/>
    </xf>
    <xf numFmtId="0" fontId="0" fillId="0" borderId="16" xfId="0" applyFont="1" applyBorder="1" applyAlignment="1">
      <alignment horizontal="center" wrapText="1"/>
    </xf>
    <xf numFmtId="0" fontId="0" fillId="2" borderId="42" xfId="0" applyFont="1" applyFill="1" applyBorder="1" applyAlignment="1" applyProtection="1">
      <alignment horizontal="center" vertical="center" wrapText="1"/>
      <protection locked="0"/>
    </xf>
    <xf numFmtId="0" fontId="0" fillId="2" borderId="67" xfId="0" applyFont="1" applyFill="1" applyBorder="1" applyAlignment="1" applyProtection="1">
      <alignment horizontal="center" vertical="center" wrapText="1"/>
      <protection locked="0"/>
    </xf>
    <xf numFmtId="0" fontId="0" fillId="2" borderId="136" xfId="0" applyFont="1" applyFill="1" applyBorder="1" applyAlignment="1" applyProtection="1">
      <alignment horizontal="center" vertical="center" wrapText="1"/>
      <protection locked="0"/>
    </xf>
    <xf numFmtId="0" fontId="0" fillId="0" borderId="137" xfId="0" applyFont="1" applyBorder="1" applyAlignment="1">
      <alignment horizontal="center" vertical="center" wrapText="1"/>
    </xf>
    <xf numFmtId="0" fontId="0" fillId="2" borderId="47" xfId="0" applyFont="1" applyFill="1" applyBorder="1" applyAlignment="1" applyProtection="1">
      <alignment horizontal="center" vertical="center" wrapText="1"/>
      <protection locked="0"/>
    </xf>
    <xf numFmtId="0" fontId="0" fillId="2" borderId="72" xfId="0" applyFont="1" applyFill="1" applyBorder="1" applyAlignment="1" applyProtection="1">
      <alignment horizontal="center" vertical="center" wrapText="1"/>
      <protection locked="0"/>
    </xf>
    <xf numFmtId="0" fontId="0" fillId="2" borderId="138" xfId="0" applyFont="1" applyFill="1" applyBorder="1" applyAlignment="1" applyProtection="1">
      <alignment horizontal="center" vertical="center" wrapText="1"/>
      <protection locked="0"/>
    </xf>
    <xf numFmtId="0" fontId="0" fillId="0" borderId="135" xfId="0" applyFont="1" applyBorder="1" applyAlignment="1">
      <alignment horizontal="left" vertical="center" wrapText="1"/>
    </xf>
    <xf numFmtId="0" fontId="0" fillId="0" borderId="1" xfId="0" applyFont="1" applyBorder="1" applyAlignment="1">
      <alignment horizontal="left" vertical="center" wrapText="1"/>
    </xf>
    <xf numFmtId="0" fontId="0" fillId="0" borderId="139" xfId="0" applyFont="1" applyBorder="1" applyAlignment="1">
      <alignment vertical="center" wrapText="1"/>
    </xf>
    <xf numFmtId="0" fontId="0" fillId="2" borderId="43" xfId="0" applyFont="1" applyFill="1" applyBorder="1" applyAlignment="1" applyProtection="1">
      <alignment horizontal="center" vertical="center" wrapText="1"/>
      <protection locked="0"/>
    </xf>
    <xf numFmtId="0" fontId="0" fillId="0" borderId="140" xfId="0" applyFont="1" applyBorder="1" applyAlignment="1">
      <alignment horizontal="center" vertical="center"/>
    </xf>
    <xf numFmtId="0" fontId="0" fillId="2" borderId="84" xfId="0" applyFont="1" applyFill="1" applyBorder="1" applyAlignment="1" applyProtection="1">
      <alignment horizontal="center" vertical="center" wrapText="1"/>
      <protection locked="0"/>
    </xf>
    <xf numFmtId="0" fontId="0" fillId="2" borderId="112" xfId="0" applyFont="1" applyFill="1" applyBorder="1" applyAlignment="1" applyProtection="1">
      <alignment horizontal="center" vertical="center" wrapText="1"/>
      <protection locked="0"/>
    </xf>
    <xf numFmtId="0" fontId="0" fillId="2" borderId="141" xfId="0" applyFont="1" applyFill="1" applyBorder="1" applyAlignment="1" applyProtection="1">
      <alignment horizontal="center" vertical="center" wrapText="1"/>
      <protection locked="0"/>
    </xf>
    <xf numFmtId="0" fontId="0" fillId="2" borderId="48" xfId="0" applyFont="1" applyFill="1" applyBorder="1" applyAlignment="1" applyProtection="1">
      <alignment horizontal="center" vertical="center" wrapText="1"/>
      <protection locked="0"/>
    </xf>
    <xf numFmtId="0" fontId="0" fillId="0" borderId="142" xfId="0" applyFont="1" applyBorder="1" applyAlignment="1">
      <alignment horizontal="center" vertical="center" wrapText="1"/>
    </xf>
    <xf numFmtId="0" fontId="0" fillId="0" borderId="75"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135" xfId="0" applyFont="1" applyBorder="1" applyAlignment="1">
      <alignment horizontal="center" vertical="center" wrapText="1"/>
    </xf>
    <xf numFmtId="0" fontId="0" fillId="0" borderId="7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139" xfId="0" applyFont="1" applyBorder="1" applyAlignment="1">
      <alignment horizontal="center" vertical="center" wrapText="1"/>
    </xf>
    <xf numFmtId="0" fontId="0" fillId="0" borderId="135" xfId="0" applyFont="1" applyBorder="1" applyAlignment="1">
      <alignment horizontal="right" vertical="center" wrapText="1"/>
    </xf>
    <xf numFmtId="0" fontId="0" fillId="0" borderId="66" xfId="0" applyFont="1" applyBorder="1" applyAlignment="1">
      <alignment horizontal="center" wrapText="1"/>
    </xf>
    <xf numFmtId="0" fontId="0" fillId="0" borderId="143" xfId="0" applyFont="1" applyBorder="1" applyAlignment="1">
      <alignment horizontal="right" vertical="center" wrapText="1"/>
    </xf>
    <xf numFmtId="0" fontId="0" fillId="0" borderId="71" xfId="0" applyFont="1" applyBorder="1" applyAlignment="1">
      <alignment horizontal="center" wrapText="1"/>
    </xf>
    <xf numFmtId="0" fontId="0" fillId="2" borderId="52" xfId="0" applyFont="1" applyFill="1" applyBorder="1" applyAlignment="1" applyProtection="1">
      <alignment horizontal="center" vertical="center" wrapText="1"/>
      <protection locked="0"/>
    </xf>
    <xf numFmtId="0" fontId="0" fillId="0" borderId="144" xfId="0" applyFont="1" applyBorder="1" applyAlignment="1">
      <alignment horizontal="center" vertical="center" wrapText="1"/>
    </xf>
    <xf numFmtId="0" fontId="0" fillId="0" borderId="143" xfId="0" applyFont="1" applyBorder="1" applyAlignment="1">
      <alignment horizontal="left" vertical="center" wrapText="1"/>
    </xf>
    <xf numFmtId="0" fontId="0" fillId="0" borderId="145" xfId="0" applyFont="1" applyBorder="1" applyAlignment="1">
      <alignment horizontal="center" vertical="center" wrapText="1"/>
    </xf>
    <xf numFmtId="0" fontId="0" fillId="0" borderId="146" xfId="0" applyFont="1" applyBorder="1" applyAlignment="1">
      <alignment horizontal="left" vertical="center" wrapText="1"/>
    </xf>
    <xf numFmtId="0" fontId="0" fillId="0" borderId="147" xfId="0" applyFont="1" applyBorder="1" applyAlignment="1">
      <alignment horizontal="center" vertical="center" wrapText="1"/>
    </xf>
    <xf numFmtId="0" fontId="0" fillId="0" borderId="148" xfId="0" applyFont="1" applyBorder="1" applyAlignment="1">
      <alignment horizontal="center" vertical="center" wrapText="1"/>
    </xf>
    <xf numFmtId="0" fontId="0" fillId="0" borderId="149" xfId="0" applyFont="1" applyBorder="1" applyAlignment="1">
      <alignment horizontal="center" vertical="center" wrapText="1"/>
    </xf>
    <xf numFmtId="0" fontId="0" fillId="0" borderId="150" xfId="0" applyFont="1" applyBorder="1" applyAlignment="1">
      <alignment horizontal="center" vertical="center" wrapText="1"/>
    </xf>
    <xf numFmtId="0" fontId="0" fillId="0" borderId="151" xfId="0" applyFont="1" applyBorder="1" applyAlignment="1">
      <alignment horizontal="center" vertical="center" wrapText="1"/>
    </xf>
    <xf numFmtId="0" fontId="0" fillId="0" borderId="149" xfId="0" applyFont="1" applyBorder="1" applyAlignment="1">
      <alignment horizontal="center" vertical="center"/>
    </xf>
    <xf numFmtId="0" fontId="0" fillId="0" borderId="152" xfId="0" applyFont="1" applyBorder="1" applyAlignment="1">
      <alignment horizontal="center" vertical="center"/>
    </xf>
    <xf numFmtId="0" fontId="0" fillId="2" borderId="85" xfId="0" applyFont="1" applyFill="1" applyBorder="1" applyAlignment="1" applyProtection="1">
      <alignment horizontal="center" vertical="center" wrapText="1"/>
      <protection locked="0"/>
    </xf>
    <xf numFmtId="0" fontId="0" fillId="0" borderId="153" xfId="0" applyFont="1" applyBorder="1" applyAlignment="1">
      <alignment horizontal="center" vertical="center"/>
    </xf>
    <xf numFmtId="0" fontId="20" fillId="0" borderId="154" xfId="0" applyFont="1" applyBorder="1" applyAlignment="1">
      <alignment horizontal="center" vertical="center"/>
    </xf>
    <xf numFmtId="0" fontId="20" fillId="0" borderId="155" xfId="0" applyFont="1" applyBorder="1" applyAlignment="1">
      <alignment horizontal="center" vertical="center"/>
    </xf>
    <xf numFmtId="0" fontId="20" fillId="0" borderId="156" xfId="0" applyFont="1" applyBorder="1" applyAlignment="1">
      <alignment horizontal="center" vertical="center"/>
    </xf>
    <xf numFmtId="0" fontId="8" fillId="0" borderId="157" xfId="0" applyFont="1" applyBorder="1" applyAlignment="1">
      <alignment horizontal="center" vertical="center" textRotation="255"/>
    </xf>
    <xf numFmtId="0" fontId="8" fillId="0" borderId="158" xfId="0" applyFont="1" applyBorder="1" applyAlignment="1">
      <alignment horizontal="justify" vertical="center" wrapText="1"/>
    </xf>
    <xf numFmtId="0" fontId="8" fillId="0" borderId="159" xfId="0" applyFont="1" applyBorder="1" applyAlignment="1">
      <alignment horizontal="left" vertical="center" wrapText="1"/>
    </xf>
    <xf numFmtId="0" fontId="8" fillId="0" borderId="159" xfId="0" applyFont="1" applyBorder="1" applyAlignment="1">
      <alignment horizontal="justify" vertical="center" wrapText="1"/>
    </xf>
    <xf numFmtId="0" fontId="8" fillId="0" borderId="160" xfId="0" applyFont="1" applyBorder="1" applyAlignment="1">
      <alignment horizontal="justify" vertical="center" wrapText="1"/>
    </xf>
    <xf numFmtId="0" fontId="8" fillId="0" borderId="155" xfId="0" applyFont="1" applyBorder="1" applyAlignment="1">
      <alignment horizontal="justify" vertical="center" wrapText="1"/>
    </xf>
    <xf numFmtId="0" fontId="8" fillId="0" borderId="161" xfId="0" applyFont="1" applyBorder="1" applyAlignment="1">
      <alignment horizontal="justify" vertical="center" wrapText="1"/>
    </xf>
    <xf numFmtId="0" fontId="8" fillId="0" borderId="162" xfId="0" applyFont="1" applyBorder="1" applyAlignment="1">
      <alignment horizontal="center" vertical="center" textRotation="255" wrapText="1"/>
    </xf>
    <xf numFmtId="0" fontId="8" fillId="0" borderId="163" xfId="0" applyFont="1" applyBorder="1" applyAlignment="1">
      <alignment horizontal="center" vertical="center" textRotation="255" wrapText="1"/>
    </xf>
    <xf numFmtId="0" fontId="8" fillId="0" borderId="164" xfId="0" applyFont="1" applyBorder="1" applyAlignment="1">
      <alignment horizontal="center" vertical="center" textRotation="255" wrapText="1"/>
    </xf>
    <xf numFmtId="0" fontId="8" fillId="0" borderId="156" xfId="0" applyFont="1" applyBorder="1" applyAlignment="1">
      <alignment horizontal="justify" vertical="center" wrapText="1"/>
    </xf>
    <xf numFmtId="0" fontId="21" fillId="0" borderId="0" xfId="0" applyFont="1" applyAlignment="1">
      <alignment vertical="center" wrapText="1"/>
    </xf>
    <xf numFmtId="0" fontId="22" fillId="0" borderId="0" xfId="0" applyFont="1">
      <alignment vertical="center"/>
    </xf>
    <xf numFmtId="0" fontId="20" fillId="0" borderId="165" xfId="0" applyFont="1" applyBorder="1" applyAlignment="1">
      <alignment horizontal="center" vertical="center"/>
    </xf>
    <xf numFmtId="0" fontId="20" fillId="0" borderId="166" xfId="0" applyFont="1" applyBorder="1" applyAlignment="1">
      <alignment horizontal="center" vertical="center"/>
    </xf>
    <xf numFmtId="0" fontId="20" fillId="0" borderId="167" xfId="0" applyFont="1" applyBorder="1" applyAlignment="1">
      <alignment horizontal="center" vertical="center"/>
    </xf>
    <xf numFmtId="0" fontId="8" fillId="0" borderId="168" xfId="0" applyFont="1" applyBorder="1" applyAlignment="1">
      <alignment horizontal="justify" vertical="center" wrapText="1"/>
    </xf>
    <xf numFmtId="0" fontId="8" fillId="0" borderId="169" xfId="0" applyFont="1" applyBorder="1" applyAlignment="1">
      <alignment horizontal="left" vertical="center" wrapText="1"/>
    </xf>
    <xf numFmtId="0" fontId="8" fillId="0" borderId="169" xfId="0" applyFont="1" applyBorder="1" applyAlignment="1">
      <alignment horizontal="justify" vertical="center" wrapText="1"/>
    </xf>
    <xf numFmtId="0" fontId="8" fillId="0" borderId="170" xfId="0" applyFont="1" applyBorder="1" applyAlignment="1">
      <alignment horizontal="justify" vertical="center" wrapText="1"/>
    </xf>
    <xf numFmtId="0" fontId="8" fillId="0" borderId="0" xfId="0" applyFont="1" applyAlignment="1">
      <alignment horizontal="justify" vertical="center" wrapText="1"/>
    </xf>
    <xf numFmtId="0" fontId="8" fillId="0" borderId="171" xfId="0" applyFont="1" applyBorder="1" applyAlignment="1">
      <alignment horizontal="justify" vertical="center" wrapText="1"/>
    </xf>
    <xf numFmtId="0" fontId="8" fillId="0" borderId="172" xfId="0" applyFont="1" applyBorder="1" applyAlignment="1">
      <alignment horizontal="left" vertical="center" wrapText="1"/>
    </xf>
    <xf numFmtId="0" fontId="8" fillId="0" borderId="152" xfId="0" applyFont="1" applyBorder="1" applyAlignment="1">
      <alignment horizontal="left" vertical="center" wrapText="1"/>
    </xf>
    <xf numFmtId="0" fontId="8" fillId="0" borderId="173" xfId="0" applyFont="1" applyBorder="1" applyAlignment="1">
      <alignment horizontal="left" vertical="center" wrapText="1"/>
    </xf>
    <xf numFmtId="0" fontId="8" fillId="0" borderId="152" xfId="0" applyFont="1" applyBorder="1" applyAlignment="1">
      <alignment vertical="top" wrapText="1"/>
    </xf>
    <xf numFmtId="0" fontId="8" fillId="0" borderId="153" xfId="0" applyFont="1" applyBorder="1" applyAlignment="1">
      <alignment vertical="top" wrapText="1"/>
    </xf>
    <xf numFmtId="0" fontId="8" fillId="0" borderId="174" xfId="0" applyFont="1" applyBorder="1" applyAlignment="1">
      <alignment horizontal="justify" vertical="center" wrapText="1"/>
    </xf>
    <xf numFmtId="0" fontId="8" fillId="0" borderId="167" xfId="0" applyFont="1" applyBorder="1" applyAlignment="1">
      <alignment horizontal="justify" vertical="center" wrapText="1"/>
    </xf>
    <xf numFmtId="0" fontId="8" fillId="0" borderId="172" xfId="0" applyFont="1" applyBorder="1" applyAlignment="1">
      <alignment horizontal="center" vertical="center" wrapText="1"/>
    </xf>
    <xf numFmtId="0" fontId="8" fillId="0" borderId="0" xfId="0" applyFont="1" applyAlignment="1">
      <alignment horizontal="center" vertical="center" wrapText="1"/>
    </xf>
    <xf numFmtId="0" fontId="8" fillId="0" borderId="35" xfId="0" applyFont="1" applyBorder="1" applyAlignment="1">
      <alignment horizontal="right" vertical="center" wrapText="1"/>
    </xf>
    <xf numFmtId="0" fontId="23" fillId="2" borderId="42" xfId="0" applyFont="1" applyFill="1" applyBorder="1" applyAlignment="1" applyProtection="1">
      <alignment horizontal="center" vertical="center" wrapText="1"/>
      <protection locked="0"/>
    </xf>
    <xf numFmtId="0" fontId="23" fillId="2" borderId="53" xfId="0" applyFont="1" applyFill="1" applyBorder="1" applyAlignment="1" applyProtection="1">
      <alignment horizontal="center" vertical="center" wrapText="1"/>
      <protection locked="0"/>
    </xf>
    <xf numFmtId="0" fontId="23" fillId="2" borderId="67" xfId="0" applyFont="1" applyFill="1" applyBorder="1" applyAlignment="1" applyProtection="1">
      <alignment horizontal="center" vertical="center" wrapText="1"/>
      <protection locked="0"/>
    </xf>
    <xf numFmtId="0" fontId="23" fillId="2" borderId="43" xfId="0" applyFont="1" applyFill="1" applyBorder="1" applyAlignment="1" applyProtection="1">
      <alignment horizontal="center" vertical="center" wrapText="1"/>
      <protection locked="0"/>
    </xf>
    <xf numFmtId="0" fontId="23" fillId="0" borderId="175" xfId="0" applyFont="1" applyBorder="1" applyAlignment="1">
      <alignment horizontal="center" vertical="center" wrapText="1"/>
    </xf>
    <xf numFmtId="0" fontId="23" fillId="2" borderId="176" xfId="0" applyFont="1" applyFill="1" applyBorder="1" applyAlignment="1" applyProtection="1">
      <alignment horizontal="center" vertical="center" wrapText="1"/>
      <protection locked="0"/>
    </xf>
    <xf numFmtId="0" fontId="23" fillId="2" borderId="177" xfId="0" applyFont="1" applyFill="1" applyBorder="1" applyAlignment="1" applyProtection="1">
      <alignment horizontal="center" vertical="center" wrapText="1"/>
      <protection locked="0"/>
    </xf>
    <xf numFmtId="0" fontId="8" fillId="0" borderId="163" xfId="0" applyFont="1" applyBorder="1" applyAlignment="1">
      <alignment horizontal="justify" vertical="center" wrapText="1"/>
    </xf>
    <xf numFmtId="0" fontId="23" fillId="0" borderId="178" xfId="0" applyFont="1" applyBorder="1" applyAlignment="1">
      <alignment horizontal="center" vertical="center" wrapText="1"/>
    </xf>
    <xf numFmtId="0" fontId="8" fillId="0" borderId="179" xfId="0" applyFont="1" applyBorder="1" applyAlignment="1">
      <alignment horizontal="justify" vertical="top" wrapText="1"/>
    </xf>
    <xf numFmtId="0" fontId="23" fillId="0" borderId="155" xfId="0" applyFont="1" applyBorder="1" applyAlignment="1">
      <alignment horizontal="center" vertical="center" wrapText="1"/>
    </xf>
    <xf numFmtId="0" fontId="23" fillId="0" borderId="131" xfId="0" applyFont="1" applyBorder="1" applyAlignment="1">
      <alignment horizontal="center" vertical="center" wrapText="1"/>
    </xf>
    <xf numFmtId="0" fontId="8" fillId="0" borderId="180" xfId="0" applyFont="1" applyBorder="1" applyAlignment="1">
      <alignment horizontal="left" vertical="center" wrapText="1"/>
    </xf>
    <xf numFmtId="0" fontId="8" fillId="0" borderId="105" xfId="0" applyFont="1" applyBorder="1" applyAlignment="1">
      <alignment horizontal="left" vertical="center" wrapText="1"/>
    </xf>
    <xf numFmtId="0" fontId="8" fillId="0" borderId="105" xfId="0" applyFont="1" applyBorder="1" applyAlignment="1">
      <alignment horizontal="right" vertical="center" wrapText="1"/>
    </xf>
    <xf numFmtId="0" fontId="23" fillId="2" borderId="47" xfId="0" applyFont="1" applyFill="1" applyBorder="1" applyAlignment="1" applyProtection="1">
      <alignment horizontal="center" vertical="center" wrapText="1"/>
      <protection locked="0"/>
    </xf>
    <xf numFmtId="0" fontId="23" fillId="2" borderId="60" xfId="0" applyFont="1" applyFill="1" applyBorder="1" applyAlignment="1" applyProtection="1">
      <alignment horizontal="center" vertical="center" wrapText="1"/>
      <protection locked="0"/>
    </xf>
    <xf numFmtId="0" fontId="23" fillId="2" borderId="72" xfId="0" applyFont="1" applyFill="1" applyBorder="1" applyAlignment="1" applyProtection="1">
      <alignment horizontal="center" vertical="center" wrapText="1"/>
      <protection locked="0"/>
    </xf>
    <xf numFmtId="0" fontId="23" fillId="2" borderId="48" xfId="0" applyFont="1" applyFill="1" applyBorder="1" applyAlignment="1" applyProtection="1">
      <alignment horizontal="center" vertical="center" wrapText="1"/>
      <protection locked="0"/>
    </xf>
    <xf numFmtId="0" fontId="23" fillId="0" borderId="181" xfId="0" applyFont="1" applyBorder="1" applyAlignment="1">
      <alignment horizontal="center" vertical="center" wrapText="1"/>
    </xf>
    <xf numFmtId="0" fontId="23" fillId="2" borderId="182" xfId="0" applyFont="1" applyFill="1" applyBorder="1" applyAlignment="1" applyProtection="1">
      <alignment horizontal="center" vertical="center" wrapText="1"/>
      <protection locked="0"/>
    </xf>
    <xf numFmtId="0" fontId="23" fillId="2" borderId="183" xfId="0" applyFont="1" applyFill="1" applyBorder="1" applyAlignment="1" applyProtection="1">
      <alignment horizontal="center" vertical="center" wrapText="1"/>
      <protection locked="0"/>
    </xf>
    <xf numFmtId="0" fontId="8" fillId="0" borderId="105" xfId="0" applyFont="1" applyBorder="1" applyAlignment="1">
      <alignment horizontal="justify" vertical="center" wrapText="1"/>
    </xf>
    <xf numFmtId="0" fontId="23" fillId="0" borderId="26" xfId="0" applyFont="1" applyBorder="1" applyAlignment="1">
      <alignment horizontal="center" vertical="center" wrapText="1"/>
    </xf>
    <xf numFmtId="0" fontId="8" fillId="0" borderId="16" xfId="0" applyFont="1" applyBorder="1" applyAlignment="1">
      <alignment horizontal="justify" vertical="top" wrapText="1"/>
    </xf>
    <xf numFmtId="0" fontId="23" fillId="0" borderId="134" xfId="0" applyFont="1" applyBorder="1" applyAlignment="1">
      <alignment horizontal="center" vertical="center" wrapText="1"/>
    </xf>
    <xf numFmtId="0" fontId="23" fillId="0" borderId="0" xfId="0" applyFont="1" applyAlignment="1">
      <alignment horizontal="center" vertical="center" wrapText="1"/>
    </xf>
    <xf numFmtId="0" fontId="8" fillId="0" borderId="135" xfId="0" applyFont="1" applyBorder="1" applyAlignment="1">
      <alignment horizontal="center" vertical="center"/>
    </xf>
    <xf numFmtId="0" fontId="8" fillId="0" borderId="105" xfId="0" applyFont="1" applyBorder="1" applyAlignment="1">
      <alignment vertical="center" wrapText="1"/>
    </xf>
    <xf numFmtId="0" fontId="23" fillId="0" borderId="32" xfId="0" applyFont="1" applyBorder="1" applyAlignment="1">
      <alignment horizontal="center" vertical="center" wrapText="1"/>
    </xf>
    <xf numFmtId="0" fontId="8" fillId="0" borderId="142" xfId="0" applyFont="1" applyBorder="1" applyAlignment="1">
      <alignment horizontal="center" vertical="center"/>
    </xf>
    <xf numFmtId="0" fontId="8" fillId="0" borderId="0" xfId="0" applyFont="1" applyAlignment="1">
      <alignment vertical="center" wrapText="1"/>
    </xf>
    <xf numFmtId="0" fontId="23" fillId="2" borderId="184" xfId="0" applyFont="1" applyFill="1" applyBorder="1" applyAlignment="1" applyProtection="1">
      <alignment horizontal="center" vertical="center" wrapText="1"/>
      <protection locked="0"/>
    </xf>
    <xf numFmtId="0" fontId="8" fillId="4" borderId="105" xfId="0" applyFont="1" applyFill="1" applyBorder="1" applyAlignment="1">
      <alignment horizontal="center" vertical="top" wrapText="1"/>
    </xf>
    <xf numFmtId="0" fontId="8" fillId="4" borderId="144" xfId="0" applyFont="1" applyFill="1" applyBorder="1" applyAlignment="1">
      <alignment horizontal="center" vertical="top" wrapText="1"/>
    </xf>
    <xf numFmtId="0" fontId="23" fillId="0" borderId="35" xfId="0" applyFont="1" applyBorder="1" applyAlignment="1">
      <alignment horizontal="center" vertical="center" wrapText="1"/>
    </xf>
    <xf numFmtId="0" fontId="8" fillId="4" borderId="134" xfId="0" applyFont="1" applyFill="1" applyBorder="1" applyAlignment="1">
      <alignment horizontal="center" vertical="center" wrapText="1"/>
    </xf>
    <xf numFmtId="0" fontId="8" fillId="0" borderId="105" xfId="0" applyFont="1" applyBorder="1" applyAlignment="1">
      <alignment horizontal="center" vertical="center" wrapText="1"/>
    </xf>
    <xf numFmtId="0" fontId="23" fillId="2" borderId="185" xfId="0" applyFont="1" applyFill="1" applyBorder="1" applyAlignment="1" applyProtection="1">
      <alignment horizontal="center" vertical="center" wrapText="1"/>
      <protection locked="0"/>
    </xf>
    <xf numFmtId="0" fontId="8" fillId="5" borderId="32" xfId="0" applyFont="1" applyFill="1" applyBorder="1" applyAlignment="1">
      <alignment horizontal="right" vertical="center" wrapText="1"/>
    </xf>
    <xf numFmtId="0" fontId="8" fillId="4" borderId="16" xfId="0" applyFont="1" applyFill="1" applyBorder="1" applyAlignment="1">
      <alignment horizontal="center" vertical="center" wrapText="1"/>
    </xf>
    <xf numFmtId="0" fontId="8" fillId="4" borderId="144" xfId="0" applyFont="1" applyFill="1" applyBorder="1" applyAlignment="1">
      <alignment horizontal="center" vertical="center" wrapText="1"/>
    </xf>
    <xf numFmtId="0" fontId="8" fillId="4" borderId="105" xfId="0" applyFont="1" applyFill="1" applyBorder="1" applyAlignment="1">
      <alignment horizontal="center" vertical="center" wrapText="1"/>
    </xf>
    <xf numFmtId="0" fontId="8" fillId="4" borderId="134" xfId="0" applyFont="1" applyFill="1" applyBorder="1" applyAlignment="1">
      <alignment horizontal="justify" vertical="center" wrapText="1"/>
    </xf>
    <xf numFmtId="0" fontId="8" fillId="0" borderId="29" xfId="0" applyFont="1" applyBorder="1" applyAlignment="1">
      <alignment horizontal="center" vertical="center" wrapText="1"/>
    </xf>
    <xf numFmtId="0" fontId="23" fillId="2" borderId="80" xfId="0" applyFont="1" applyFill="1" applyBorder="1" applyAlignment="1" applyProtection="1">
      <alignment horizontal="center" vertical="center" wrapText="1"/>
      <protection locked="0"/>
    </xf>
    <xf numFmtId="0" fontId="23" fillId="2" borderId="186" xfId="0" applyFont="1" applyFill="1" applyBorder="1" applyAlignment="1" applyProtection="1">
      <alignment horizontal="center" vertical="center" wrapText="1"/>
      <protection locked="0"/>
    </xf>
    <xf numFmtId="0" fontId="23" fillId="2" borderId="187" xfId="0" applyFont="1" applyFill="1" applyBorder="1" applyAlignment="1" applyProtection="1">
      <alignment horizontal="center" vertical="center" wrapText="1"/>
      <protection locked="0"/>
    </xf>
    <xf numFmtId="0" fontId="23" fillId="2" borderId="188" xfId="0" applyFont="1" applyFill="1" applyBorder="1" applyAlignment="1" applyProtection="1">
      <alignment horizontal="center" vertical="center" wrapText="1"/>
      <protection locked="0"/>
    </xf>
    <xf numFmtId="0" fontId="23" fillId="2" borderId="189" xfId="0" applyFont="1" applyFill="1" applyBorder="1" applyAlignment="1" applyProtection="1">
      <alignment horizontal="center" vertical="center" wrapText="1"/>
      <protection locked="0"/>
    </xf>
    <xf numFmtId="0" fontId="8" fillId="5" borderId="26" xfId="0" applyFont="1" applyFill="1" applyBorder="1" applyAlignment="1">
      <alignment horizontal="right" vertical="center" wrapText="1"/>
    </xf>
    <xf numFmtId="0" fontId="8" fillId="4" borderId="2"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190" xfId="0" applyFont="1" applyFill="1" applyBorder="1" applyAlignment="1">
      <alignment horizontal="justify" vertical="center" wrapText="1"/>
    </xf>
    <xf numFmtId="0" fontId="8" fillId="0" borderId="191" xfId="0" applyFont="1" applyBorder="1" applyAlignment="1">
      <alignment horizontal="center" vertical="center" wrapText="1"/>
    </xf>
    <xf numFmtId="0" fontId="8" fillId="0" borderId="192" xfId="0" applyFont="1" applyBorder="1" applyAlignment="1">
      <alignment horizontal="center" vertical="center" wrapText="1"/>
    </xf>
    <xf numFmtId="0" fontId="8" fillId="0" borderId="192" xfId="0" applyFont="1" applyBorder="1" applyAlignment="1">
      <alignment horizontal="right" vertical="center" wrapText="1"/>
    </xf>
    <xf numFmtId="0" fontId="23" fillId="2" borderId="84" xfId="0" applyFont="1" applyFill="1" applyBorder="1" applyAlignment="1" applyProtection="1">
      <alignment horizontal="center" vertical="center" wrapText="1"/>
      <protection locked="0"/>
    </xf>
    <xf numFmtId="0" fontId="23" fillId="2" borderId="92" xfId="0" applyFont="1" applyFill="1" applyBorder="1" applyAlignment="1" applyProtection="1">
      <alignment horizontal="center" vertical="center" wrapText="1"/>
      <protection locked="0"/>
    </xf>
    <xf numFmtId="0" fontId="23" fillId="2" borderId="112" xfId="0" applyFont="1" applyFill="1" applyBorder="1" applyAlignment="1" applyProtection="1">
      <alignment horizontal="center" vertical="center" wrapText="1"/>
      <protection locked="0"/>
    </xf>
    <xf numFmtId="0" fontId="23" fillId="2" borderId="85" xfId="0" applyFont="1" applyFill="1" applyBorder="1" applyAlignment="1" applyProtection="1">
      <alignment horizontal="center" vertical="center" wrapText="1"/>
      <protection locked="0"/>
    </xf>
    <xf numFmtId="0" fontId="23" fillId="0" borderId="193" xfId="0" applyFont="1" applyBorder="1" applyAlignment="1">
      <alignment horizontal="center" vertical="center" wrapText="1"/>
    </xf>
    <xf numFmtId="0" fontId="23" fillId="2" borderId="194" xfId="0" applyFont="1" applyFill="1" applyBorder="1" applyAlignment="1" applyProtection="1">
      <alignment horizontal="center" vertical="center" wrapText="1"/>
      <protection locked="0"/>
    </xf>
    <xf numFmtId="0" fontId="23" fillId="4" borderId="173" xfId="0" applyFont="1" applyFill="1" applyBorder="1" applyAlignment="1">
      <alignment horizontal="right" vertical="center" wrapText="1"/>
    </xf>
    <xf numFmtId="0" fontId="23" fillId="4" borderId="152" xfId="0" applyFont="1" applyFill="1" applyBorder="1" applyAlignment="1">
      <alignment horizontal="center" vertical="center" wrapText="1"/>
    </xf>
    <xf numFmtId="0" fontId="23" fillId="4" borderId="173" xfId="0" applyFont="1" applyFill="1" applyBorder="1" applyAlignment="1">
      <alignment horizontal="center" vertical="center" wrapText="1"/>
    </xf>
    <xf numFmtId="0" fontId="23" fillId="4" borderId="192" xfId="0" applyFont="1" applyFill="1" applyBorder="1" applyAlignment="1">
      <alignment horizontal="center" vertical="center" wrapText="1"/>
    </xf>
    <xf numFmtId="0" fontId="23" fillId="4" borderId="195" xfId="0" applyFont="1" applyFill="1" applyBorder="1" applyAlignment="1">
      <alignment horizontal="justify" vertical="center" wrapText="1"/>
    </xf>
    <xf numFmtId="0" fontId="8" fillId="0" borderId="0" xfId="0" applyFont="1" applyAlignment="1">
      <alignment horizontal="left" vertical="center"/>
    </xf>
    <xf numFmtId="0" fontId="8" fillId="0" borderId="0" xfId="0" applyFont="1" applyAlignment="1">
      <alignment horizontal="left" vertical="top" wrapText="1"/>
    </xf>
    <xf numFmtId="0" fontId="8" fillId="0" borderId="128" xfId="0" applyFont="1" applyBorder="1" applyAlignment="1">
      <alignment horizontal="center" vertical="center" wrapText="1"/>
    </xf>
    <xf numFmtId="0" fontId="8" fillId="0" borderId="196" xfId="0" applyFont="1" applyBorder="1" applyAlignment="1">
      <alignment horizontal="center" vertical="center" wrapText="1"/>
    </xf>
    <xf numFmtId="0" fontId="8" fillId="0" borderId="197" xfId="0" applyFont="1" applyBorder="1" applyAlignment="1">
      <alignment horizontal="center" vertical="center" wrapText="1"/>
    </xf>
    <xf numFmtId="0" fontId="8" fillId="0" borderId="198" xfId="0" applyFont="1" applyBorder="1" applyAlignment="1">
      <alignment horizontal="center" vertical="center" wrapText="1"/>
    </xf>
    <xf numFmtId="0" fontId="8" fillId="0" borderId="199" xfId="0" applyFont="1" applyBorder="1" applyAlignment="1">
      <alignment horizontal="center" vertical="center" wrapText="1"/>
    </xf>
    <xf numFmtId="0" fontId="8" fillId="0" borderId="156" xfId="0" applyFont="1" applyBorder="1" applyAlignment="1">
      <alignment horizontal="center" vertical="center" wrapText="1"/>
    </xf>
    <xf numFmtId="0" fontId="8" fillId="0" borderId="0" xfId="0" applyFont="1" applyAlignment="1">
      <alignment horizontal="justify" vertical="center"/>
    </xf>
    <xf numFmtId="0" fontId="8" fillId="0" borderId="154" xfId="0" applyFont="1" applyBorder="1" applyAlignment="1">
      <alignment horizontal="center" vertical="center" wrapText="1"/>
    </xf>
    <xf numFmtId="0" fontId="8" fillId="0" borderId="155" xfId="0" applyFont="1" applyBorder="1" applyAlignment="1">
      <alignment horizontal="center" vertical="center" wrapText="1"/>
    </xf>
    <xf numFmtId="0" fontId="24" fillId="0" borderId="0" xfId="0" applyFont="1" applyAlignment="1">
      <alignment horizontal="justify" vertical="center"/>
    </xf>
    <xf numFmtId="0" fontId="25" fillId="0" borderId="0" xfId="0" applyFont="1" applyAlignment="1">
      <alignment horizontal="left" vertical="center"/>
    </xf>
    <xf numFmtId="0" fontId="8" fillId="0" borderId="200" xfId="0" applyFont="1" applyBorder="1" applyAlignment="1">
      <alignment horizontal="center" vertical="center" wrapText="1"/>
    </xf>
    <xf numFmtId="0" fontId="23" fillId="2" borderId="3" xfId="0" applyFont="1" applyFill="1" applyBorder="1" applyAlignment="1" applyProtection="1">
      <alignment horizontal="center" vertical="center" wrapText="1"/>
      <protection locked="0"/>
    </xf>
    <xf numFmtId="0" fontId="23" fillId="2" borderId="4" xfId="0" applyFont="1" applyFill="1" applyBorder="1" applyAlignment="1" applyProtection="1">
      <alignment horizontal="center" vertical="center" wrapText="1"/>
      <protection locked="0"/>
    </xf>
    <xf numFmtId="0" fontId="23" fillId="2" borderId="5" xfId="0" applyFont="1" applyFill="1" applyBorder="1" applyAlignment="1" applyProtection="1">
      <alignment horizontal="center" vertical="center" wrapText="1"/>
      <protection locked="0"/>
    </xf>
    <xf numFmtId="0" fontId="8" fillId="0" borderId="201" xfId="0" applyFont="1" applyBorder="1" applyAlignment="1">
      <alignment horizontal="center" vertical="center" wrapText="1"/>
    </xf>
    <xf numFmtId="0" fontId="8" fillId="0" borderId="202" xfId="0" applyFont="1" applyBorder="1" applyAlignment="1">
      <alignment horizontal="center" vertical="center" wrapText="1"/>
    </xf>
    <xf numFmtId="0" fontId="8" fillId="0" borderId="203" xfId="0" applyFont="1" applyBorder="1" applyAlignment="1">
      <alignment horizontal="center" vertical="center" wrapText="1"/>
    </xf>
    <xf numFmtId="0" fontId="8" fillId="2" borderId="84" xfId="0" applyFont="1" applyFill="1" applyBorder="1" applyAlignment="1">
      <alignment horizontal="center" vertical="center" wrapText="1"/>
    </xf>
    <xf numFmtId="0" fontId="8" fillId="2" borderId="112" xfId="0" applyFont="1" applyFill="1" applyBorder="1" applyAlignment="1">
      <alignment horizontal="center" vertical="center" wrapText="1"/>
    </xf>
    <xf numFmtId="0" fontId="8" fillId="2" borderId="85" xfId="0" applyFont="1" applyFill="1" applyBorder="1" applyAlignment="1">
      <alignment horizontal="center" vertical="center" wrapText="1"/>
    </xf>
    <xf numFmtId="0" fontId="8" fillId="0" borderId="204" xfId="0" applyFont="1" applyBorder="1" applyAlignment="1">
      <alignment horizontal="left" vertical="top" wrapText="1"/>
    </xf>
    <xf numFmtId="0" fontId="23" fillId="2" borderId="22" xfId="0" applyFont="1" applyFill="1" applyBorder="1" applyAlignment="1" applyProtection="1">
      <alignment horizontal="center" vertical="center" wrapText="1"/>
      <protection locked="0"/>
    </xf>
    <xf numFmtId="0" fontId="23" fillId="2" borderId="40" xfId="0" applyFont="1" applyFill="1" applyBorder="1" applyAlignment="1" applyProtection="1">
      <alignment horizontal="center" vertical="center" wrapText="1"/>
      <protection locked="0"/>
    </xf>
    <xf numFmtId="0" fontId="23" fillId="2" borderId="23" xfId="0" applyFont="1" applyFill="1" applyBorder="1" applyAlignment="1" applyProtection="1">
      <alignment horizontal="center" vertical="center" wrapText="1"/>
      <protection locked="0"/>
    </xf>
    <xf numFmtId="0" fontId="8" fillId="0" borderId="165" xfId="0" applyFont="1" applyBorder="1" applyAlignment="1">
      <alignment horizontal="left" vertical="top" wrapText="1"/>
    </xf>
    <xf numFmtId="0" fontId="23" fillId="2" borderId="69" xfId="0" applyFont="1" applyFill="1" applyBorder="1" applyAlignment="1" applyProtection="1">
      <alignment horizontal="center" vertical="center" wrapText="1"/>
      <protection locked="0"/>
    </xf>
    <xf numFmtId="0" fontId="23" fillId="2" borderId="20" xfId="0" applyFont="1" applyFill="1" applyBorder="1" applyAlignment="1" applyProtection="1">
      <alignment horizontal="center" vertical="center" wrapText="1"/>
      <protection locked="0"/>
    </xf>
    <xf numFmtId="0" fontId="23" fillId="2" borderId="90" xfId="0" applyFont="1" applyFill="1" applyBorder="1" applyAlignment="1" applyProtection="1">
      <alignment horizontal="center" vertical="center" wrapText="1"/>
      <protection locked="0"/>
    </xf>
    <xf numFmtId="0" fontId="23" fillId="2" borderId="13" xfId="0" applyFont="1" applyFill="1" applyBorder="1" applyAlignment="1" applyProtection="1">
      <alignment horizontal="center" vertical="center" wrapText="1"/>
      <protection locked="0"/>
    </xf>
    <xf numFmtId="0" fontId="23" fillId="2" borderId="14" xfId="0" applyFont="1" applyFill="1" applyBorder="1" applyAlignment="1" applyProtection="1">
      <alignment horizontal="center" vertical="center" wrapText="1"/>
      <protection locked="0"/>
    </xf>
    <xf numFmtId="0" fontId="23" fillId="2" borderId="15" xfId="0" applyFont="1" applyFill="1" applyBorder="1" applyAlignment="1" applyProtection="1">
      <alignment horizontal="center" vertical="center" wrapText="1"/>
      <protection locked="0"/>
    </xf>
    <xf numFmtId="0" fontId="8" fillId="0" borderId="14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5" xfId="0" applyFont="1" applyBorder="1" applyAlignment="1">
      <alignment horizontal="center" vertical="center" wrapText="1"/>
    </xf>
    <xf numFmtId="0" fontId="23" fillId="2" borderId="17" xfId="0" applyFont="1" applyFill="1" applyBorder="1" applyAlignment="1" applyProtection="1">
      <alignment horizontal="center" vertical="center" wrapText="1"/>
      <protection locked="0"/>
    </xf>
    <xf numFmtId="0" fontId="23" fillId="2" borderId="18" xfId="0" applyFont="1" applyFill="1" applyBorder="1" applyAlignment="1" applyProtection="1">
      <alignment horizontal="center" vertical="center" wrapText="1"/>
      <protection locked="0"/>
    </xf>
    <xf numFmtId="0" fontId="23" fillId="2" borderId="19" xfId="0" applyFont="1" applyFill="1" applyBorder="1" applyAlignment="1" applyProtection="1">
      <alignment horizontal="center" vertical="center" wrapText="1"/>
      <protection locked="0"/>
    </xf>
    <xf numFmtId="0" fontId="8" fillId="0" borderId="166" xfId="0" applyFont="1" applyBorder="1" applyAlignment="1">
      <alignment horizontal="center" vertical="center" wrapText="1"/>
    </xf>
    <xf numFmtId="0" fontId="8" fillId="0" borderId="167"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206" xfId="0" applyFont="1" applyBorder="1" applyAlignment="1">
      <alignment horizontal="center" vertical="center" wrapText="1"/>
    </xf>
    <xf numFmtId="0" fontId="8" fillId="0" borderId="165" xfId="0" applyFont="1" applyBorder="1" applyAlignment="1">
      <alignment horizontal="center" vertical="center" wrapText="1"/>
    </xf>
    <xf numFmtId="0" fontId="8" fillId="0" borderId="13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161" xfId="0" applyFont="1" applyBorder="1" applyAlignment="1">
      <alignment vertical="center" wrapText="1"/>
    </xf>
    <xf numFmtId="0" fontId="8" fillId="0" borderId="143" xfId="0" applyFont="1" applyBorder="1" applyAlignment="1">
      <alignment vertical="center" wrapText="1"/>
    </xf>
    <xf numFmtId="0" fontId="8" fillId="0" borderId="205" xfId="0" applyFont="1" applyBorder="1" applyAlignment="1">
      <alignment vertical="center" wrapText="1"/>
    </xf>
    <xf numFmtId="0" fontId="8" fillId="0" borderId="161" xfId="0" applyFont="1" applyBorder="1" applyAlignment="1">
      <alignment horizontal="center" vertical="center" wrapText="1"/>
    </xf>
    <xf numFmtId="0" fontId="8" fillId="0" borderId="146" xfId="0" applyFont="1" applyBorder="1" applyAlignment="1">
      <alignment horizontal="center" vertical="center" wrapText="1"/>
    </xf>
    <xf numFmtId="0" fontId="23" fillId="0" borderId="207" xfId="0" applyFont="1" applyBorder="1" applyAlignment="1">
      <alignment horizontal="center" vertical="center" wrapText="1"/>
    </xf>
    <xf numFmtId="0" fontId="23" fillId="0" borderId="150" xfId="0" applyFont="1" applyBorder="1" applyAlignment="1">
      <alignment horizontal="center" vertical="center" wrapText="1"/>
    </xf>
    <xf numFmtId="0" fontId="23" fillId="0" borderId="174" xfId="0" applyFont="1" applyBorder="1" applyAlignment="1">
      <alignment horizontal="center" vertical="center" wrapText="1"/>
    </xf>
    <xf numFmtId="0" fontId="23" fillId="0" borderId="146" xfId="0" applyFont="1" applyBorder="1" applyAlignment="1">
      <alignment horizontal="center" vertical="center" wrapText="1"/>
    </xf>
    <xf numFmtId="0" fontId="23" fillId="0" borderId="208" xfId="0" applyFont="1" applyBorder="1" applyAlignment="1">
      <alignment horizontal="center" vertical="center" wrapText="1"/>
    </xf>
    <xf numFmtId="0" fontId="23" fillId="0" borderId="166" xfId="0" applyFont="1" applyBorder="1" applyAlignment="1">
      <alignment horizontal="center" vertical="center" wrapText="1"/>
    </xf>
    <xf numFmtId="0" fontId="8" fillId="0" borderId="26" xfId="0" applyFont="1" applyBorder="1">
      <alignment vertical="center"/>
    </xf>
    <xf numFmtId="0" fontId="8" fillId="0" borderId="25"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27" xfId="0" applyFont="1" applyBorder="1" applyAlignment="1">
      <alignment horizontal="center" vertical="center"/>
    </xf>
    <xf numFmtId="0" fontId="8" fillId="0" borderId="29" xfId="0" applyFont="1" applyBorder="1" applyAlignment="1">
      <alignment horizontal="center" vertical="center"/>
    </xf>
    <xf numFmtId="0" fontId="8" fillId="0" borderId="29" xfId="0" applyFont="1" applyBorder="1">
      <alignment vertical="center"/>
    </xf>
    <xf numFmtId="0" fontId="26" fillId="0" borderId="29" xfId="0" applyFont="1" applyBorder="1" applyAlignment="1">
      <alignment vertical="center" wrapText="1"/>
    </xf>
    <xf numFmtId="0" fontId="26" fillId="0" borderId="0" xfId="0" applyFont="1">
      <alignment vertical="center"/>
    </xf>
    <xf numFmtId="0" fontId="8" fillId="0" borderId="16" xfId="0" applyFont="1" applyBorder="1" applyAlignment="1">
      <alignment horizontal="center" vertical="center"/>
    </xf>
    <xf numFmtId="0" fontId="8" fillId="2" borderId="209" xfId="0" applyFont="1" applyFill="1" applyBorder="1" applyAlignment="1" applyProtection="1">
      <alignment horizontal="center" vertical="center"/>
      <protection locked="0"/>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5" xfId="0" applyFont="1" applyBorder="1" applyAlignment="1">
      <alignment horizontal="center" vertical="center"/>
    </xf>
    <xf numFmtId="0" fontId="8" fillId="0" borderId="35" xfId="0" applyFont="1" applyBorder="1">
      <alignment vertical="center"/>
    </xf>
    <xf numFmtId="0" fontId="26" fillId="0" borderId="35" xfId="0" applyFont="1" applyBorder="1" applyAlignment="1">
      <alignment vertical="center" wrapText="1"/>
    </xf>
    <xf numFmtId="0" fontId="8" fillId="0" borderId="66" xfId="0" applyFont="1" applyBorder="1" applyAlignment="1">
      <alignment horizontal="center" vertical="center"/>
    </xf>
    <xf numFmtId="0" fontId="8" fillId="2" borderId="189" xfId="0" applyFont="1" applyFill="1" applyBorder="1" applyAlignment="1" applyProtection="1">
      <alignment horizontal="center" vertical="center"/>
      <protection locked="0"/>
    </xf>
    <xf numFmtId="0" fontId="27" fillId="0" borderId="29" xfId="0" applyFont="1" applyBorder="1" applyAlignment="1">
      <alignment vertical="center" wrapText="1"/>
    </xf>
    <xf numFmtId="0" fontId="8" fillId="0" borderId="210" xfId="0" applyFont="1" applyBorder="1" applyAlignment="1">
      <alignment horizontal="center" vertical="center"/>
    </xf>
    <xf numFmtId="0" fontId="8" fillId="0" borderId="211" xfId="0" applyFont="1" applyBorder="1" applyAlignment="1">
      <alignment horizontal="center" vertical="center"/>
    </xf>
    <xf numFmtId="0" fontId="8" fillId="0" borderId="212" xfId="0" applyFont="1" applyBorder="1">
      <alignment vertical="center"/>
    </xf>
    <xf numFmtId="0" fontId="27" fillId="0" borderId="29" xfId="0" applyFont="1" applyBorder="1" applyAlignment="1">
      <alignment horizontal="center" vertical="center" wrapText="1"/>
    </xf>
    <xf numFmtId="0" fontId="8" fillId="0" borderId="212" xfId="0" applyFont="1" applyBorder="1" applyAlignment="1">
      <alignment horizontal="center" vertical="center"/>
    </xf>
    <xf numFmtId="0" fontId="8" fillId="0" borderId="71" xfId="0" applyFont="1" applyBorder="1" applyAlignment="1">
      <alignment horizontal="center" vertical="center"/>
    </xf>
    <xf numFmtId="0" fontId="8" fillId="2" borderId="213" xfId="0" applyFont="1" applyFill="1" applyBorder="1" applyAlignment="1" applyProtection="1">
      <alignment horizontal="center" vertical="center"/>
      <protection locked="0"/>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27" fillId="0" borderId="0" xfId="0" applyFont="1" applyAlignment="1">
      <alignment vertical="center" wrapText="1"/>
    </xf>
    <xf numFmtId="0" fontId="8" fillId="0" borderId="214" xfId="0" applyFont="1" applyBorder="1" applyAlignment="1">
      <alignment horizontal="center" vertical="center"/>
    </xf>
    <xf numFmtId="0" fontId="8" fillId="0" borderId="215" xfId="0" applyFont="1" applyBorder="1" applyAlignment="1">
      <alignment horizontal="center" vertical="center"/>
    </xf>
    <xf numFmtId="0" fontId="8" fillId="0" borderId="216" xfId="0" applyFont="1" applyBorder="1">
      <alignment vertical="center"/>
    </xf>
    <xf numFmtId="0" fontId="27" fillId="0" borderId="0" xfId="0" applyFont="1" applyAlignment="1">
      <alignment horizontal="center" vertical="center" wrapText="1"/>
    </xf>
    <xf numFmtId="0" fontId="8" fillId="0" borderId="216" xfId="0" applyFont="1" applyBorder="1" applyAlignment="1">
      <alignment horizontal="center" vertical="center"/>
    </xf>
    <xf numFmtId="0" fontId="26" fillId="0" borderId="7" xfId="0" applyFont="1" applyBorder="1" applyAlignment="1">
      <alignment horizontal="center" vertical="center"/>
    </xf>
    <xf numFmtId="0" fontId="8" fillId="0" borderId="7" xfId="0" applyFont="1" applyBorder="1">
      <alignment vertical="center"/>
    </xf>
    <xf numFmtId="0" fontId="27" fillId="0" borderId="20" xfId="0" applyFont="1" applyBorder="1" applyAlignment="1">
      <alignment vertical="center" wrapText="1"/>
    </xf>
    <xf numFmtId="0" fontId="8" fillId="0" borderId="217" xfId="0" applyFont="1" applyBorder="1" applyAlignment="1">
      <alignment horizontal="center" vertical="center"/>
    </xf>
    <xf numFmtId="0" fontId="8" fillId="0" borderId="218" xfId="0" applyFont="1" applyBorder="1" applyAlignment="1">
      <alignment horizontal="center" vertical="center"/>
    </xf>
    <xf numFmtId="0" fontId="8" fillId="0" borderId="214" xfId="0" applyFont="1" applyBorder="1">
      <alignment vertical="center"/>
    </xf>
    <xf numFmtId="0" fontId="28" fillId="0" borderId="216" xfId="0" applyFont="1" applyBorder="1" applyAlignment="1">
      <alignment vertical="center" wrapText="1"/>
    </xf>
    <xf numFmtId="0" fontId="8" fillId="0" borderId="219" xfId="0" applyFont="1" applyBorder="1">
      <alignment vertical="center"/>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0" borderId="220" xfId="0" applyFont="1" applyBorder="1">
      <alignment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28" fillId="0" borderId="26" xfId="0" applyFont="1" applyBorder="1" applyAlignment="1">
      <alignment vertical="center" wrapText="1"/>
    </xf>
    <xf numFmtId="0" fontId="8" fillId="2" borderId="13"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0" borderId="221" xfId="0" applyFont="1" applyBorder="1" applyAlignment="1">
      <alignment horizontal="center" vertical="center"/>
    </xf>
    <xf numFmtId="0" fontId="8" fillId="0" borderId="222" xfId="0" applyFont="1" applyBorder="1" applyAlignment="1">
      <alignment horizontal="center" vertical="center"/>
    </xf>
    <xf numFmtId="0" fontId="26" fillId="0" borderId="6" xfId="0" applyFont="1" applyFill="1" applyBorder="1" applyAlignment="1">
      <alignment horizontal="center" vertical="center"/>
    </xf>
    <xf numFmtId="178" fontId="8" fillId="0" borderId="7" xfId="0" applyNumberFormat="1" applyFont="1" applyBorder="1" applyAlignment="1">
      <alignment horizontal="right" vertical="center"/>
    </xf>
    <xf numFmtId="178" fontId="8" fillId="0" borderId="0" xfId="0" applyNumberFormat="1" applyFont="1" applyAlignment="1">
      <alignment horizontal="right" vertical="center"/>
    </xf>
    <xf numFmtId="178" fontId="8" fillId="0" borderId="214" xfId="0" applyNumberFormat="1" applyFont="1" applyBorder="1" applyAlignment="1">
      <alignment horizontal="right" vertical="center"/>
    </xf>
    <xf numFmtId="178" fontId="8" fillId="0" borderId="215" xfId="0" applyNumberFormat="1" applyFont="1" applyBorder="1" applyAlignment="1">
      <alignment horizontal="right" vertical="center"/>
    </xf>
    <xf numFmtId="178" fontId="0" fillId="0" borderId="214" xfId="0" applyNumberFormat="1" applyFont="1" applyBorder="1" applyAlignment="1">
      <alignment horizontal="right" vertical="center"/>
    </xf>
    <xf numFmtId="178" fontId="0" fillId="0" borderId="216" xfId="0" applyNumberFormat="1" applyFont="1" applyBorder="1" applyAlignment="1">
      <alignment horizontal="right" vertical="center"/>
    </xf>
    <xf numFmtId="0" fontId="8" fillId="0" borderId="11" xfId="0" applyFont="1" applyBorder="1" applyAlignment="1">
      <alignment horizontal="center" vertical="center"/>
    </xf>
    <xf numFmtId="0" fontId="26" fillId="0" borderId="11" xfId="0" applyFont="1" applyFill="1" applyBorder="1" applyAlignment="1">
      <alignment horizontal="center" vertical="center"/>
    </xf>
    <xf numFmtId="178" fontId="8" fillId="0" borderId="31" xfId="0" applyNumberFormat="1" applyFont="1" applyBorder="1" applyAlignment="1">
      <alignment horizontal="right" vertical="center"/>
    </xf>
    <xf numFmtId="178" fontId="8" fillId="0" borderId="35" xfId="0" applyNumberFormat="1" applyFont="1" applyBorder="1" applyAlignment="1">
      <alignment horizontal="right" vertical="center"/>
    </xf>
    <xf numFmtId="178" fontId="8" fillId="0" borderId="223" xfId="0" applyNumberFormat="1" applyFont="1" applyBorder="1" applyAlignment="1">
      <alignment horizontal="right" vertical="center"/>
    </xf>
    <xf numFmtId="178" fontId="8" fillId="0" borderId="224" xfId="0" applyNumberFormat="1" applyFont="1" applyBorder="1" applyAlignment="1">
      <alignment horizontal="right" vertical="center"/>
    </xf>
    <xf numFmtId="178" fontId="0" fillId="0" borderId="223" xfId="0" applyNumberFormat="1" applyFont="1" applyBorder="1" applyAlignment="1">
      <alignment horizontal="right" vertical="center"/>
    </xf>
    <xf numFmtId="178" fontId="0" fillId="0" borderId="225" xfId="0" applyNumberFormat="1" applyFont="1" applyBorder="1" applyAlignment="1">
      <alignment horizontal="right" vertical="center"/>
    </xf>
    <xf numFmtId="0" fontId="8" fillId="0" borderId="226" xfId="0" applyFont="1" applyBorder="1" applyAlignment="1">
      <alignment horizontal="center" vertical="center"/>
    </xf>
    <xf numFmtId="0" fontId="8" fillId="0" borderId="29" xfId="0" applyFont="1" applyBorder="1" applyAlignment="1">
      <alignment horizontal="left" vertical="center"/>
    </xf>
    <xf numFmtId="0" fontId="8" fillId="0" borderId="227" xfId="0" applyFont="1" applyBorder="1" applyAlignment="1">
      <alignment horizontal="center" vertical="center"/>
    </xf>
    <xf numFmtId="0" fontId="8" fillId="0" borderId="20" xfId="0" applyFont="1" applyBorder="1" applyAlignment="1">
      <alignment horizontal="center" vertical="center"/>
    </xf>
    <xf numFmtId="0" fontId="8" fillId="2" borderId="49" xfId="0" applyFont="1" applyFill="1" applyBorder="1" applyAlignment="1" applyProtection="1">
      <alignment horizontal="center" vertical="center"/>
      <protection locked="0"/>
    </xf>
    <xf numFmtId="178" fontId="8" fillId="0" borderId="0" xfId="0" applyNumberFormat="1" applyFont="1">
      <alignment vertical="center"/>
    </xf>
    <xf numFmtId="178" fontId="8" fillId="2" borderId="3" xfId="0" applyNumberFormat="1" applyFont="1" applyFill="1" applyBorder="1" applyProtection="1">
      <alignment vertical="center"/>
      <protection locked="0"/>
    </xf>
    <xf numFmtId="178" fontId="8" fillId="2" borderId="4" xfId="0" applyNumberFormat="1" applyFont="1" applyFill="1" applyBorder="1" applyProtection="1">
      <alignment vertical="center"/>
      <protection locked="0"/>
    </xf>
    <xf numFmtId="178" fontId="8" fillId="2" borderId="5" xfId="0" applyNumberFormat="1" applyFont="1" applyFill="1" applyBorder="1" applyProtection="1">
      <alignment vertical="center"/>
      <protection locked="0"/>
    </xf>
    <xf numFmtId="178" fontId="8" fillId="0" borderId="7" xfId="0" applyNumberFormat="1" applyFont="1" applyBorder="1">
      <alignment vertical="center"/>
    </xf>
    <xf numFmtId="178" fontId="8" fillId="2" borderId="33" xfId="0" applyNumberFormat="1" applyFont="1" applyFill="1" applyBorder="1" applyProtection="1">
      <alignment vertical="center"/>
      <protection locked="0"/>
    </xf>
    <xf numFmtId="178" fontId="8" fillId="0" borderId="35" xfId="0" applyNumberFormat="1" applyFont="1" applyBorder="1">
      <alignment vertical="center"/>
    </xf>
    <xf numFmtId="178" fontId="8" fillId="2" borderId="13" xfId="0" applyNumberFormat="1" applyFont="1" applyFill="1" applyBorder="1" applyProtection="1">
      <alignment vertical="center"/>
      <protection locked="0"/>
    </xf>
    <xf numFmtId="178" fontId="8" fillId="2" borderId="14" xfId="0" applyNumberFormat="1" applyFont="1" applyFill="1" applyBorder="1" applyProtection="1">
      <alignment vertical="center"/>
      <protection locked="0"/>
    </xf>
    <xf numFmtId="178" fontId="8" fillId="2" borderId="15" xfId="0" applyNumberFormat="1" applyFont="1" applyFill="1" applyBorder="1" applyProtection="1">
      <alignment vertical="center"/>
      <protection locked="0"/>
    </xf>
    <xf numFmtId="178" fontId="8" fillId="0" borderId="228" xfId="0" applyNumberFormat="1" applyFont="1" applyBorder="1">
      <alignment vertical="center"/>
    </xf>
    <xf numFmtId="178" fontId="8" fillId="0" borderId="31" xfId="0" applyNumberFormat="1" applyFont="1" applyBorder="1">
      <alignment vertical="center"/>
    </xf>
    <xf numFmtId="178" fontId="8" fillId="2" borderId="49" xfId="0" applyNumberFormat="1" applyFont="1" applyFill="1" applyBorder="1" applyProtection="1">
      <alignment vertical="center"/>
      <protection locked="0"/>
    </xf>
    <xf numFmtId="0" fontId="13" fillId="0" borderId="25" xfId="0" applyFont="1" applyBorder="1" applyAlignment="1">
      <alignment horizontal="center" vertical="center" wrapText="1"/>
    </xf>
    <xf numFmtId="0" fontId="8" fillId="6" borderId="25" xfId="0" applyFont="1" applyFill="1" applyBorder="1" applyAlignment="1">
      <alignment vertical="center" wrapText="1"/>
    </xf>
    <xf numFmtId="0" fontId="8" fillId="0" borderId="25" xfId="0" applyFont="1" applyBorder="1" applyAlignment="1">
      <alignment vertical="center" wrapText="1"/>
    </xf>
    <xf numFmtId="0" fontId="8" fillId="0" borderId="25" xfId="0" applyFont="1" applyBorder="1" applyAlignment="1">
      <alignment horizontal="left" vertical="center" wrapText="1"/>
    </xf>
    <xf numFmtId="0" fontId="23" fillId="6" borderId="25" xfId="0" applyFont="1" applyFill="1" applyBorder="1" applyAlignment="1" applyProtection="1">
      <alignment horizontal="center" vertical="center" wrapText="1"/>
      <protection locked="0"/>
    </xf>
    <xf numFmtId="0" fontId="23" fillId="0" borderId="25" xfId="0" applyFont="1" applyBorder="1" applyAlignment="1" applyProtection="1">
      <alignment horizontal="center" vertical="center" wrapText="1"/>
      <protection locked="0"/>
    </xf>
    <xf numFmtId="0" fontId="8" fillId="6" borderId="25" xfId="0" applyFont="1" applyFill="1" applyBorder="1" applyAlignment="1" applyProtection="1">
      <alignment horizontal="center" vertical="center" wrapText="1"/>
      <protection locked="0"/>
    </xf>
    <xf numFmtId="0" fontId="23" fillId="6" borderId="25" xfId="0" applyFont="1" applyFill="1" applyBorder="1" applyAlignment="1">
      <alignment horizontal="center" vertical="center" wrapText="1"/>
    </xf>
    <xf numFmtId="0" fontId="23" fillId="0" borderId="25" xfId="0" applyFont="1" applyBorder="1" applyAlignment="1">
      <alignment horizontal="center" vertical="center" wrapText="1"/>
    </xf>
    <xf numFmtId="0" fontId="0" fillId="0" borderId="229" xfId="0" applyFont="1" applyBorder="1" applyAlignment="1">
      <alignment horizontal="center" vertical="center" wrapText="1"/>
    </xf>
    <xf numFmtId="0" fontId="0" fillId="0" borderId="230" xfId="0" applyFont="1" applyBorder="1" applyAlignment="1">
      <alignment horizontal="center" vertical="center" textRotation="255" wrapText="1"/>
    </xf>
    <xf numFmtId="0" fontId="0" fillId="0" borderId="230" xfId="0" applyFont="1" applyBorder="1">
      <alignment vertical="center"/>
    </xf>
    <xf numFmtId="0" fontId="0" fillId="0" borderId="230" xfId="0" applyFont="1" applyBorder="1" applyAlignment="1">
      <alignment horizontal="center" vertical="center"/>
    </xf>
    <xf numFmtId="49" fontId="0" fillId="0" borderId="230" xfId="0" applyNumberFormat="1" applyFont="1" applyBorder="1" applyAlignment="1">
      <alignment horizontal="right" vertical="center"/>
    </xf>
    <xf numFmtId="0" fontId="0" fillId="0" borderId="230" xfId="0" applyFont="1" applyBorder="1" applyAlignment="1">
      <alignment horizontal="center" vertical="center" wrapText="1"/>
    </xf>
    <xf numFmtId="0" fontId="0" fillId="3" borderId="0" xfId="0" applyFont="1" applyFill="1" applyAlignment="1">
      <alignment vertical="top"/>
    </xf>
    <xf numFmtId="0" fontId="14" fillId="3" borderId="0" xfId="0" applyFont="1" applyFill="1">
      <alignment vertical="center"/>
    </xf>
    <xf numFmtId="0" fontId="0" fillId="3" borderId="230" xfId="0" applyFont="1" applyFill="1" applyBorder="1" applyAlignment="1">
      <alignment horizontal="center" vertical="center"/>
    </xf>
    <xf numFmtId="0" fontId="0" fillId="3" borderId="230" xfId="0" applyFont="1" applyFill="1" applyBorder="1" applyAlignment="1">
      <alignment horizontal="center" vertical="center" textRotation="255" wrapText="1"/>
    </xf>
    <xf numFmtId="0" fontId="0" fillId="3" borderId="230" xfId="0" applyFont="1" applyFill="1" applyBorder="1" applyAlignment="1">
      <alignment horizontal="left" vertical="center"/>
    </xf>
    <xf numFmtId="0" fontId="0" fillId="3" borderId="0" xfId="0" applyFont="1" applyFill="1" applyAlignment="1">
      <alignment horizontal="left" vertical="center" wrapText="1"/>
    </xf>
    <xf numFmtId="0" fontId="0" fillId="3" borderId="230" xfId="0" applyFont="1" applyFill="1" applyBorder="1">
      <alignment vertical="center"/>
    </xf>
  </cellXfs>
  <cellStyles count="1">
    <cellStyle name="標準" xfId="0" builtinId="0"/>
  </cellStyles>
  <tableStyles count="0" defaultTableStyle="TableStyleMedium2" defaultPivotStyle="PivotStyleLight16"/>
  <colors>
    <mruColors>
      <color rgb="FFFFFF99"/>
      <color rgb="FFFFFFFF"/>
      <color rgb="FFFFCC66"/>
      <color rgb="FFCCFF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200025</xdr:colOff>
      <xdr:row>0</xdr:row>
      <xdr:rowOff>66675</xdr:rowOff>
    </xdr:from>
    <xdr:to xmlns:xdr="http://schemas.openxmlformats.org/drawingml/2006/spreadsheetDrawing">
      <xdr:col>13</xdr:col>
      <xdr:colOff>447675</xdr:colOff>
      <xdr:row>6</xdr:row>
      <xdr:rowOff>238125</xdr:rowOff>
    </xdr:to>
    <xdr:sp macro="" textlink="">
      <xdr:nvSpPr>
        <xdr:cNvPr id="3" name="テキスト ボックス 2"/>
        <xdr:cNvSpPr txBox="1"/>
      </xdr:nvSpPr>
      <xdr:spPr>
        <a:xfrm>
          <a:off x="6572250" y="66675"/>
          <a:ext cx="5048250" cy="1666875"/>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00">
              <a:solidFill>
                <a:srgbClr val="002060"/>
              </a:solidFill>
            </a:rPr>
            <a:t>【</a:t>
          </a:r>
          <a:r>
            <a:rPr kumimoji="1" lang="ja-JP" altLang="en-US" sz="1000">
              <a:solidFill>
                <a:srgbClr val="002060"/>
              </a:solidFill>
            </a:rPr>
            <a:t>留意事項</a:t>
          </a:r>
          <a:r>
            <a:rPr kumimoji="1" lang="en-US" altLang="ja-JP" sz="1000">
              <a:solidFill>
                <a:srgbClr val="002060"/>
              </a:solidFill>
            </a:rPr>
            <a:t>】</a:t>
          </a:r>
          <a:endParaRPr kumimoji="1" lang="en-US" altLang="ja-JP" sz="1000">
            <a:solidFill>
              <a:srgbClr val="002060"/>
            </a:solidFill>
          </a:endParaRPr>
        </a:p>
        <a:p>
          <a:r>
            <a:rPr kumimoji="1" lang="ja-JP" altLang="en-US" sz="1000">
              <a:solidFill>
                <a:srgbClr val="002060"/>
              </a:solidFill>
            </a:rPr>
            <a:t>◆この表紙の他、監査調書、表１～表７の記入・作成をお願いします。</a:t>
          </a:r>
          <a:endParaRPr kumimoji="1" lang="en-US" altLang="ja-JP" sz="1000">
            <a:solidFill>
              <a:srgbClr val="002060"/>
            </a:solidFill>
          </a:endParaRPr>
        </a:p>
        <a:p>
          <a:r>
            <a:rPr kumimoji="1" lang="ja-JP" altLang="en-US" sz="1000">
              <a:solidFill>
                <a:srgbClr val="002060"/>
              </a:solidFill>
            </a:rPr>
            <a:t>◆赤枠・黄色に着色したセルに記入してください。</a:t>
          </a:r>
          <a:endParaRPr kumimoji="1" lang="en-US" altLang="ja-JP" sz="1000">
            <a:solidFill>
              <a:srgbClr val="002060"/>
            </a:solidFill>
          </a:endParaRPr>
        </a:p>
        <a:p>
          <a:r>
            <a:rPr kumimoji="1" lang="ja-JP" altLang="en-US" sz="1000">
              <a:solidFill>
                <a:srgbClr val="002060"/>
              </a:solidFill>
            </a:rPr>
            <a:t>◆行・列・シートの挿入・削除、シート名の変更はしないようにお願いします。</a:t>
          </a:r>
          <a:endParaRPr kumimoji="1" lang="en-US" altLang="ja-JP" sz="1000">
            <a:solidFill>
              <a:srgbClr val="002060"/>
            </a:solidFill>
          </a:endParaRPr>
        </a:p>
        <a:p>
          <a:r>
            <a:rPr kumimoji="1" lang="ja-JP" altLang="en-US" sz="1000">
              <a:solidFill>
                <a:srgbClr val="002060"/>
              </a:solidFill>
            </a:rPr>
            <a:t>◆下表の書類の添付がある場合は、「添付の有無」の欄に、プルダウンメニューから「○」を選んで記入してください</a:t>
          </a:r>
          <a:endParaRPr kumimoji="1" lang="en-US" altLang="ja-JP" sz="1000">
            <a:solidFill>
              <a:srgbClr val="00206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55880</xdr:colOff>
      <xdr:row>0</xdr:row>
      <xdr:rowOff>66040</xdr:rowOff>
    </xdr:from>
    <xdr:to xmlns:xdr="http://schemas.openxmlformats.org/drawingml/2006/spreadsheetDrawing">
      <xdr:col>41</xdr:col>
      <xdr:colOff>0</xdr:colOff>
      <xdr:row>6</xdr:row>
      <xdr:rowOff>168275</xdr:rowOff>
    </xdr:to>
    <xdr:sp macro="" textlink="">
      <xdr:nvSpPr>
        <xdr:cNvPr id="3" name="テキスト ボックス 2"/>
        <xdr:cNvSpPr txBox="1"/>
      </xdr:nvSpPr>
      <xdr:spPr>
        <a:xfrm>
          <a:off x="55880" y="66040"/>
          <a:ext cx="8145145" cy="1530985"/>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000">
              <a:solidFill>
                <a:schemeClr val="accent5">
                  <a:lumMod val="50000"/>
                </a:schemeClr>
              </a:solidFill>
            </a:rPr>
            <a:t>【</a:t>
          </a:r>
          <a:r>
            <a:rPr kumimoji="1" lang="ja-JP" altLang="en-US" sz="1000">
              <a:solidFill>
                <a:schemeClr val="accent5">
                  <a:lumMod val="50000"/>
                </a:schemeClr>
              </a:solidFill>
            </a:rPr>
            <a:t>留意事項</a:t>
          </a:r>
          <a:r>
            <a:rPr kumimoji="1" lang="en-US" altLang="ja-JP" sz="1000">
              <a:solidFill>
                <a:schemeClr val="accent5">
                  <a:lumMod val="50000"/>
                </a:schemeClr>
              </a:solidFill>
            </a:rPr>
            <a:t>】</a:t>
          </a:r>
        </a:p>
        <a:p>
          <a:r>
            <a:rPr kumimoji="1" lang="ja-JP" altLang="en-US" sz="1000">
              <a:solidFill>
                <a:srgbClr val="002060"/>
              </a:solidFill>
            </a:rPr>
            <a:t>◆子ども・子育て支援新制度においては、従来の認可権者による監査（就学前の子どもに関する教育、保育等の総合的な提供の推進に関する法律（認定こども園法）第</a:t>
          </a:r>
          <a:r>
            <a:rPr kumimoji="1" lang="en-US" altLang="ja-JP" sz="1000">
              <a:solidFill>
                <a:srgbClr val="002060"/>
              </a:solidFill>
            </a:rPr>
            <a:t>19</a:t>
          </a:r>
          <a:r>
            <a:rPr kumimoji="1" lang="ja-JP" altLang="en-US" sz="1000">
              <a:solidFill>
                <a:srgbClr val="002060"/>
              </a:solidFill>
            </a:rPr>
            <a:t>条）のほか、確認権者による監査（子ども・子育て支援法第</a:t>
          </a:r>
          <a:r>
            <a:rPr kumimoji="1" lang="en-US" altLang="ja-JP" sz="1000">
              <a:solidFill>
                <a:srgbClr val="002060"/>
              </a:solidFill>
            </a:rPr>
            <a:t>14</a:t>
          </a:r>
          <a:r>
            <a:rPr kumimoji="1" lang="ja-JP" altLang="en-US" sz="1000">
              <a:solidFill>
                <a:srgbClr val="002060"/>
              </a:solidFill>
            </a:rPr>
            <a:t>条・第</a:t>
          </a:r>
          <a:r>
            <a:rPr kumimoji="1" lang="en-US" altLang="ja-JP" sz="1000">
              <a:solidFill>
                <a:srgbClr val="002060"/>
              </a:solidFill>
            </a:rPr>
            <a:t>38</a:t>
          </a:r>
          <a:r>
            <a:rPr kumimoji="1" lang="ja-JP" altLang="en-US" sz="1000">
              <a:solidFill>
                <a:srgbClr val="002060"/>
              </a:solidFill>
            </a:rPr>
            <a:t>条）を行うこととなり、監査事項が一部重複することなどから、統一の監査調書を用いています。</a:t>
          </a:r>
          <a:endParaRPr kumimoji="1" lang="en-US" altLang="ja-JP" sz="1000">
            <a:solidFill>
              <a:srgbClr val="002060"/>
            </a:solidFill>
          </a:endParaRPr>
        </a:p>
        <a:p>
          <a:r>
            <a:rPr kumimoji="1" lang="ja-JP" altLang="en-US" sz="1000">
              <a:solidFill>
                <a:srgbClr val="002060"/>
              </a:solidFill>
            </a:rPr>
            <a:t>　</a:t>
          </a:r>
          <a:r>
            <a:rPr kumimoji="1" lang="en-US" altLang="ja-JP" sz="1000" b="1">
              <a:solidFill>
                <a:srgbClr val="002060"/>
              </a:solidFill>
            </a:rPr>
            <a:t>※</a:t>
          </a:r>
          <a:r>
            <a:rPr kumimoji="1" lang="ja-JP" altLang="en-US" sz="1000">
              <a:solidFill>
                <a:srgbClr val="002060"/>
              </a:solidFill>
            </a:rPr>
            <a:t>いずれの監査事項に該当であるかについては、各設問において明示しています。　⇒　○：監査、□：確認監査、◎：監査・確認監査</a:t>
          </a:r>
          <a:endParaRPr kumimoji="1" lang="en-US" altLang="ja-JP" sz="1000">
            <a:solidFill>
              <a:srgbClr val="002060"/>
            </a:solidFill>
          </a:endParaRPr>
        </a:p>
        <a:p>
          <a:r>
            <a:rPr kumimoji="1" lang="ja-JP" altLang="en-US" sz="1000">
              <a:solidFill>
                <a:srgbClr val="002060"/>
              </a:solidFill>
            </a:rPr>
            <a:t>◆調書の作成にあたっては、該当する記入欄（赤枠・黄色に着色したセル）に記入またはプルダウンメニューより選択し、記入漏れがないようにしてください。</a:t>
          </a:r>
          <a:endParaRPr kumimoji="1" lang="en-US" altLang="ja-JP" sz="1000">
            <a:solidFill>
              <a:srgbClr val="002060"/>
            </a:solidFill>
          </a:endParaRPr>
        </a:p>
        <a:p>
          <a:r>
            <a:rPr kumimoji="1" lang="ja-JP" altLang="en-US" sz="1000">
              <a:solidFill>
                <a:srgbClr val="002060"/>
              </a:solidFill>
            </a:rPr>
            <a:t>◆行・列・シートの挿入・削除・シート名の変更は行わないようにお願いします。</a:t>
          </a:r>
          <a:endParaRPr kumimoji="1" lang="en-US" altLang="ja-JP" sz="1000">
            <a:solidFill>
              <a:srgbClr val="00206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21</xdr:col>
      <xdr:colOff>0</xdr:colOff>
      <xdr:row>0</xdr:row>
      <xdr:rowOff>0</xdr:rowOff>
    </xdr:from>
    <xdr:to xmlns:xdr="http://schemas.openxmlformats.org/drawingml/2006/spreadsheetDrawing">
      <xdr:col>26</xdr:col>
      <xdr:colOff>0</xdr:colOff>
      <xdr:row>5</xdr:row>
      <xdr:rowOff>168910</xdr:rowOff>
    </xdr:to>
    <xdr:sp macro="" textlink="">
      <xdr:nvSpPr>
        <xdr:cNvPr id="3" name="テキスト ボックス 2"/>
        <xdr:cNvSpPr txBox="1"/>
      </xdr:nvSpPr>
      <xdr:spPr>
        <a:xfrm>
          <a:off x="9715500" y="0"/>
          <a:ext cx="3429000" cy="1445260"/>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00">
              <a:solidFill>
                <a:schemeClr val="accent5">
                  <a:lumMod val="50000"/>
                </a:schemeClr>
              </a:solidFill>
            </a:rPr>
            <a:t>【</a:t>
          </a:r>
          <a:r>
            <a:rPr kumimoji="1" lang="ja-JP" altLang="en-US" sz="1000">
              <a:solidFill>
                <a:schemeClr val="accent5">
                  <a:lumMod val="50000"/>
                </a:schemeClr>
              </a:solidFill>
            </a:rPr>
            <a:t>留意事項</a:t>
          </a:r>
          <a:r>
            <a:rPr kumimoji="1" lang="en-US" altLang="ja-JP" sz="1000">
              <a:solidFill>
                <a:schemeClr val="accent5">
                  <a:lumMod val="50000"/>
                </a:schemeClr>
              </a:solidFill>
            </a:rPr>
            <a:t>】</a:t>
          </a:r>
        </a:p>
        <a:p>
          <a:r>
            <a:rPr kumimoji="1" lang="ja-JP" altLang="en-US" sz="1000">
              <a:solidFill>
                <a:schemeClr val="accent5">
                  <a:lumMod val="50000"/>
                </a:schemeClr>
              </a:solidFill>
            </a:rPr>
            <a:t>◆赤枠・黄色に着色したセルに記入</a:t>
          </a:r>
          <a:r>
            <a:rPr kumimoji="1" lang="ja-JP" altLang="en-US" sz="1000">
              <a:solidFill>
                <a:srgbClr val="002060"/>
              </a:solidFill>
            </a:rPr>
            <a:t>してください。</a:t>
          </a:r>
          <a:endParaRPr kumimoji="1" lang="en-US" altLang="ja-JP" sz="1000">
            <a:solidFill>
              <a:srgbClr val="002060"/>
            </a:solidFill>
          </a:endParaRPr>
        </a:p>
        <a:p>
          <a:r>
            <a:rPr kumimoji="1" lang="ja-JP" altLang="en-US" sz="1000">
              <a:solidFill>
                <a:schemeClr val="accent5">
                  <a:lumMod val="50000"/>
                </a:schemeClr>
              </a:solidFill>
            </a:rPr>
            <a:t>◆行・列・シートの挿入・削除、シート名の変更はしないようにお願いします。</a:t>
          </a:r>
          <a:endParaRPr kumimoji="1" lang="en-US" altLang="ja-JP" sz="1000">
            <a:solidFill>
              <a:schemeClr val="accent5">
                <a:lumMod val="50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13</xdr:col>
      <xdr:colOff>0</xdr:colOff>
      <xdr:row>1</xdr:row>
      <xdr:rowOff>0</xdr:rowOff>
    </xdr:from>
    <xdr:to xmlns:xdr="http://schemas.openxmlformats.org/drawingml/2006/spreadsheetDrawing">
      <xdr:col>17</xdr:col>
      <xdr:colOff>0</xdr:colOff>
      <xdr:row>6</xdr:row>
      <xdr:rowOff>0</xdr:rowOff>
    </xdr:to>
    <xdr:sp macro="" textlink="">
      <xdr:nvSpPr>
        <xdr:cNvPr id="2" name="テキスト ボックス 1"/>
        <xdr:cNvSpPr txBox="1"/>
      </xdr:nvSpPr>
      <xdr:spPr>
        <a:xfrm>
          <a:off x="11020425" y="47625"/>
          <a:ext cx="2743200" cy="1396365"/>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00">
              <a:solidFill>
                <a:schemeClr val="accent5">
                  <a:lumMod val="50000"/>
                </a:schemeClr>
              </a:solidFill>
            </a:rPr>
            <a:t>【</a:t>
          </a:r>
          <a:r>
            <a:rPr kumimoji="1" lang="ja-JP" altLang="en-US" sz="1000">
              <a:solidFill>
                <a:schemeClr val="accent5">
                  <a:lumMod val="50000"/>
                </a:schemeClr>
              </a:solidFill>
            </a:rPr>
            <a:t>留意事項</a:t>
          </a:r>
          <a:r>
            <a:rPr kumimoji="1" lang="en-US" altLang="ja-JP" sz="1000">
              <a:solidFill>
                <a:schemeClr val="accent5">
                  <a:lumMod val="50000"/>
                </a:schemeClr>
              </a:solidFill>
            </a:rPr>
            <a:t>】</a:t>
          </a:r>
        </a:p>
        <a:p>
          <a:r>
            <a:rPr kumimoji="1" lang="ja-JP" altLang="en-US" sz="1000">
              <a:solidFill>
                <a:schemeClr val="accent5">
                  <a:lumMod val="50000"/>
                </a:schemeClr>
              </a:solidFill>
            </a:rPr>
            <a:t>◆赤</a:t>
          </a:r>
          <a:r>
            <a:rPr kumimoji="1" lang="ja-JP" altLang="en-US" sz="1000">
              <a:solidFill>
                <a:srgbClr val="002060"/>
              </a:solidFill>
            </a:rPr>
            <a:t>枠・黄色に着色したセルに記入してください。</a:t>
          </a:r>
          <a:endParaRPr kumimoji="1" lang="en-US" altLang="ja-JP" sz="1000">
            <a:solidFill>
              <a:srgbClr val="002060"/>
            </a:solidFill>
          </a:endParaRPr>
        </a:p>
        <a:p>
          <a:r>
            <a:rPr kumimoji="1" lang="ja-JP" altLang="en-US" sz="1000">
              <a:solidFill>
                <a:schemeClr val="accent5">
                  <a:lumMod val="50000"/>
                </a:schemeClr>
              </a:solidFill>
            </a:rPr>
            <a:t>◆行・列・シートの挿入・削除、シート名の変更はしないようにお願いします。</a:t>
          </a:r>
          <a:endParaRPr kumimoji="1" lang="en-US" altLang="ja-JP" sz="1000">
            <a:solidFill>
              <a:schemeClr val="accent5">
                <a:lumMod val="50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13</xdr:col>
      <xdr:colOff>0</xdr:colOff>
      <xdr:row>0</xdr:row>
      <xdr:rowOff>57150</xdr:rowOff>
    </xdr:from>
    <xdr:to xmlns:xdr="http://schemas.openxmlformats.org/drawingml/2006/spreadsheetDrawing">
      <xdr:col>18</xdr:col>
      <xdr:colOff>0</xdr:colOff>
      <xdr:row>7</xdr:row>
      <xdr:rowOff>0</xdr:rowOff>
    </xdr:to>
    <xdr:sp macro="" textlink="">
      <xdr:nvSpPr>
        <xdr:cNvPr id="2" name="テキスト ボックス 1"/>
        <xdr:cNvSpPr txBox="1"/>
      </xdr:nvSpPr>
      <xdr:spPr>
        <a:xfrm>
          <a:off x="9744075" y="57150"/>
          <a:ext cx="3429000" cy="2013585"/>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00">
              <a:solidFill>
                <a:schemeClr val="accent5">
                  <a:lumMod val="50000"/>
                </a:schemeClr>
              </a:solidFill>
            </a:rPr>
            <a:t>【</a:t>
          </a:r>
          <a:r>
            <a:rPr kumimoji="1" lang="ja-JP" altLang="en-US" sz="1000">
              <a:solidFill>
                <a:schemeClr val="accent5">
                  <a:lumMod val="50000"/>
                </a:schemeClr>
              </a:solidFill>
            </a:rPr>
            <a:t>留意事項</a:t>
          </a:r>
          <a:r>
            <a:rPr kumimoji="1" lang="en-US" altLang="ja-JP" sz="1000">
              <a:solidFill>
                <a:schemeClr val="accent5">
                  <a:lumMod val="50000"/>
                </a:schemeClr>
              </a:solidFill>
            </a:rPr>
            <a:t>】</a:t>
          </a:r>
        </a:p>
        <a:p>
          <a:r>
            <a:rPr kumimoji="1" lang="ja-JP" altLang="en-US" sz="1000">
              <a:solidFill>
                <a:schemeClr val="accent5">
                  <a:lumMod val="50000"/>
                </a:schemeClr>
              </a:solidFill>
            </a:rPr>
            <a:t>◆赤枠・黄色に着色したセルに記入してくだ</a:t>
          </a:r>
          <a:r>
            <a:rPr kumimoji="1" lang="ja-JP" altLang="en-US" sz="1000">
              <a:solidFill>
                <a:srgbClr val="FF0000"/>
              </a:solidFill>
            </a:rPr>
            <a:t>さ</a:t>
          </a:r>
          <a:r>
            <a:rPr kumimoji="1" lang="ja-JP" altLang="en-US" sz="1000">
              <a:solidFill>
                <a:schemeClr val="accent5">
                  <a:lumMod val="50000"/>
                </a:schemeClr>
              </a:solidFill>
            </a:rPr>
            <a:t>い。</a:t>
          </a:r>
          <a:endParaRPr kumimoji="1" lang="en-US" altLang="ja-JP" sz="1000">
            <a:solidFill>
              <a:schemeClr val="accent5">
                <a:lumMod val="50000"/>
              </a:schemeClr>
            </a:solidFill>
          </a:endParaRPr>
        </a:p>
        <a:p>
          <a:r>
            <a:rPr kumimoji="1" lang="ja-JP" altLang="en-US" sz="1000">
              <a:solidFill>
                <a:schemeClr val="accent5">
                  <a:lumMod val="50000"/>
                </a:schemeClr>
              </a:solidFill>
            </a:rPr>
            <a:t>◆行・列・シートの挿入・削除、シート名の変更はしないようにお願いします。</a:t>
          </a:r>
          <a:endParaRPr kumimoji="1" lang="en-US" altLang="ja-JP" sz="1000">
            <a:solidFill>
              <a:schemeClr val="accent5">
                <a:lumMod val="50000"/>
              </a:schemeClr>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19</xdr:col>
      <xdr:colOff>0</xdr:colOff>
      <xdr:row>1</xdr:row>
      <xdr:rowOff>0</xdr:rowOff>
    </xdr:from>
    <xdr:to xmlns:xdr="http://schemas.openxmlformats.org/drawingml/2006/spreadsheetDrawing">
      <xdr:col>24</xdr:col>
      <xdr:colOff>10795</xdr:colOff>
      <xdr:row>5</xdr:row>
      <xdr:rowOff>152400</xdr:rowOff>
    </xdr:to>
    <xdr:sp macro="" textlink="">
      <xdr:nvSpPr>
        <xdr:cNvPr id="2" name="テキスト ボックス 1"/>
        <xdr:cNvSpPr txBox="1"/>
      </xdr:nvSpPr>
      <xdr:spPr>
        <a:xfrm>
          <a:off x="8858250" y="85725"/>
          <a:ext cx="3439795" cy="1173480"/>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00">
              <a:solidFill>
                <a:schemeClr val="accent5">
                  <a:lumMod val="50000"/>
                </a:schemeClr>
              </a:solidFill>
            </a:rPr>
            <a:t>【</a:t>
          </a:r>
          <a:r>
            <a:rPr kumimoji="1" lang="ja-JP" altLang="en-US" sz="1000">
              <a:solidFill>
                <a:schemeClr val="accent5">
                  <a:lumMod val="50000"/>
                </a:schemeClr>
              </a:solidFill>
            </a:rPr>
            <a:t>留意事項</a:t>
          </a:r>
          <a:r>
            <a:rPr kumimoji="1" lang="en-US" altLang="ja-JP" sz="1000">
              <a:solidFill>
                <a:schemeClr val="accent5">
                  <a:lumMod val="50000"/>
                </a:schemeClr>
              </a:solidFill>
            </a:rPr>
            <a:t>】</a:t>
          </a:r>
        </a:p>
        <a:p>
          <a:r>
            <a:rPr kumimoji="1" lang="ja-JP" altLang="en-US" sz="1000">
              <a:solidFill>
                <a:schemeClr val="accent5">
                  <a:lumMod val="50000"/>
                </a:schemeClr>
              </a:solidFill>
            </a:rPr>
            <a:t>◆赤枠・黄色に着色したセルに記入</a:t>
          </a:r>
          <a:r>
            <a:rPr kumimoji="1" lang="ja-JP" altLang="en-US" sz="1000">
              <a:solidFill>
                <a:srgbClr val="002060"/>
              </a:solidFill>
            </a:rPr>
            <a:t>してください。</a:t>
          </a:r>
          <a:endParaRPr kumimoji="1" lang="en-US" altLang="ja-JP" sz="1000">
            <a:solidFill>
              <a:srgbClr val="002060"/>
            </a:solidFill>
          </a:endParaRPr>
        </a:p>
        <a:p>
          <a:r>
            <a:rPr kumimoji="1" lang="ja-JP" altLang="en-US" sz="1000">
              <a:solidFill>
                <a:schemeClr val="accent5">
                  <a:lumMod val="50000"/>
                </a:schemeClr>
              </a:solidFill>
            </a:rPr>
            <a:t>◆行・列・シートの挿入・削除、シート名の変更はしないようにお願いします。</a:t>
          </a:r>
          <a:endParaRPr kumimoji="1" lang="en-US" altLang="ja-JP" sz="1000">
            <a:solidFill>
              <a:schemeClr val="accent5">
                <a:lumMod val="50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10</xdr:col>
      <xdr:colOff>39370</xdr:colOff>
      <xdr:row>2</xdr:row>
      <xdr:rowOff>201930</xdr:rowOff>
    </xdr:from>
    <xdr:to xmlns:xdr="http://schemas.openxmlformats.org/drawingml/2006/spreadsheetDrawing">
      <xdr:col>15</xdr:col>
      <xdr:colOff>420370</xdr:colOff>
      <xdr:row>5</xdr:row>
      <xdr:rowOff>177800</xdr:rowOff>
    </xdr:to>
    <xdr:sp macro="" textlink="">
      <xdr:nvSpPr>
        <xdr:cNvPr id="4" name="テキスト ボックス 3"/>
        <xdr:cNvSpPr txBox="1"/>
      </xdr:nvSpPr>
      <xdr:spPr>
        <a:xfrm>
          <a:off x="8811895" y="697230"/>
          <a:ext cx="3429000" cy="909320"/>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50" b="1">
              <a:solidFill>
                <a:sysClr val="windowText" lastClr="000000"/>
              </a:solidFill>
            </a:rPr>
            <a:t>【</a:t>
          </a:r>
          <a:r>
            <a:rPr kumimoji="1" lang="ja-JP" altLang="en-US" sz="1050" b="1">
              <a:solidFill>
                <a:sysClr val="windowText" lastClr="000000"/>
              </a:solidFill>
            </a:rPr>
            <a:t>留意事項</a:t>
          </a:r>
          <a:r>
            <a:rPr kumimoji="1" lang="en-US" altLang="ja-JP" sz="1050" b="1">
              <a:solidFill>
                <a:sysClr val="windowText" lastClr="000000"/>
              </a:solidFill>
            </a:rPr>
            <a:t>】</a:t>
          </a:r>
        </a:p>
        <a:p>
          <a:r>
            <a:rPr kumimoji="1" lang="ja-JP" altLang="en-US" sz="1050" b="1">
              <a:solidFill>
                <a:sysClr val="windowText" lastClr="000000"/>
              </a:solidFill>
            </a:rPr>
            <a:t>◆園で作成された会議等の実施状況が分かるものを提出されることも可</a:t>
          </a:r>
          <a:endParaRPr kumimoji="1" lang="en-US" altLang="ja-JP" sz="1050" b="1">
            <a:solidFill>
              <a:sysClr val="windowText" lastClr="000000"/>
            </a:solidFill>
          </a:endParaRPr>
        </a:p>
        <a:p>
          <a:endParaRPr kumimoji="1" lang="en-US" altLang="ja-JP" sz="1000">
            <a:solidFill>
              <a:schemeClr val="accent5">
                <a:lumMod val="50000"/>
              </a:schemeClr>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6</xdr:col>
      <xdr:colOff>104775</xdr:colOff>
      <xdr:row>0</xdr:row>
      <xdr:rowOff>105410</xdr:rowOff>
    </xdr:from>
    <xdr:to xmlns:xdr="http://schemas.openxmlformats.org/drawingml/2006/spreadsheetDrawing">
      <xdr:col>10</xdr:col>
      <xdr:colOff>285750</xdr:colOff>
      <xdr:row>3</xdr:row>
      <xdr:rowOff>124460</xdr:rowOff>
    </xdr:to>
    <xdr:sp macro="" textlink="">
      <xdr:nvSpPr>
        <xdr:cNvPr id="2" name="正方形/長方形 1"/>
        <xdr:cNvSpPr/>
      </xdr:nvSpPr>
      <xdr:spPr>
        <a:xfrm>
          <a:off x="6257925" y="105410"/>
          <a:ext cx="2924175" cy="904875"/>
        </a:xfrm>
        <a:prstGeom prst="rect">
          <a:avLst/>
        </a:prstGeom>
        <a:solidFill>
          <a:srgbClr val="FFFF99"/>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留意事項</a:t>
          </a:r>
          <a:r>
            <a:rPr kumimoji="1" lang="en-US" altLang="ja-JP" sz="1100"/>
            <a:t>】</a:t>
          </a:r>
          <a:endParaRPr kumimoji="1" lang="en-US" altLang="ja-JP" sz="1100"/>
        </a:p>
        <a:p>
          <a:pPr algn="l"/>
          <a:r>
            <a:rPr kumimoji="1" lang="en-US" altLang="ja-JP" sz="1100"/>
            <a:t>◆</a:t>
          </a:r>
          <a:r>
            <a:rPr kumimoji="1" lang="ja-JP" altLang="en-US" sz="1100"/>
            <a:t>園で作成された職員研修の状況が分かるものを提出される場合記入不要</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printerSettings" Target="../printerSettings/printerSettings2.bin" /><Relationship Id="rId3" Type="http://schemas.openxmlformats.org/officeDocument/2006/relationships/printerSettings" Target="../printerSettings/printerSettings3.bin" /><Relationship Id="rId4" Type="http://schemas.openxmlformats.org/officeDocument/2006/relationships/printerSettings" Target="../printerSettings/printerSettings4.bin" /><Relationship Id="rId5" Type="http://schemas.openxmlformats.org/officeDocument/2006/relationships/printerSettings" Target="../printerSettings/printerSettings5.bin" /><Relationship Id="rId6"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printerSettings" Target="../printerSettings/printerSettings7.bin" /><Relationship Id="rId3" Type="http://schemas.openxmlformats.org/officeDocument/2006/relationships/printerSettings" Target="../printerSettings/printerSettings8.bin" /><Relationship Id="rId4" Type="http://schemas.openxmlformats.org/officeDocument/2006/relationships/printerSettings" Target="../printerSettings/printerSettings9.bin" /><Relationship Id="rId5" Type="http://schemas.openxmlformats.org/officeDocument/2006/relationships/printerSettings" Target="../printerSettings/printerSettings10.bin" /><Relationship Id="rId6"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printerSettings" Target="../printerSettings/printerSettings12.bin" /><Relationship Id="rId3" Type="http://schemas.openxmlformats.org/officeDocument/2006/relationships/printerSettings" Target="../printerSettings/printerSettings13.bin" /><Relationship Id="rId4" Type="http://schemas.openxmlformats.org/officeDocument/2006/relationships/printerSettings" Target="../printerSettings/printerSettings14.bin" /><Relationship Id="rId5" Type="http://schemas.openxmlformats.org/officeDocument/2006/relationships/printerSettings" Target="../printerSettings/printerSettings15.bin" /><Relationship Id="rId6"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printerSettings" Target="../printerSettings/printerSettings17.bin" /><Relationship Id="rId3" Type="http://schemas.openxmlformats.org/officeDocument/2006/relationships/printerSettings" Target="../printerSettings/printerSettings18.bin" /><Relationship Id="rId4" Type="http://schemas.openxmlformats.org/officeDocument/2006/relationships/printerSettings" Target="../printerSettings/printerSettings19.bin" /><Relationship Id="rId5" Type="http://schemas.openxmlformats.org/officeDocument/2006/relationships/printerSettings" Target="../printerSettings/printerSettings20.bin" /><Relationship Id="rId6"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printerSettings" Target="../printerSettings/printerSettings22.bin" /><Relationship Id="rId3" Type="http://schemas.openxmlformats.org/officeDocument/2006/relationships/printerSettings" Target="../printerSettings/printerSettings23.bin" /><Relationship Id="rId4" Type="http://schemas.openxmlformats.org/officeDocument/2006/relationships/printerSettings" Target="../printerSettings/printerSettings24.bin" /><Relationship Id="rId5" Type="http://schemas.openxmlformats.org/officeDocument/2006/relationships/printerSettings" Target="../printerSettings/printerSettings25.bin" /><Relationship Id="rId6"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2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27.bin" /><Relationship Id="rId2" Type="http://schemas.openxmlformats.org/officeDocument/2006/relationships/printerSettings" Target="../printerSettings/printerSettings28.bin" /><Relationship Id="rId3" Type="http://schemas.openxmlformats.org/officeDocument/2006/relationships/printerSettings" Target="../printerSettings/printerSettings29.bin" /><Relationship Id="rId4" Type="http://schemas.openxmlformats.org/officeDocument/2006/relationships/printerSettings" Target="../printerSettings/printerSettings30.bin" /><Relationship Id="rId5" Type="http://schemas.openxmlformats.org/officeDocument/2006/relationships/printerSettings" Target="../printerSettings/printerSettings31.bin" /><Relationship Id="rId6"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32.bin" /><Relationship Id="rId2" Type="http://schemas.openxmlformats.org/officeDocument/2006/relationships/printerSettings" Target="../printerSettings/printerSettings33.bin" /><Relationship Id="rId3" Type="http://schemas.openxmlformats.org/officeDocument/2006/relationships/printerSettings" Target="../printerSettings/printerSettings34.bin" /><Relationship Id="rId4" Type="http://schemas.openxmlformats.org/officeDocument/2006/relationships/printerSettings" Target="../printerSettings/printerSettings35.bin" /><Relationship Id="rId5" Type="http://schemas.openxmlformats.org/officeDocument/2006/relationships/printerSettings" Target="../printerSettings/printerSettings36.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37.bin" /><Relationship Id="rId2" Type="http://schemas.openxmlformats.org/officeDocument/2006/relationships/printerSettings" Target="../printerSettings/printerSettings38.bin" /><Relationship Id="rId3" Type="http://schemas.openxmlformats.org/officeDocument/2006/relationships/printerSettings" Target="../printerSettings/printerSettings39.bin" /><Relationship Id="rId4" Type="http://schemas.openxmlformats.org/officeDocument/2006/relationships/printerSettings" Target="../printerSettings/printerSettings40.bin" /><Relationship Id="rId5" Type="http://schemas.openxmlformats.org/officeDocument/2006/relationships/printerSettings" Target="../printerSettings/printerSettings41.bin" /><Relationship Id="rId6"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rgb="FFFF0000"/>
  </sheetPr>
  <dimension ref="B2:E19"/>
  <sheetViews>
    <sheetView showGridLines="0" tabSelected="1" view="pageBreakPreview" zoomScale="115" zoomScaleNormal="95" zoomScaleSheetLayoutView="115" workbookViewId="0">
      <selection activeCell="B3" sqref="B3:E3"/>
    </sheetView>
  </sheetViews>
  <sheetFormatPr defaultRowHeight="18.75"/>
  <cols>
    <col min="1" max="1" width="2.125" style="1" customWidth="1"/>
    <col min="2" max="2" width="20.25" style="1" customWidth="1"/>
    <col min="3" max="3" width="8.125" style="1" customWidth="1"/>
    <col min="4" max="4" width="42" style="1" customWidth="1"/>
    <col min="5" max="5" width="8.125" style="1" customWidth="1"/>
    <col min="6" max="6" width="3" style="1" customWidth="1"/>
    <col min="7" max="16384" width="9" style="1" customWidth="1"/>
  </cols>
  <sheetData>
    <row r="1" spans="2:5" ht="5.25" customHeight="1"/>
    <row r="2" spans="2:5" ht="30">
      <c r="B2" s="2" t="s">
        <v>222</v>
      </c>
      <c r="C2" s="12">
        <v>7</v>
      </c>
      <c r="D2" s="19" t="s">
        <v>234</v>
      </c>
    </row>
    <row r="3" spans="2:5" ht="26.25" customHeight="1">
      <c r="B3" s="3" t="s">
        <v>289</v>
      </c>
      <c r="C3" s="3"/>
      <c r="D3" s="3"/>
      <c r="E3" s="3"/>
    </row>
    <row r="4" spans="2:5" ht="18.75" customHeight="1">
      <c r="B4" s="4" t="s">
        <v>4</v>
      </c>
      <c r="C4" s="13"/>
      <c r="D4" s="20"/>
      <c r="E4" s="26"/>
    </row>
    <row r="5" spans="2:5" ht="18.75" customHeight="1">
      <c r="B5" s="4" t="s">
        <v>22</v>
      </c>
      <c r="C5" s="14"/>
      <c r="D5" s="21"/>
      <c r="E5" s="27"/>
    </row>
    <row r="6" spans="2:5" ht="18.75" customHeight="1">
      <c r="B6" s="4" t="s">
        <v>0</v>
      </c>
      <c r="C6" s="14"/>
      <c r="D6" s="21"/>
      <c r="E6" s="27"/>
    </row>
    <row r="7" spans="2:5" ht="18.75" customHeight="1">
      <c r="B7" s="4" t="s">
        <v>18</v>
      </c>
      <c r="C7" s="14"/>
      <c r="D7" s="21"/>
      <c r="E7" s="27"/>
    </row>
    <row r="8" spans="2:5" ht="18.75" customHeight="1">
      <c r="B8" s="4" t="s">
        <v>23</v>
      </c>
      <c r="C8" s="14"/>
      <c r="D8" s="21"/>
      <c r="E8" s="27"/>
    </row>
    <row r="9" spans="2:5" ht="18.75" customHeight="1">
      <c r="B9" s="4" t="s">
        <v>35</v>
      </c>
      <c r="C9" s="14"/>
      <c r="D9" s="21"/>
      <c r="E9" s="27"/>
    </row>
    <row r="10" spans="2:5" ht="18.75" customHeight="1">
      <c r="B10" s="4" t="s">
        <v>380</v>
      </c>
      <c r="C10" s="14"/>
      <c r="D10" s="21"/>
      <c r="E10" s="27"/>
    </row>
    <row r="11" spans="2:5" ht="18.75" customHeight="1">
      <c r="B11" s="4" t="s">
        <v>36</v>
      </c>
      <c r="C11" s="15"/>
      <c r="D11" s="22"/>
      <c r="E11" s="28"/>
    </row>
    <row r="12" spans="2:5" ht="13.5" customHeight="1">
      <c r="B12" s="5"/>
    </row>
    <row r="13" spans="2:5" ht="18" customHeight="1">
      <c r="B13" s="6" t="s">
        <v>691</v>
      </c>
      <c r="C13" s="16"/>
      <c r="D13" s="23"/>
      <c r="E13" s="29" t="s">
        <v>168</v>
      </c>
    </row>
    <row r="14" spans="2:5" ht="21.75" customHeight="1">
      <c r="B14" s="7" t="s">
        <v>553</v>
      </c>
      <c r="C14" s="16"/>
      <c r="D14" s="16"/>
      <c r="E14" s="30"/>
    </row>
    <row r="15" spans="2:5" ht="81" customHeight="1">
      <c r="B15" s="8" t="s">
        <v>247</v>
      </c>
      <c r="C15" s="16"/>
      <c r="D15" s="24"/>
      <c r="E15" s="31"/>
    </row>
    <row r="16" spans="2:5" ht="21.75" customHeight="1">
      <c r="B16" s="9" t="s">
        <v>74</v>
      </c>
      <c r="C16" s="16"/>
      <c r="D16" s="16"/>
      <c r="E16" s="31"/>
    </row>
    <row r="17" spans="2:5" ht="21.75" customHeight="1">
      <c r="B17" s="10" t="s">
        <v>667</v>
      </c>
      <c r="C17" s="16"/>
      <c r="D17" s="16"/>
      <c r="E17" s="31"/>
    </row>
    <row r="18" spans="2:5" ht="21.75" customHeight="1">
      <c r="B18" s="10" t="s">
        <v>692</v>
      </c>
      <c r="C18" s="17"/>
      <c r="D18" s="17"/>
      <c r="E18" s="31"/>
    </row>
    <row r="19" spans="2:5" ht="60" customHeight="1">
      <c r="B19" s="11" t="s">
        <v>693</v>
      </c>
      <c r="C19" s="18"/>
      <c r="D19" s="25"/>
      <c r="E19" s="32"/>
    </row>
    <row r="20" spans="2:5" ht="19.5"/>
  </sheetData>
  <customSheetViews>
    <customSheetView guid="{C3AD20A6-3328-4303-8F17-34FEC5275D94}" scale="95" showGridLines="0">
      <selection activeCell="I25" sqref="I25"/>
      <pageMargins left="0.51181102362204722" right="0.51181102362204722" top="0.74803149606299213" bottom="0.74803149606299213" header="0.31496062992125984" footer="0.31496062992125984"/>
      <pageSetup paperSize="9" orientation="portrait" r:id="rId1"/>
    </customSheetView>
    <customSheetView guid="{6DC44FDF-0C09-47FB-A5AF-824CD1BC2305}" scale="95" showGridLines="0">
      <selection activeCell="I25" sqref="I25"/>
      <pageMargins left="0.51181102362204722" right="0.51181102362204722" top="0.74803149606299213" bottom="0.74803149606299213" header="0.31496062992125984" footer="0.31496062992125984"/>
      <pageSetup paperSize="9" orientation="portrait" r:id="rId2"/>
    </customSheetView>
    <customSheetView guid="{9A1E6C0C-79D8-4967-8200-E07361298C76}" scale="95" showGridLines="0">
      <selection activeCell="I25" sqref="I25"/>
      <pageMargins left="0.51181102362204722" right="0.51181102362204722" top="0.74803149606299213" bottom="0.74803149606299213" header="0.31496062992125984" footer="0.31496062992125984"/>
      <pageSetup paperSize="9" orientation="portrait" r:id="rId3"/>
    </customSheetView>
    <customSheetView guid="{2551AA87-C8AC-44D2-9B59-889D51388544}" scale="95" showGridLines="0">
      <selection activeCell="L6" sqref="L6"/>
      <pageMargins left="0.51181102362204722" right="0.51181102362204722" top="0.74803149606299213" bottom="0.74803149606299213" header="0.31496062992125984" footer="0.31496062992125984"/>
      <pageSetup paperSize="9" orientation="portrait" r:id="rId4"/>
    </customSheetView>
  </customSheetViews>
  <mergeCells count="11">
    <mergeCell ref="B3:E3"/>
    <mergeCell ref="C4:E4"/>
    <mergeCell ref="C5:E5"/>
    <mergeCell ref="C6:E6"/>
    <mergeCell ref="C7:E7"/>
    <mergeCell ref="C8:E8"/>
    <mergeCell ref="C9:E9"/>
    <mergeCell ref="C10:E10"/>
    <mergeCell ref="C11:E11"/>
    <mergeCell ref="B15:D15"/>
    <mergeCell ref="B19:D19"/>
  </mergeCells>
  <phoneticPr fontId="1"/>
  <dataValidations count="5">
    <dataValidation imeMode="on" allowBlank="1" showDropDown="0" showInputMessage="1" showErrorMessage="1" sqref="C11:D11 C7:D7 C4:D5"/>
    <dataValidation imeMode="off" allowBlank="1" showDropDown="0" showInputMessage="1" showErrorMessage="1" sqref="C8:D10"/>
    <dataValidation type="list" allowBlank="1" showDropDown="0" showInputMessage="1" showErrorMessage="1" sqref="C13:D13">
      <formula1>#REF!</formula1>
    </dataValidation>
    <dataValidation imeMode="on" allowBlank="1" showDropDown="0" showInputMessage="1" showErrorMessage="1" prompt="市町村以降の所在地を記入してください" sqref="C6:E6"/>
    <dataValidation type="list" allowBlank="1" showDropDown="0" showInputMessage="1" showErrorMessage="1" sqref="E14:E19">
      <formula1>"○"</formula1>
    </dataValidation>
  </dataValidations>
  <pageMargins left="0.51181102362204722" right="0.51181102362204722" top="0.74803149606299213" bottom="0.74803149606299213" header="0.31496062992125984" footer="0.11811023622047245"/>
  <pageSetup paperSize="9" fitToWidth="1" fitToHeight="1" orientation="portrait" usePrinterDefaults="1"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3">
    <tabColor rgb="FFFF0000"/>
    <pageSetUpPr fitToPage="1"/>
  </sheetPr>
  <dimension ref="A2:AO617"/>
  <sheetViews>
    <sheetView showGridLines="0" view="pageBreakPreview" zoomScaleSheetLayoutView="100" workbookViewId="0">
      <selection activeCell="AP56" sqref="AP56"/>
    </sheetView>
  </sheetViews>
  <sheetFormatPr defaultRowHeight="18.75"/>
  <cols>
    <col min="1" max="41" width="2.625" style="33" customWidth="1"/>
    <col min="42" max="16384" width="9" style="33" customWidth="1"/>
  </cols>
  <sheetData>
    <row r="2" spans="1:41">
      <c r="B2" s="42"/>
      <c r="C2" s="42"/>
    </row>
    <row r="3" spans="1:41" ht="18.75" customHeight="1">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row>
    <row r="4" spans="1:41" ht="18.75" customHeight="1">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row>
    <row r="5" spans="1:41">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row>
    <row r="6" spans="1:41">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row>
    <row r="7" spans="1:41">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row>
    <row r="8" spans="1:41" ht="18.75" customHeight="1">
      <c r="A8" s="1"/>
      <c r="B8" s="1"/>
      <c r="C8" s="1"/>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row>
    <row r="9" spans="1:41" ht="19.5">
      <c r="A9" s="35" t="s">
        <v>42</v>
      </c>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1"/>
      <c r="AJ9" s="1"/>
      <c r="AK9" s="1"/>
      <c r="AL9" s="1"/>
      <c r="AM9" s="1"/>
      <c r="AN9" s="1"/>
      <c r="AO9" s="1"/>
    </row>
    <row r="10" spans="1:41">
      <c r="A10" s="1" t="s">
        <v>414</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row>
    <row r="11" spans="1:41" ht="28.15" customHeight="1">
      <c r="A11" s="1"/>
      <c r="B11" s="44" t="s">
        <v>569</v>
      </c>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72"/>
      <c r="AK11" s="1"/>
      <c r="AL11" s="1"/>
      <c r="AM11" s="1"/>
      <c r="AN11" s="1"/>
      <c r="AO11" s="1"/>
    </row>
    <row r="12" spans="1:41" ht="28.15" customHeight="1">
      <c r="A12" s="1"/>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328"/>
      <c r="AK12" s="369"/>
      <c r="AL12" s="369"/>
      <c r="AM12" s="369"/>
      <c r="AN12" s="393"/>
      <c r="AO12" s="330"/>
    </row>
    <row r="13" spans="1:41" ht="19.5">
      <c r="A13" s="1"/>
      <c r="B13" s="1" t="s">
        <v>183</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329"/>
      <c r="AK13" s="370"/>
      <c r="AL13" s="370"/>
      <c r="AM13" s="370"/>
      <c r="AN13" s="394"/>
      <c r="AO13" s="99"/>
    </row>
    <row r="14" spans="1:41" ht="18.75" customHeight="1">
      <c r="A14" s="1"/>
      <c r="B14" s="44" t="s">
        <v>165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1"/>
      <c r="AJ14" s="202"/>
      <c r="AK14" s="220"/>
      <c r="AL14" s="220"/>
      <c r="AM14" s="220"/>
      <c r="AN14" s="256"/>
      <c r="AO14" s="99"/>
    </row>
    <row r="15" spans="1:41" ht="18.75" customHeight="1">
      <c r="A15" s="1"/>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1"/>
      <c r="AJ15" s="330"/>
      <c r="AK15" s="330"/>
      <c r="AL15" s="330"/>
      <c r="AM15" s="330"/>
      <c r="AN15" s="330"/>
      <c r="AO15" s="99"/>
    </row>
    <row r="16" spans="1:41" ht="19.5">
      <c r="A16" s="1"/>
      <c r="B16" s="1" t="s">
        <v>148</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329"/>
      <c r="AK16" s="370"/>
      <c r="AL16" s="370"/>
      <c r="AM16" s="370"/>
      <c r="AN16" s="394"/>
      <c r="AO16" s="99"/>
    </row>
    <row r="17" spans="1:41" ht="18.75" customHeight="1">
      <c r="A17" s="1"/>
      <c r="B17" s="44" t="s">
        <v>415</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1"/>
      <c r="AJ17" s="202"/>
      <c r="AK17" s="220"/>
      <c r="AL17" s="220"/>
      <c r="AM17" s="220"/>
      <c r="AN17" s="256"/>
      <c r="AO17" s="99"/>
    </row>
    <row r="18" spans="1:41" ht="18.75" customHeight="1">
      <c r="A18" s="1"/>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1"/>
      <c r="AJ18" s="330"/>
      <c r="AK18" s="330"/>
      <c r="AL18" s="330"/>
      <c r="AM18" s="330"/>
      <c r="AN18" s="330"/>
      <c r="AO18" s="99"/>
    </row>
    <row r="19" spans="1:41" ht="18.75" customHeight="1">
      <c r="A19" s="1"/>
      <c r="B19" s="44" t="s">
        <v>417</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1"/>
      <c r="AJ19" s="331"/>
      <c r="AK19" s="371"/>
      <c r="AL19" s="371"/>
      <c r="AM19" s="371"/>
      <c r="AN19" s="395"/>
      <c r="AO19" s="99"/>
    </row>
    <row r="20" spans="1:41" ht="18.75" customHeight="1">
      <c r="A20" s="1"/>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1"/>
      <c r="AJ20" s="330"/>
      <c r="AK20" s="330"/>
      <c r="AL20" s="330"/>
      <c r="AM20" s="330"/>
      <c r="AN20" s="330"/>
      <c r="AO20" s="99"/>
    </row>
    <row r="21" spans="1:41" ht="19.5">
      <c r="A21" s="1"/>
      <c r="B21" s="1" t="s">
        <v>55</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329"/>
      <c r="AK21" s="370"/>
      <c r="AL21" s="370"/>
      <c r="AM21" s="370"/>
      <c r="AN21" s="394"/>
      <c r="AO21" s="99"/>
    </row>
    <row r="22" spans="1:41" ht="18.75" customHeight="1">
      <c r="A22" s="1"/>
      <c r="B22" s="44" t="s">
        <v>3</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1"/>
      <c r="AJ22" s="202"/>
      <c r="AK22" s="220"/>
      <c r="AL22" s="220"/>
      <c r="AM22" s="220"/>
      <c r="AN22" s="256"/>
      <c r="AO22" s="99"/>
    </row>
    <row r="23" spans="1:41" ht="18.75" customHeight="1">
      <c r="A23" s="1"/>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1"/>
      <c r="AJ23" s="330"/>
      <c r="AK23" s="330"/>
      <c r="AL23" s="330"/>
      <c r="AM23" s="330"/>
      <c r="AN23" s="330"/>
      <c r="AO23" s="99"/>
    </row>
    <row r="24" spans="1:41" ht="19.5">
      <c r="A24" s="1"/>
      <c r="B24" s="1" t="s">
        <v>266</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329"/>
      <c r="AK24" s="370"/>
      <c r="AL24" s="370"/>
      <c r="AM24" s="370"/>
      <c r="AN24" s="394"/>
      <c r="AO24" s="99"/>
    </row>
    <row r="25" spans="1:41">
      <c r="A25" s="1"/>
      <c r="B25" s="1" t="s">
        <v>390</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332"/>
      <c r="AK25" s="372"/>
      <c r="AL25" s="372"/>
      <c r="AM25" s="372"/>
      <c r="AN25" s="396"/>
      <c r="AO25" s="99"/>
    </row>
    <row r="26" spans="1:41">
      <c r="A26" s="1"/>
      <c r="B26" s="1" t="s">
        <v>391</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332"/>
      <c r="AK26" s="372"/>
      <c r="AL26" s="372"/>
      <c r="AM26" s="372"/>
      <c r="AN26" s="396"/>
      <c r="AO26" s="99"/>
    </row>
    <row r="27" spans="1:41" ht="19.5">
      <c r="A27" s="1"/>
      <c r="B27" s="1" t="s">
        <v>495</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202"/>
      <c r="AK27" s="220"/>
      <c r="AL27" s="220"/>
      <c r="AM27" s="220"/>
      <c r="AN27" s="256"/>
      <c r="AO27" s="99"/>
    </row>
    <row r="28" spans="1:41" ht="37.5" customHeight="1">
      <c r="A28" s="1"/>
      <c r="B28" s="45" t="s">
        <v>698</v>
      </c>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72"/>
      <c r="AK28" s="1"/>
      <c r="AL28" s="1"/>
      <c r="AM28" s="1"/>
      <c r="AN28" s="1"/>
      <c r="AO28" s="1"/>
    </row>
    <row r="29" spans="1:41" ht="37.5" customHeight="1">
      <c r="A29" s="1"/>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330"/>
      <c r="AK29" s="330"/>
      <c r="AL29" s="330"/>
      <c r="AM29" s="330"/>
      <c r="AN29" s="330"/>
      <c r="AO29" s="1"/>
    </row>
    <row r="30" spans="1:41" ht="20.25">
      <c r="A30" s="1"/>
      <c r="B30" s="44" t="s">
        <v>699</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1"/>
      <c r="AJ30" s="331"/>
      <c r="AK30" s="371"/>
      <c r="AL30" s="371"/>
      <c r="AM30" s="371"/>
      <c r="AN30" s="395"/>
      <c r="AO30" s="330"/>
    </row>
    <row r="31" spans="1:41" ht="20.25">
      <c r="A31" s="1"/>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1"/>
      <c r="AJ31" s="330"/>
      <c r="AK31" s="330"/>
      <c r="AL31" s="330"/>
      <c r="AM31" s="330"/>
      <c r="AN31" s="330"/>
      <c r="AO31" s="99"/>
    </row>
    <row r="32" spans="1:41" ht="20.25">
      <c r="A32" s="1"/>
      <c r="B32" s="44" t="s">
        <v>303</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1"/>
      <c r="AJ32" s="331"/>
      <c r="AK32" s="371"/>
      <c r="AL32" s="371"/>
      <c r="AM32" s="371"/>
      <c r="AN32" s="395"/>
      <c r="AO32" s="330"/>
    </row>
    <row r="33" spans="1:41" ht="20.25">
      <c r="A33" s="1"/>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1"/>
      <c r="AJ33" s="1"/>
      <c r="AK33" s="1"/>
      <c r="AL33" s="1"/>
      <c r="AM33" s="1"/>
      <c r="AN33" s="1"/>
      <c r="AO33" s="99"/>
    </row>
    <row r="34" spans="1:41" ht="20.25" customHeight="1">
      <c r="A34" s="1"/>
      <c r="B34" s="46" t="s">
        <v>572</v>
      </c>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1"/>
      <c r="AJ34" s="329"/>
      <c r="AK34" s="370"/>
      <c r="AL34" s="370"/>
      <c r="AM34" s="370"/>
      <c r="AN34" s="394"/>
      <c r="AO34" s="99"/>
    </row>
    <row r="35" spans="1:41">
      <c r="A35" s="1"/>
      <c r="B35" s="46" t="s">
        <v>573</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1"/>
      <c r="AJ35" s="333"/>
      <c r="AK35" s="373"/>
      <c r="AL35" s="373"/>
      <c r="AM35" s="373"/>
      <c r="AN35" s="397"/>
      <c r="AO35" s="1"/>
    </row>
    <row r="36" spans="1:41" ht="19.5">
      <c r="A36" s="1"/>
      <c r="B36" s="46" t="s">
        <v>646</v>
      </c>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1"/>
      <c r="AJ36" s="202"/>
      <c r="AK36" s="220"/>
      <c r="AL36" s="220"/>
      <c r="AM36" s="220"/>
      <c r="AN36" s="256"/>
      <c r="AO36" s="1"/>
    </row>
    <row r="37" spans="1:41" ht="19.5">
      <c r="A37" s="1"/>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1"/>
      <c r="AJ37" s="1"/>
      <c r="AK37" s="1"/>
      <c r="AL37" s="1"/>
      <c r="AM37" s="1"/>
      <c r="AN37" s="1"/>
      <c r="AO37" s="1"/>
    </row>
    <row r="38" spans="1:41" ht="19.5">
      <c r="A38" s="1" t="s">
        <v>185</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330"/>
    </row>
    <row r="39" spans="1:41" ht="20.25">
      <c r="A39" s="1"/>
      <c r="B39" s="1" t="s">
        <v>45</v>
      </c>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41"/>
      <c r="AJ39" s="331"/>
      <c r="AK39" s="371"/>
      <c r="AL39" s="371"/>
      <c r="AM39" s="371"/>
      <c r="AN39" s="395"/>
      <c r="AO39" s="99"/>
    </row>
    <row r="40" spans="1:41" ht="20.25">
      <c r="A40" s="1"/>
      <c r="B40" s="47" t="s">
        <v>337</v>
      </c>
      <c r="C40" s="47"/>
      <c r="D40" s="47"/>
      <c r="E40" s="47"/>
      <c r="F40" s="47"/>
      <c r="G40" s="47"/>
      <c r="H40" s="47"/>
      <c r="I40" s="131"/>
      <c r="J40" s="148"/>
      <c r="K40" s="166"/>
      <c r="L40" s="166"/>
      <c r="M40" s="166"/>
      <c r="N40" s="166"/>
      <c r="O40" s="166"/>
      <c r="P40" s="166"/>
      <c r="Q40" s="166"/>
      <c r="R40" s="180"/>
      <c r="S40" s="235" t="s">
        <v>6</v>
      </c>
      <c r="T40" s="47"/>
      <c r="U40" s="131"/>
      <c r="V40" s="148"/>
      <c r="W40" s="166"/>
      <c r="X40" s="166"/>
      <c r="Y40" s="166"/>
      <c r="Z40" s="166"/>
      <c r="AA40" s="166"/>
      <c r="AB40" s="166"/>
      <c r="AC40" s="166"/>
      <c r="AD40" s="166"/>
      <c r="AE40" s="166"/>
      <c r="AF40" s="166"/>
      <c r="AG40" s="180"/>
      <c r="AH40" s="99"/>
      <c r="AI40" s="99"/>
      <c r="AJ40" s="334"/>
      <c r="AK40" s="374"/>
      <c r="AL40" s="374"/>
      <c r="AM40" s="374"/>
      <c r="AN40" s="398"/>
      <c r="AO40" s="330"/>
    </row>
    <row r="41" spans="1:41" ht="18.75" customHeight="1">
      <c r="A41" s="1"/>
      <c r="B41" s="44" t="s">
        <v>162</v>
      </c>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331"/>
      <c r="AK41" s="371"/>
      <c r="AL41" s="371"/>
      <c r="AM41" s="371"/>
      <c r="AN41" s="395"/>
      <c r="AO41" s="99"/>
    </row>
    <row r="42" spans="1:41" ht="18.75" customHeight="1">
      <c r="A42" s="1"/>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1"/>
      <c r="AK42" s="99"/>
      <c r="AL42" s="99"/>
      <c r="AM42" s="99"/>
      <c r="AN42" s="99"/>
      <c r="AO42" s="99"/>
    </row>
    <row r="43" spans="1:41" ht="18.75" customHeight="1">
      <c r="A43" s="1"/>
      <c r="B43" s="44" t="s">
        <v>393</v>
      </c>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1"/>
      <c r="AK43" s="1"/>
      <c r="AL43" s="1"/>
      <c r="AM43" s="1"/>
      <c r="AN43" s="1"/>
      <c r="AO43" s="1"/>
    </row>
    <row r="44" spans="1:41">
      <c r="A44" s="1"/>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1"/>
      <c r="AK44" s="1"/>
      <c r="AL44" s="1"/>
      <c r="AM44" s="1"/>
      <c r="AN44" s="1"/>
      <c r="AO44" s="1"/>
    </row>
    <row r="45" spans="1:41" ht="15" customHeight="1">
      <c r="A45" s="1"/>
      <c r="B45" s="1"/>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1"/>
      <c r="AK45" s="1"/>
      <c r="AL45" s="1"/>
      <c r="AM45" s="1"/>
      <c r="AN45" s="1"/>
      <c r="AO45" s="1"/>
    </row>
    <row r="46" spans="1:4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99"/>
      <c r="AK46" s="99"/>
      <c r="AL46" s="99"/>
      <c r="AM46" s="99"/>
      <c r="AN46" s="99"/>
      <c r="AO46" s="99"/>
    </row>
    <row r="47" spans="1:41">
      <c r="A47" s="1" t="s">
        <v>172</v>
      </c>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319"/>
      <c r="AJ47" s="319"/>
      <c r="AK47" s="319"/>
      <c r="AL47" s="319"/>
      <c r="AM47" s="319"/>
      <c r="AN47" s="319"/>
      <c r="AO47" s="319"/>
    </row>
    <row r="48" spans="1:41">
      <c r="A48" s="1"/>
      <c r="B48" s="1" t="s">
        <v>2</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41"/>
      <c r="AJ48" s="335"/>
      <c r="AK48" s="375"/>
      <c r="AL48" s="375"/>
      <c r="AM48" s="375"/>
      <c r="AN48" s="399"/>
      <c r="AO48" s="99"/>
    </row>
    <row r="49" spans="1:41" ht="19.5">
      <c r="A49" s="1"/>
      <c r="B49" s="40" t="s">
        <v>528</v>
      </c>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1"/>
      <c r="AJ49" s="336"/>
      <c r="AK49" s="376"/>
      <c r="AL49" s="376"/>
      <c r="AM49" s="376"/>
      <c r="AN49" s="400"/>
      <c r="AO49" s="99"/>
    </row>
    <row r="50" spans="1:41" ht="19.5">
      <c r="A50" s="1"/>
      <c r="B50" s="40" t="s">
        <v>575</v>
      </c>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1"/>
      <c r="AJ50" s="1"/>
      <c r="AK50" s="1"/>
      <c r="AL50" s="1"/>
      <c r="AM50" s="1"/>
      <c r="AN50" s="1"/>
      <c r="AO50" s="99"/>
    </row>
    <row r="51" spans="1:41" ht="20.25">
      <c r="A51" s="1"/>
      <c r="B51" s="1" t="s">
        <v>531</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41"/>
      <c r="AJ51" s="337"/>
      <c r="AK51" s="337"/>
      <c r="AL51" s="337"/>
      <c r="AM51" s="337"/>
      <c r="AN51" s="337"/>
      <c r="AO51" s="99"/>
    </row>
    <row r="52" spans="1:41" ht="20.25">
      <c r="A52" s="1"/>
      <c r="B52" s="48" t="s">
        <v>49</v>
      </c>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1"/>
      <c r="AJ52" s="1"/>
      <c r="AK52" s="1"/>
      <c r="AL52" s="1"/>
      <c r="AM52" s="1"/>
      <c r="AN52" s="1"/>
      <c r="AO52" s="1"/>
    </row>
    <row r="53" spans="1:41" ht="30" customHeight="1">
      <c r="A53" s="1"/>
      <c r="B53" s="49"/>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308"/>
      <c r="AI53" s="99"/>
      <c r="AJ53" s="1"/>
      <c r="AK53" s="1"/>
      <c r="AL53" s="1"/>
      <c r="AM53" s="1"/>
      <c r="AN53" s="1"/>
      <c r="AO53" s="1"/>
    </row>
    <row r="54" spans="1:41" ht="30" customHeight="1">
      <c r="A54" s="1"/>
      <c r="B54" s="50"/>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309"/>
      <c r="AI54" s="99"/>
      <c r="AJ54" s="1"/>
      <c r="AK54" s="1"/>
      <c r="AL54" s="1"/>
      <c r="AM54" s="1"/>
      <c r="AN54" s="1"/>
      <c r="AO54" s="1"/>
    </row>
    <row r="55" spans="1:41" ht="20.25">
      <c r="A55" s="1"/>
      <c r="B55" s="51" t="s">
        <v>54</v>
      </c>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1"/>
      <c r="AJ55" s="331"/>
      <c r="AK55" s="371"/>
      <c r="AL55" s="371"/>
      <c r="AM55" s="371"/>
      <c r="AN55" s="395"/>
      <c r="AO55" s="330"/>
    </row>
    <row r="56" spans="1:41" ht="19.5">
      <c r="A56" s="1"/>
      <c r="B56" s="48" t="s">
        <v>52</v>
      </c>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1"/>
      <c r="AJ56" s="1"/>
      <c r="AK56" s="1"/>
      <c r="AL56" s="1"/>
      <c r="AM56" s="1"/>
      <c r="AN56" s="1"/>
      <c r="AO56" s="1"/>
    </row>
    <row r="57" spans="1:41" ht="30" customHeight="1">
      <c r="A57" s="1"/>
      <c r="B57" s="52"/>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310"/>
      <c r="AI57" s="99"/>
      <c r="AJ57" s="1"/>
      <c r="AK57" s="1"/>
      <c r="AL57" s="1"/>
      <c r="AM57" s="1"/>
      <c r="AN57" s="1"/>
      <c r="AO57" s="1"/>
    </row>
    <row r="58" spans="1:41" ht="30" customHeight="1">
      <c r="A58" s="1"/>
      <c r="B58" s="53"/>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311"/>
      <c r="AI58" s="99"/>
      <c r="AJ58" s="1"/>
      <c r="AK58" s="1"/>
      <c r="AL58" s="1"/>
      <c r="AM58" s="1"/>
      <c r="AN58" s="1"/>
      <c r="AO58" s="1"/>
    </row>
    <row r="59" spans="1:41" ht="20.25" customHeight="1">
      <c r="A59" s="1"/>
      <c r="B59" s="54" t="s">
        <v>241</v>
      </c>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99"/>
      <c r="AJ59" s="331"/>
      <c r="AK59" s="371"/>
      <c r="AL59" s="371"/>
      <c r="AM59" s="371"/>
      <c r="AN59" s="395"/>
      <c r="AO59" s="1"/>
    </row>
    <row r="60" spans="1:41" ht="20.25" customHeight="1">
      <c r="A60" s="1"/>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99"/>
      <c r="AJ60" s="1"/>
      <c r="AK60" s="1"/>
      <c r="AL60" s="1"/>
      <c r="AM60" s="1"/>
      <c r="AN60" s="1"/>
      <c r="AO60" s="1"/>
    </row>
    <row r="61" spans="1:41">
      <c r="A61" s="1"/>
      <c r="B61" s="40" t="s">
        <v>275</v>
      </c>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1"/>
      <c r="AJ61" s="338"/>
      <c r="AK61" s="338"/>
      <c r="AL61" s="338"/>
      <c r="AM61" s="338"/>
      <c r="AN61" s="338"/>
      <c r="AO61" s="330"/>
    </row>
    <row r="62" spans="1:4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c r="A63" s="36" t="s">
        <v>418</v>
      </c>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1"/>
      <c r="AJ63" s="1"/>
      <c r="AK63" s="1"/>
      <c r="AL63" s="1"/>
      <c r="AM63" s="1"/>
      <c r="AN63" s="1"/>
      <c r="AO63" s="1"/>
    </row>
    <row r="64" spans="1:41">
      <c r="A64" s="1" t="s">
        <v>420</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c r="A65" s="1"/>
      <c r="B65" s="1" t="s">
        <v>334</v>
      </c>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9.5">
      <c r="A66" s="1"/>
      <c r="B66" s="56"/>
      <c r="C66" s="56"/>
      <c r="D66" s="56"/>
      <c r="E66" s="56"/>
      <c r="F66" s="56"/>
      <c r="G66" s="56"/>
      <c r="H66" s="160">
        <v>45017</v>
      </c>
      <c r="I66" s="175"/>
      <c r="J66" s="175"/>
      <c r="K66" s="175"/>
      <c r="L66" s="200"/>
      <c r="M66" s="218" t="str">
        <f>"R"&amp;表紙!C2-1&amp;".4.1"</f>
        <v>R6.4.1</v>
      </c>
      <c r="N66" s="218"/>
      <c r="O66" s="218"/>
      <c r="P66" s="218"/>
      <c r="Q66" s="218"/>
      <c r="R66" s="218" t="str">
        <f>"R"&amp;表紙!C2&amp;".4.1"</f>
        <v>R7.4.1</v>
      </c>
      <c r="S66" s="218"/>
      <c r="T66" s="218"/>
      <c r="U66" s="218"/>
      <c r="V66" s="218"/>
      <c r="W66" s="1"/>
      <c r="X66" s="1"/>
      <c r="Y66" s="1"/>
      <c r="Z66" s="1"/>
      <c r="AA66" s="1"/>
      <c r="AB66" s="1"/>
      <c r="AC66" s="1"/>
      <c r="AD66" s="1"/>
      <c r="AE66" s="1"/>
      <c r="AF66" s="1"/>
      <c r="AG66" s="1"/>
      <c r="AH66" s="1"/>
      <c r="AI66" s="1"/>
      <c r="AJ66" s="1"/>
      <c r="AK66" s="1"/>
      <c r="AL66" s="1"/>
      <c r="AM66" s="1"/>
      <c r="AN66" s="1"/>
      <c r="AO66" s="1"/>
    </row>
    <row r="67" spans="1:41" ht="19.5">
      <c r="A67" s="1"/>
      <c r="B67" s="57" t="s">
        <v>53</v>
      </c>
      <c r="C67" s="57"/>
      <c r="D67" s="57"/>
      <c r="E67" s="57"/>
      <c r="F67" s="57"/>
      <c r="G67" s="66"/>
      <c r="H67" s="161"/>
      <c r="I67" s="176"/>
      <c r="J67" s="176"/>
      <c r="K67" s="176"/>
      <c r="L67" s="176"/>
      <c r="M67" s="176"/>
      <c r="N67" s="176"/>
      <c r="O67" s="176"/>
      <c r="P67" s="176"/>
      <c r="Q67" s="176"/>
      <c r="R67" s="176"/>
      <c r="S67" s="176"/>
      <c r="T67" s="176"/>
      <c r="U67" s="176"/>
      <c r="V67" s="287"/>
      <c r="W67" s="1"/>
      <c r="X67" s="1"/>
      <c r="Y67" s="1"/>
      <c r="Z67" s="1"/>
      <c r="AA67" s="1"/>
      <c r="AB67" s="1"/>
      <c r="AC67" s="1"/>
      <c r="AD67" s="1"/>
      <c r="AE67" s="1"/>
      <c r="AF67" s="1"/>
      <c r="AG67" s="1"/>
      <c r="AH67" s="1"/>
      <c r="AI67" s="1"/>
      <c r="AJ67" s="1"/>
      <c r="AK67" s="1"/>
      <c r="AL67" s="1"/>
      <c r="AM67" s="1"/>
      <c r="AN67" s="1"/>
      <c r="AO67" s="1"/>
    </row>
    <row r="68" spans="1:41" ht="19.5">
      <c r="A68" s="1"/>
      <c r="B68" s="57" t="s">
        <v>24</v>
      </c>
      <c r="C68" s="57"/>
      <c r="D68" s="57"/>
      <c r="E68" s="57"/>
      <c r="F68" s="57"/>
      <c r="G68" s="66"/>
      <c r="H68" s="162"/>
      <c r="I68" s="177"/>
      <c r="J68" s="177"/>
      <c r="K68" s="177"/>
      <c r="L68" s="177"/>
      <c r="M68" s="177"/>
      <c r="N68" s="177"/>
      <c r="O68" s="177"/>
      <c r="P68" s="177"/>
      <c r="Q68" s="177"/>
      <c r="R68" s="177"/>
      <c r="S68" s="177"/>
      <c r="T68" s="177"/>
      <c r="U68" s="177"/>
      <c r="V68" s="288"/>
      <c r="W68" s="1"/>
      <c r="X68" s="1"/>
      <c r="Y68" s="1"/>
      <c r="Z68" s="1"/>
      <c r="AA68" s="1"/>
      <c r="AB68" s="1"/>
      <c r="AC68" s="1"/>
      <c r="AD68" s="1"/>
      <c r="AE68" s="1"/>
      <c r="AF68" s="1"/>
      <c r="AG68" s="1"/>
      <c r="AH68" s="1"/>
      <c r="AI68" s="1"/>
      <c r="AJ68" s="1"/>
      <c r="AK68" s="1"/>
      <c r="AL68" s="1"/>
      <c r="AM68" s="1"/>
      <c r="AN68" s="1"/>
      <c r="AO68" s="1"/>
    </row>
    <row r="69" spans="1:41" ht="20.25">
      <c r="A69" s="1"/>
      <c r="B69" s="48" t="s">
        <v>82</v>
      </c>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1"/>
      <c r="AJ69" s="1"/>
      <c r="AK69" s="1"/>
      <c r="AL69" s="1"/>
      <c r="AM69" s="1"/>
      <c r="AN69" s="1"/>
      <c r="AO69" s="1"/>
    </row>
    <row r="70" spans="1:41" ht="30" customHeight="1">
      <c r="A70" s="1"/>
      <c r="B70" s="49"/>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312"/>
      <c r="AI70" s="99"/>
      <c r="AJ70" s="1"/>
      <c r="AK70" s="1"/>
      <c r="AL70" s="1"/>
      <c r="AM70" s="1"/>
      <c r="AN70" s="1"/>
      <c r="AO70" s="1"/>
    </row>
    <row r="71" spans="1:41" ht="30" customHeight="1">
      <c r="A71" s="1"/>
      <c r="B71" s="58"/>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313"/>
      <c r="AI71" s="99"/>
      <c r="AJ71" s="1"/>
      <c r="AK71" s="1"/>
      <c r="AL71" s="1"/>
      <c r="AM71" s="1"/>
      <c r="AN71" s="1"/>
      <c r="AO71" s="1"/>
    </row>
    <row r="72" spans="1:41">
      <c r="A72" s="1"/>
      <c r="B72" s="1"/>
      <c r="C72" s="59"/>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c r="A73" s="1" t="s">
        <v>84</v>
      </c>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c r="A74" s="1"/>
      <c r="B74" s="1" t="s">
        <v>132</v>
      </c>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9.5">
      <c r="A75" s="1"/>
      <c r="B75" s="56"/>
      <c r="C75" s="56"/>
      <c r="D75" s="56"/>
      <c r="E75" s="56"/>
      <c r="F75" s="56"/>
      <c r="G75" s="56"/>
      <c r="H75" s="160">
        <v>45017</v>
      </c>
      <c r="I75" s="175"/>
      <c r="J75" s="175"/>
      <c r="K75" s="175"/>
      <c r="L75" s="200"/>
      <c r="M75" s="218" t="str">
        <f>"R"&amp;表紙!C2-1&amp;".4.1"</f>
        <v>R6.4.1</v>
      </c>
      <c r="N75" s="218"/>
      <c r="O75" s="218"/>
      <c r="P75" s="218"/>
      <c r="Q75" s="218"/>
      <c r="R75" s="218" t="str">
        <f>"R"&amp;表紙!C2&amp;".4.1"</f>
        <v>R7.4.1</v>
      </c>
      <c r="S75" s="218"/>
      <c r="T75" s="218"/>
      <c r="U75" s="218"/>
      <c r="V75" s="218"/>
      <c r="W75" s="1"/>
      <c r="X75" s="1"/>
      <c r="Y75" s="1"/>
      <c r="Z75" s="1"/>
      <c r="AA75" s="1"/>
      <c r="AB75" s="1"/>
      <c r="AC75" s="1"/>
      <c r="AD75" s="1"/>
      <c r="AE75" s="1"/>
      <c r="AF75" s="1"/>
      <c r="AG75" s="1"/>
      <c r="AH75" s="1"/>
      <c r="AI75" s="1"/>
      <c r="AJ75" s="1"/>
      <c r="AK75" s="1"/>
      <c r="AL75" s="1"/>
      <c r="AM75" s="1"/>
      <c r="AN75" s="1"/>
      <c r="AO75" s="1"/>
    </row>
    <row r="76" spans="1:41" ht="19.5">
      <c r="A76" s="1"/>
      <c r="B76" s="57" t="s">
        <v>53</v>
      </c>
      <c r="C76" s="57"/>
      <c r="D76" s="57"/>
      <c r="E76" s="57"/>
      <c r="F76" s="57"/>
      <c r="G76" s="66"/>
      <c r="H76" s="161"/>
      <c r="I76" s="176"/>
      <c r="J76" s="176"/>
      <c r="K76" s="176"/>
      <c r="L76" s="176"/>
      <c r="M76" s="176"/>
      <c r="N76" s="176"/>
      <c r="O76" s="176"/>
      <c r="P76" s="176"/>
      <c r="Q76" s="176"/>
      <c r="R76" s="176"/>
      <c r="S76" s="176"/>
      <c r="T76" s="176"/>
      <c r="U76" s="176"/>
      <c r="V76" s="287"/>
      <c r="W76" s="1"/>
      <c r="X76" s="1"/>
      <c r="Y76" s="1"/>
      <c r="Z76" s="1"/>
      <c r="AA76" s="1"/>
      <c r="AB76" s="1"/>
      <c r="AC76" s="1"/>
      <c r="AD76" s="1"/>
      <c r="AE76" s="1"/>
      <c r="AF76" s="1"/>
      <c r="AG76" s="1"/>
      <c r="AH76" s="1"/>
      <c r="AI76" s="1"/>
      <c r="AJ76" s="1"/>
      <c r="AK76" s="1"/>
      <c r="AL76" s="1"/>
      <c r="AM76" s="1"/>
      <c r="AN76" s="1"/>
      <c r="AO76" s="1"/>
    </row>
    <row r="77" spans="1:41" ht="19.5">
      <c r="A77" s="1"/>
      <c r="B77" s="57" t="s">
        <v>24</v>
      </c>
      <c r="C77" s="57"/>
      <c r="D77" s="57"/>
      <c r="E77" s="57"/>
      <c r="F77" s="57"/>
      <c r="G77" s="66"/>
      <c r="H77" s="162"/>
      <c r="I77" s="177"/>
      <c r="J77" s="177"/>
      <c r="K77" s="177"/>
      <c r="L77" s="177"/>
      <c r="M77" s="177"/>
      <c r="N77" s="177"/>
      <c r="O77" s="177"/>
      <c r="P77" s="177"/>
      <c r="Q77" s="177"/>
      <c r="R77" s="177"/>
      <c r="S77" s="177"/>
      <c r="T77" s="177"/>
      <c r="U77" s="177"/>
      <c r="V77" s="288"/>
      <c r="W77" s="1"/>
      <c r="X77" s="1"/>
      <c r="Y77" s="1"/>
      <c r="Z77" s="1"/>
      <c r="AA77" s="1"/>
      <c r="AB77" s="1"/>
      <c r="AC77" s="1"/>
      <c r="AD77" s="1"/>
      <c r="AE77" s="1"/>
      <c r="AF77" s="1"/>
      <c r="AG77" s="1"/>
      <c r="AH77" s="1"/>
      <c r="AI77" s="1"/>
      <c r="AJ77" s="1"/>
      <c r="AK77" s="1"/>
      <c r="AL77" s="1"/>
      <c r="AM77" s="1"/>
      <c r="AN77" s="1"/>
      <c r="AO77" s="1"/>
    </row>
    <row r="78" spans="1:41" ht="20.25">
      <c r="A78" s="1"/>
      <c r="B78" s="48" t="s">
        <v>82</v>
      </c>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1"/>
      <c r="AJ78" s="1"/>
      <c r="AK78" s="1"/>
      <c r="AL78" s="1"/>
      <c r="AM78" s="1"/>
      <c r="AN78" s="1"/>
      <c r="AO78" s="1"/>
    </row>
    <row r="79" spans="1:41" ht="30" customHeight="1">
      <c r="A79" s="1"/>
      <c r="B79" s="49"/>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312"/>
      <c r="AI79" s="99"/>
      <c r="AJ79" s="1"/>
      <c r="AK79" s="1"/>
      <c r="AL79" s="1"/>
      <c r="AM79" s="1"/>
      <c r="AN79" s="1"/>
      <c r="AO79" s="1"/>
    </row>
    <row r="80" spans="1:41" ht="30" customHeight="1">
      <c r="A80" s="1"/>
      <c r="B80" s="58"/>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313"/>
      <c r="AI80" s="99"/>
      <c r="AJ80" s="1"/>
      <c r="AK80" s="1"/>
      <c r="AL80" s="1"/>
      <c r="AM80" s="1"/>
      <c r="AN80" s="1"/>
      <c r="AO80" s="1"/>
    </row>
    <row r="81" spans="1:41">
      <c r="A81" s="1"/>
      <c r="B81" s="1"/>
      <c r="C81" s="59"/>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9.5">
      <c r="A82" s="1" t="s">
        <v>341</v>
      </c>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330"/>
    </row>
    <row r="83" spans="1:41" ht="19.5">
      <c r="A83" s="1"/>
      <c r="B83" s="1" t="s">
        <v>421</v>
      </c>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329"/>
      <c r="AK83" s="370"/>
      <c r="AL83" s="370"/>
      <c r="AM83" s="370"/>
      <c r="AN83" s="394"/>
      <c r="AO83" s="99"/>
    </row>
    <row r="84" spans="1:41">
      <c r="A84" s="1"/>
      <c r="B84" s="1" t="s">
        <v>196</v>
      </c>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332"/>
      <c r="AK84" s="372"/>
      <c r="AL84" s="372"/>
      <c r="AM84" s="372"/>
      <c r="AN84" s="396"/>
      <c r="AO84" s="99"/>
    </row>
    <row r="85" spans="1:41" ht="19.5">
      <c r="A85" s="1"/>
      <c r="B85" s="1" t="s">
        <v>422</v>
      </c>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202"/>
      <c r="AK85" s="220"/>
      <c r="AL85" s="220"/>
      <c r="AM85" s="220"/>
      <c r="AN85" s="256"/>
      <c r="AO85" s="99"/>
    </row>
    <row r="86" spans="1:41" ht="19.5">
      <c r="A86" s="1"/>
      <c r="B86" s="59"/>
      <c r="C86" s="59"/>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c r="A87" s="1" t="s">
        <v>433</v>
      </c>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c r="A88" s="1"/>
      <c r="B88" s="1" t="s">
        <v>359</v>
      </c>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c r="A89" s="1"/>
      <c r="B89" s="1" t="s">
        <v>338</v>
      </c>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c r="A90" s="1"/>
      <c r="B90" s="1" t="s">
        <v>584</v>
      </c>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9.5">
      <c r="A91" s="1"/>
      <c r="B91" s="40" t="s">
        <v>287</v>
      </c>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330"/>
    </row>
    <row r="92" spans="1:41" ht="19.5">
      <c r="A92" s="1"/>
      <c r="B92" s="1" t="s">
        <v>425</v>
      </c>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329"/>
      <c r="AK92" s="370"/>
      <c r="AL92" s="370"/>
      <c r="AM92" s="370"/>
      <c r="AN92" s="394"/>
      <c r="AO92" s="99"/>
    </row>
    <row r="93" spans="1:41" ht="19.5">
      <c r="A93" s="1"/>
      <c r="B93" s="1" t="s">
        <v>426</v>
      </c>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202"/>
      <c r="AK93" s="220"/>
      <c r="AL93" s="220"/>
      <c r="AM93" s="220"/>
      <c r="AN93" s="256"/>
      <c r="AO93" s="99"/>
    </row>
    <row r="94" spans="1:41" ht="19.5">
      <c r="A94" s="1"/>
      <c r="B94" s="1" t="s">
        <v>32</v>
      </c>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c r="A95" s="1"/>
      <c r="B95" s="59"/>
      <c r="C95" s="59"/>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2.75" customHeight="1">
      <c r="A96" s="1"/>
      <c r="B96" s="44" t="s">
        <v>428</v>
      </c>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1"/>
      <c r="AJ96" s="339"/>
      <c r="AK96" s="377"/>
      <c r="AL96" s="377"/>
      <c r="AM96" s="377"/>
      <c r="AN96" s="401"/>
      <c r="AO96" s="1"/>
    </row>
    <row r="97" spans="1:41" ht="20.25">
      <c r="A97" s="1"/>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1"/>
      <c r="AJ97" s="331"/>
      <c r="AK97" s="371"/>
      <c r="AL97" s="371"/>
      <c r="AM97" s="371"/>
      <c r="AN97" s="395"/>
      <c r="AO97" s="436"/>
    </row>
    <row r="98" spans="1:41" ht="19.5">
      <c r="A98" s="1"/>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1"/>
      <c r="AJ98" s="1"/>
      <c r="AK98" s="1"/>
      <c r="AL98" s="1"/>
      <c r="AM98" s="1"/>
      <c r="AN98" s="1"/>
      <c r="AO98" s="99"/>
    </row>
    <row r="99" spans="1:41" ht="19.5">
      <c r="A99" s="1"/>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1"/>
      <c r="AJ99" s="1"/>
      <c r="AK99" s="1"/>
      <c r="AL99" s="1"/>
      <c r="AM99" s="1"/>
      <c r="AN99" s="1"/>
      <c r="AO99" s="330"/>
    </row>
    <row r="100" spans="1:41" ht="20.25">
      <c r="A100" s="1"/>
      <c r="B100" s="1" t="s">
        <v>56</v>
      </c>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331"/>
      <c r="AK100" s="371"/>
      <c r="AL100" s="371"/>
      <c r="AM100" s="371"/>
      <c r="AN100" s="395"/>
      <c r="AO100" s="99"/>
    </row>
    <row r="101" spans="1:41" ht="19.5">
      <c r="A101" s="1"/>
      <c r="B101" s="60" t="s">
        <v>204</v>
      </c>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1"/>
      <c r="AJ101" s="1"/>
      <c r="AK101" s="1"/>
      <c r="AL101" s="1"/>
      <c r="AM101" s="1"/>
      <c r="AN101" s="1"/>
      <c r="AO101" s="1"/>
    </row>
    <row r="102" spans="1:41">
      <c r="A102" s="1"/>
      <c r="B102" s="1" t="s">
        <v>41</v>
      </c>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row>
    <row r="103" spans="1:41" ht="19.5">
      <c r="A103" s="1"/>
      <c r="B103" s="59"/>
      <c r="C103" s="59"/>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436"/>
    </row>
    <row r="104" spans="1:41" ht="19.5">
      <c r="A104" s="1"/>
      <c r="B104" s="1" t="s">
        <v>60</v>
      </c>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329"/>
      <c r="AK104" s="370"/>
      <c r="AL104" s="370"/>
      <c r="AM104" s="370"/>
      <c r="AN104" s="394"/>
      <c r="AO104" s="99"/>
    </row>
    <row r="105" spans="1:41">
      <c r="A105" s="1"/>
      <c r="B105" s="1" t="s">
        <v>61</v>
      </c>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332"/>
      <c r="AK105" s="372"/>
      <c r="AL105" s="372"/>
      <c r="AM105" s="372"/>
      <c r="AN105" s="396"/>
      <c r="AO105" s="99"/>
    </row>
    <row r="106" spans="1:41" ht="19.5" customHeight="1">
      <c r="A106" s="1"/>
      <c r="B106" s="44" t="s">
        <v>578</v>
      </c>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1"/>
      <c r="AJ106" s="202"/>
      <c r="AK106" s="220"/>
      <c r="AL106" s="220"/>
      <c r="AM106" s="220"/>
      <c r="AN106" s="256"/>
      <c r="AO106" s="99"/>
    </row>
    <row r="107" spans="1:41" ht="19.5">
      <c r="A107" s="1"/>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1"/>
      <c r="AJ107" s="1"/>
      <c r="AK107" s="1"/>
      <c r="AL107" s="1"/>
      <c r="AM107" s="1"/>
      <c r="AN107" s="1"/>
      <c r="AO107" s="1"/>
    </row>
    <row r="108" spans="1:41">
      <c r="A108" s="1"/>
      <c r="B108" s="1" t="s">
        <v>63</v>
      </c>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436"/>
    </row>
    <row r="109" spans="1:41" ht="19.5">
      <c r="A109" s="1"/>
      <c r="B109" s="1"/>
      <c r="C109" s="59"/>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436"/>
    </row>
    <row r="110" spans="1:41" ht="20.25">
      <c r="A110" s="1"/>
      <c r="B110" s="44" t="s">
        <v>395</v>
      </c>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1"/>
      <c r="AJ110" s="331"/>
      <c r="AK110" s="371"/>
      <c r="AL110" s="371"/>
      <c r="AM110" s="371"/>
      <c r="AN110" s="395"/>
      <c r="AO110" s="99"/>
    </row>
    <row r="111" spans="1:41" ht="20.25">
      <c r="A111" s="1"/>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1"/>
      <c r="AJ111" s="1"/>
      <c r="AK111" s="1"/>
      <c r="AL111" s="1"/>
      <c r="AM111" s="1"/>
      <c r="AN111" s="1"/>
      <c r="AO111" s="330"/>
    </row>
    <row r="112" spans="1:41" ht="19.5">
      <c r="A112" s="1"/>
      <c r="B112" s="1" t="s">
        <v>56</v>
      </c>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329"/>
      <c r="AK112" s="370"/>
      <c r="AL112" s="370"/>
      <c r="AM112" s="370"/>
      <c r="AN112" s="394"/>
      <c r="AO112" s="99"/>
    </row>
    <row r="113" spans="1:41" ht="19.5">
      <c r="A113" s="1"/>
      <c r="B113" s="1" t="s">
        <v>349</v>
      </c>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202"/>
      <c r="AK113" s="220"/>
      <c r="AL113" s="220"/>
      <c r="AM113" s="220"/>
      <c r="AN113" s="256"/>
      <c r="AO113" s="99"/>
    </row>
    <row r="114" spans="1:41" ht="19.5">
      <c r="A114" s="1"/>
      <c r="B114" s="1" t="s">
        <v>64</v>
      </c>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row>
    <row r="115" spans="1:41"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row>
    <row r="116" spans="1:41" ht="20.25">
      <c r="A116" s="1"/>
      <c r="B116" s="1" t="s">
        <v>430</v>
      </c>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331"/>
      <c r="AK116" s="371"/>
      <c r="AL116" s="371"/>
      <c r="AM116" s="371"/>
      <c r="AN116" s="395"/>
      <c r="AO116" s="1"/>
    </row>
    <row r="117" spans="1:41" ht="19.5">
      <c r="A117" s="1"/>
      <c r="B117" s="1"/>
      <c r="C117" s="59"/>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330"/>
    </row>
    <row r="118" spans="1:41">
      <c r="A118" s="37" t="s">
        <v>432</v>
      </c>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1"/>
      <c r="AJ118" s="1"/>
      <c r="AK118" s="1"/>
      <c r="AL118" s="1"/>
      <c r="AM118" s="1"/>
      <c r="AN118" s="1"/>
      <c r="AO118" s="1"/>
    </row>
    <row r="119" spans="1:41">
      <c r="A119" s="37"/>
      <c r="B119" s="1"/>
      <c r="C119" s="59"/>
      <c r="D119" s="1"/>
      <c r="E119" s="1"/>
      <c r="F119" s="1"/>
      <c r="G119" s="1"/>
      <c r="H119" s="1"/>
      <c r="I119" s="1"/>
      <c r="J119" s="1"/>
      <c r="K119" s="1"/>
      <c r="L119" s="1"/>
      <c r="M119" s="1"/>
      <c r="N119" s="1"/>
      <c r="O119" s="1"/>
      <c r="P119" s="1"/>
      <c r="Q119" s="1"/>
      <c r="R119" s="1"/>
      <c r="S119" s="1"/>
      <c r="T119" s="1"/>
      <c r="U119" s="1"/>
      <c r="V119" s="1"/>
      <c r="W119" s="1"/>
      <c r="X119" s="1"/>
      <c r="Y119" s="1"/>
      <c r="Z119" s="37"/>
      <c r="AA119" s="37"/>
      <c r="AB119" s="1"/>
      <c r="AC119" s="1"/>
      <c r="AD119" s="1"/>
      <c r="AE119" s="1"/>
      <c r="AF119" s="1"/>
      <c r="AG119" s="1"/>
      <c r="AH119" s="1"/>
      <c r="AI119" s="1"/>
      <c r="AJ119" s="1"/>
      <c r="AK119" s="1"/>
      <c r="AL119" s="1"/>
      <c r="AM119" s="1"/>
      <c r="AN119" s="1"/>
      <c r="AO119" s="1"/>
    </row>
    <row r="120" spans="1:41">
      <c r="A120" s="1" t="s">
        <v>142</v>
      </c>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330"/>
    </row>
    <row r="121" spans="1:41" ht="19.5">
      <c r="A121" s="1"/>
      <c r="B121" s="1" t="s">
        <v>695</v>
      </c>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330"/>
    </row>
    <row r="122" spans="1:41" ht="19.5">
      <c r="A122" s="1"/>
      <c r="B122" s="1" t="s">
        <v>67</v>
      </c>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329"/>
      <c r="AK122" s="370"/>
      <c r="AL122" s="370"/>
      <c r="AM122" s="370"/>
      <c r="AN122" s="394"/>
      <c r="AO122" s="99"/>
    </row>
    <row r="123" spans="1:41">
      <c r="A123" s="1"/>
      <c r="B123" s="1" t="s">
        <v>68</v>
      </c>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332"/>
      <c r="AK123" s="372"/>
      <c r="AL123" s="372"/>
      <c r="AM123" s="372"/>
      <c r="AN123" s="396"/>
      <c r="AO123" s="99"/>
    </row>
    <row r="124" spans="1:41">
      <c r="A124" s="1"/>
      <c r="B124" s="1" t="s">
        <v>431</v>
      </c>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332"/>
      <c r="AK124" s="372"/>
      <c r="AL124" s="372"/>
      <c r="AM124" s="372"/>
      <c r="AN124" s="396"/>
      <c r="AO124" s="99"/>
    </row>
    <row r="125" spans="1:41">
      <c r="A125" s="1"/>
      <c r="B125" s="1" t="s">
        <v>648</v>
      </c>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271"/>
      <c r="AK125" s="280"/>
      <c r="AL125" s="280"/>
      <c r="AM125" s="280"/>
      <c r="AN125" s="284"/>
      <c r="AO125" s="99"/>
    </row>
    <row r="126" spans="1:41" ht="19.5">
      <c r="A126" s="1"/>
      <c r="B126" s="1" t="s">
        <v>14</v>
      </c>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202"/>
      <c r="AK126" s="220"/>
      <c r="AL126" s="220"/>
      <c r="AM126" s="220"/>
      <c r="AN126" s="256"/>
      <c r="AO126" s="99"/>
    </row>
    <row r="127" spans="1:41" ht="20.25">
      <c r="A127" s="1"/>
      <c r="B127" s="48" t="s">
        <v>33</v>
      </c>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1"/>
      <c r="AJ127" s="1"/>
      <c r="AK127" s="1"/>
      <c r="AL127" s="1"/>
      <c r="AM127" s="1"/>
      <c r="AN127" s="1"/>
      <c r="AO127" s="1"/>
    </row>
    <row r="128" spans="1:41" ht="30" customHeight="1">
      <c r="A128" s="1"/>
      <c r="B128" s="49"/>
      <c r="C128" s="106"/>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c r="AH128" s="312"/>
      <c r="AI128" s="99"/>
      <c r="AJ128" s="1"/>
      <c r="AK128" s="1"/>
      <c r="AL128" s="1"/>
      <c r="AM128" s="1"/>
      <c r="AN128" s="1"/>
      <c r="AO128" s="1"/>
    </row>
    <row r="129" spans="1:41" ht="30" customHeight="1">
      <c r="A129" s="1"/>
      <c r="B129" s="58"/>
      <c r="C129" s="107"/>
      <c r="D129" s="107"/>
      <c r="E129" s="107"/>
      <c r="F129" s="107"/>
      <c r="G129" s="107"/>
      <c r="H129" s="107"/>
      <c r="I129" s="107"/>
      <c r="J129" s="107"/>
      <c r="K129" s="107"/>
      <c r="L129" s="107"/>
      <c r="M129" s="107"/>
      <c r="N129" s="107"/>
      <c r="O129" s="107"/>
      <c r="P129" s="107"/>
      <c r="Q129" s="107"/>
      <c r="R129" s="107"/>
      <c r="S129" s="107"/>
      <c r="T129" s="107"/>
      <c r="U129" s="107"/>
      <c r="V129" s="107"/>
      <c r="W129" s="107"/>
      <c r="X129" s="107"/>
      <c r="Y129" s="107"/>
      <c r="Z129" s="107"/>
      <c r="AA129" s="107"/>
      <c r="AB129" s="107"/>
      <c r="AC129" s="107"/>
      <c r="AD129" s="107"/>
      <c r="AE129" s="107"/>
      <c r="AF129" s="107"/>
      <c r="AG129" s="107"/>
      <c r="AH129" s="313"/>
      <c r="AI129" s="99"/>
      <c r="AJ129" s="1"/>
      <c r="AK129" s="1"/>
      <c r="AL129" s="1"/>
      <c r="AM129" s="1"/>
      <c r="AN129" s="1"/>
      <c r="AO129" s="1"/>
    </row>
    <row r="130" spans="1:41" ht="20.25">
      <c r="A130" s="1"/>
      <c r="B130" s="51" t="s">
        <v>71</v>
      </c>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1"/>
      <c r="AJ130" s="331"/>
      <c r="AK130" s="371"/>
      <c r="AL130" s="371"/>
      <c r="AM130" s="371"/>
      <c r="AN130" s="395"/>
      <c r="AO130" s="1"/>
    </row>
    <row r="131" spans="1:4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row>
    <row r="132" spans="1:41" ht="19.5">
      <c r="A132" s="1" t="s">
        <v>434</v>
      </c>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330"/>
    </row>
    <row r="133" spans="1:41" ht="19.5">
      <c r="A133" s="1"/>
      <c r="B133" s="1" t="s">
        <v>11</v>
      </c>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329"/>
      <c r="AK133" s="370"/>
      <c r="AL133" s="370"/>
      <c r="AM133" s="370"/>
      <c r="AN133" s="394"/>
      <c r="AO133" s="99"/>
    </row>
    <row r="134" spans="1:41" ht="19.5">
      <c r="A134" s="1"/>
      <c r="B134" s="1" t="s">
        <v>73</v>
      </c>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202"/>
      <c r="AK134" s="220"/>
      <c r="AL134" s="220"/>
      <c r="AM134" s="220"/>
      <c r="AN134" s="256"/>
      <c r="AO134" s="99"/>
    </row>
    <row r="135" spans="1:41" ht="20.25">
      <c r="A135" s="1"/>
      <c r="B135" s="1"/>
      <c r="C135" s="1" t="s">
        <v>555</v>
      </c>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338"/>
      <c r="AK135" s="338"/>
      <c r="AL135" s="338"/>
      <c r="AM135" s="338"/>
      <c r="AN135" s="338"/>
      <c r="AO135" s="99"/>
    </row>
    <row r="136" spans="1:41" ht="20.25">
      <c r="A136" s="1"/>
      <c r="B136" s="1" t="s">
        <v>353</v>
      </c>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331"/>
      <c r="AK136" s="371"/>
      <c r="AL136" s="371"/>
      <c r="AM136" s="371"/>
      <c r="AN136" s="395"/>
      <c r="AO136" s="99"/>
    </row>
    <row r="137" spans="1:41" ht="17.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row>
    <row r="138" spans="1:41">
      <c r="A138" s="1" t="str">
        <f>"（８） 保育認定子どもに係る休所等の状況（"&amp;表紙!B2&amp;DBCS(表紙!C2-1)&amp;"年度の状況）★確認資料：事務日誌、保育所だより等"</f>
        <v>（８） 保育認定子どもに係る休所等の状況（令和６年度の状況）★確認資料：事務日誌、保育所だより等</v>
      </c>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330"/>
    </row>
    <row r="139" spans="1:41" ht="20.25">
      <c r="A139" s="1"/>
      <c r="B139" s="1" t="s">
        <v>701</v>
      </c>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303" t="s">
        <v>340</v>
      </c>
      <c r="AF139" s="303"/>
      <c r="AG139" s="303"/>
      <c r="AH139" s="303"/>
      <c r="AI139" s="320"/>
      <c r="AJ139" s="329"/>
      <c r="AK139" s="370"/>
      <c r="AL139" s="370"/>
      <c r="AM139" s="370"/>
      <c r="AN139" s="394"/>
      <c r="AO139" s="99"/>
    </row>
    <row r="140" spans="1:41" ht="19.5">
      <c r="A140" s="1"/>
      <c r="B140" s="40" t="s">
        <v>674</v>
      </c>
      <c r="C140" s="40"/>
      <c r="D140" s="40"/>
      <c r="E140" s="40"/>
      <c r="F140" s="40"/>
      <c r="G140" s="40"/>
      <c r="H140" s="40"/>
      <c r="I140" s="40"/>
      <c r="J140" s="40"/>
      <c r="K140" s="40"/>
      <c r="L140" s="40"/>
      <c r="M140" s="40"/>
      <c r="N140" s="40"/>
      <c r="O140" s="40"/>
      <c r="P140" s="40"/>
      <c r="Q140" s="71"/>
      <c r="R140" s="268"/>
      <c r="S140" s="277"/>
      <c r="T140" s="277"/>
      <c r="U140" s="277"/>
      <c r="V140" s="277"/>
      <c r="W140" s="277"/>
      <c r="X140" s="277"/>
      <c r="Y140" s="277"/>
      <c r="Z140" s="277"/>
      <c r="AA140" s="277"/>
      <c r="AB140" s="277"/>
      <c r="AC140" s="277"/>
      <c r="AD140" s="277"/>
      <c r="AE140" s="277"/>
      <c r="AF140" s="277"/>
      <c r="AG140" s="277"/>
      <c r="AH140" s="277"/>
      <c r="AI140" s="277"/>
      <c r="AJ140" s="340"/>
      <c r="AK140" s="340"/>
      <c r="AL140" s="340"/>
      <c r="AM140" s="340"/>
      <c r="AN140" s="402"/>
      <c r="AO140" s="99"/>
    </row>
    <row r="141" spans="1:41">
      <c r="A141" s="1"/>
      <c r="B141" s="40" t="s">
        <v>225</v>
      </c>
      <c r="C141" s="40"/>
      <c r="D141" s="40"/>
      <c r="E141" s="40"/>
      <c r="F141" s="40"/>
      <c r="G141" s="40"/>
      <c r="H141" s="40"/>
      <c r="I141" s="40"/>
      <c r="J141" s="40"/>
      <c r="K141" s="40"/>
      <c r="L141" s="40"/>
      <c r="M141" s="40"/>
      <c r="N141" s="40"/>
      <c r="O141" s="40"/>
      <c r="P141" s="40"/>
      <c r="Q141" s="71"/>
      <c r="R141" s="158"/>
      <c r="S141" s="173"/>
      <c r="T141" s="173"/>
      <c r="U141" s="173"/>
      <c r="V141" s="173"/>
      <c r="W141" s="173"/>
      <c r="X141" s="173"/>
      <c r="Y141" s="173"/>
      <c r="Z141" s="173"/>
      <c r="AA141" s="173"/>
      <c r="AB141" s="173"/>
      <c r="AC141" s="173"/>
      <c r="AD141" s="173"/>
      <c r="AE141" s="173"/>
      <c r="AF141" s="173"/>
      <c r="AG141" s="173"/>
      <c r="AH141" s="173"/>
      <c r="AI141" s="173"/>
      <c r="AJ141" s="173"/>
      <c r="AK141" s="173"/>
      <c r="AL141" s="173"/>
      <c r="AM141" s="173"/>
      <c r="AN141" s="403"/>
      <c r="AO141" s="99"/>
    </row>
    <row r="142" spans="1:41" ht="19.5">
      <c r="A142" s="1"/>
      <c r="B142" s="40" t="s">
        <v>556</v>
      </c>
      <c r="C142" s="40"/>
      <c r="D142" s="40"/>
      <c r="E142" s="40"/>
      <c r="F142" s="40"/>
      <c r="G142" s="40"/>
      <c r="H142" s="40"/>
      <c r="I142" s="40"/>
      <c r="J142" s="40"/>
      <c r="K142" s="40"/>
      <c r="L142" s="40"/>
      <c r="M142" s="40"/>
      <c r="N142" s="40"/>
      <c r="O142" s="40"/>
      <c r="P142" s="40"/>
      <c r="Q142" s="71"/>
      <c r="R142" s="159"/>
      <c r="S142" s="174"/>
      <c r="T142" s="174"/>
      <c r="U142" s="174"/>
      <c r="V142" s="174"/>
      <c r="W142" s="174"/>
      <c r="X142" s="174"/>
      <c r="Y142" s="174"/>
      <c r="Z142" s="174"/>
      <c r="AA142" s="174"/>
      <c r="AB142" s="174"/>
      <c r="AC142" s="174"/>
      <c r="AD142" s="174"/>
      <c r="AE142" s="174"/>
      <c r="AF142" s="174"/>
      <c r="AG142" s="174"/>
      <c r="AH142" s="174"/>
      <c r="AI142" s="174"/>
      <c r="AJ142" s="174"/>
      <c r="AK142" s="174"/>
      <c r="AL142" s="174"/>
      <c r="AM142" s="174"/>
      <c r="AN142" s="318"/>
      <c r="AO142" s="99"/>
    </row>
    <row r="143" spans="1:41" ht="20.25">
      <c r="A143" s="1"/>
      <c r="B143" s="46" t="s">
        <v>668</v>
      </c>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1"/>
      <c r="AJ143" s="1"/>
      <c r="AK143" s="1"/>
      <c r="AL143" s="1"/>
      <c r="AM143" s="1"/>
      <c r="AN143" s="1"/>
      <c r="AO143" s="330"/>
    </row>
    <row r="144" spans="1:41" ht="20.25">
      <c r="A144" s="1"/>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c r="AG144" s="46"/>
      <c r="AH144" s="46"/>
      <c r="AI144" s="1"/>
      <c r="AJ144" s="341"/>
      <c r="AK144" s="378"/>
      <c r="AL144" s="378"/>
      <c r="AM144" s="378"/>
      <c r="AN144" s="404"/>
      <c r="AO144" s="99"/>
    </row>
    <row r="145" spans="1:41"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99"/>
      <c r="AL145" s="99"/>
      <c r="AM145" s="99"/>
      <c r="AN145" s="99"/>
      <c r="AO145" s="99"/>
    </row>
    <row r="146" spans="1:41" ht="19.5">
      <c r="A146" s="1" t="s">
        <v>435</v>
      </c>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row>
    <row r="147" spans="1:41" ht="19.5">
      <c r="A147" s="1"/>
      <c r="B147" s="1" t="s">
        <v>76</v>
      </c>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329"/>
      <c r="AK147" s="370"/>
      <c r="AL147" s="370"/>
      <c r="AM147" s="370"/>
      <c r="AN147" s="394"/>
      <c r="AO147" s="1"/>
    </row>
    <row r="148" spans="1:41" ht="19.5">
      <c r="A148" s="1"/>
      <c r="B148" s="1" t="s">
        <v>77</v>
      </c>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202"/>
      <c r="AK148" s="220"/>
      <c r="AL148" s="220"/>
      <c r="AM148" s="220"/>
      <c r="AN148" s="256"/>
      <c r="AO148" s="1"/>
    </row>
    <row r="149" spans="1:41" ht="19.5">
      <c r="A149" s="1"/>
      <c r="B149" s="47" t="s">
        <v>124</v>
      </c>
      <c r="C149" s="47"/>
      <c r="D149" s="47"/>
      <c r="E149" s="47"/>
      <c r="F149" s="47"/>
      <c r="G149" s="47"/>
      <c r="H149" s="47"/>
      <c r="I149" s="47"/>
      <c r="J149" s="47"/>
      <c r="K149" s="47"/>
      <c r="L149" s="47"/>
      <c r="M149" s="47"/>
      <c r="N149" s="47"/>
      <c r="O149" s="47"/>
      <c r="P149" s="47"/>
      <c r="Q149" s="131"/>
      <c r="R149" s="269"/>
      <c r="S149" s="278"/>
      <c r="T149" s="278"/>
      <c r="U149" s="278"/>
      <c r="V149" s="278"/>
      <c r="W149" s="278"/>
      <c r="X149" s="278"/>
      <c r="Y149" s="278"/>
      <c r="Z149" s="278"/>
      <c r="AA149" s="278"/>
      <c r="AB149" s="278"/>
      <c r="AC149" s="278"/>
      <c r="AD149" s="278"/>
      <c r="AE149" s="278"/>
      <c r="AF149" s="278"/>
      <c r="AG149" s="278"/>
      <c r="AH149" s="314"/>
      <c r="AI149" s="1"/>
      <c r="AJ149" s="1"/>
      <c r="AK149" s="1"/>
      <c r="AL149" s="1"/>
      <c r="AM149" s="1"/>
      <c r="AN149" s="1"/>
      <c r="AO149" s="1"/>
    </row>
    <row r="150" spans="1:41" ht="19.5">
      <c r="A150" s="1"/>
      <c r="B150" s="47" t="s">
        <v>85</v>
      </c>
      <c r="C150" s="47"/>
      <c r="D150" s="47"/>
      <c r="E150" s="47"/>
      <c r="F150" s="47"/>
      <c r="G150" s="47"/>
      <c r="H150" s="47"/>
      <c r="I150" s="47"/>
      <c r="J150" s="47"/>
      <c r="K150" s="47"/>
      <c r="L150" s="47"/>
      <c r="M150" s="47"/>
      <c r="N150" s="47"/>
      <c r="O150" s="47"/>
      <c r="P150" s="47"/>
      <c r="Q150" s="131"/>
      <c r="R150" s="270"/>
      <c r="S150" s="279"/>
      <c r="T150" s="279"/>
      <c r="U150" s="279"/>
      <c r="V150" s="279"/>
      <c r="W150" s="279"/>
      <c r="X150" s="279"/>
      <c r="Y150" s="279"/>
      <c r="Z150" s="279"/>
      <c r="AA150" s="279"/>
      <c r="AB150" s="279"/>
      <c r="AC150" s="279"/>
      <c r="AD150" s="279"/>
      <c r="AE150" s="279"/>
      <c r="AF150" s="279"/>
      <c r="AG150" s="279"/>
      <c r="AH150" s="315"/>
      <c r="AI150" s="1"/>
      <c r="AJ150" s="1"/>
      <c r="AK150" s="1"/>
      <c r="AL150" s="1"/>
      <c r="AM150" s="1"/>
      <c r="AN150" s="1"/>
      <c r="AO150" s="1"/>
    </row>
    <row r="151" spans="1:41" ht="19.5">
      <c r="A151" s="1"/>
      <c r="B151" s="1" t="s">
        <v>694</v>
      </c>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201"/>
      <c r="AK151" s="219"/>
      <c r="AL151" s="219"/>
      <c r="AM151" s="219"/>
      <c r="AN151" s="255"/>
      <c r="AO151" s="99"/>
    </row>
    <row r="152" spans="1:41" ht="19.5">
      <c r="A152" s="1"/>
      <c r="B152" s="1" t="s">
        <v>463</v>
      </c>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342"/>
      <c r="AK152" s="342"/>
      <c r="AL152" s="342"/>
      <c r="AM152" s="342"/>
      <c r="AN152" s="342"/>
      <c r="AO152" s="99"/>
    </row>
    <row r="153" spans="1:41" s="33" customFormat="1" ht="19.5">
      <c r="A153" s="1"/>
      <c r="B153" s="1"/>
      <c r="C153" s="1"/>
      <c r="D153" s="1"/>
      <c r="E153" s="1" t="s">
        <v>675</v>
      </c>
      <c r="F153" s="1"/>
      <c r="G153" s="1"/>
      <c r="H153" s="1"/>
      <c r="I153" s="1"/>
      <c r="J153" s="1"/>
      <c r="K153" s="1"/>
      <c r="L153" s="201"/>
      <c r="M153" s="219"/>
      <c r="N153" s="219"/>
      <c r="O153" s="219"/>
      <c r="P153" s="255"/>
      <c r="Q153" s="1"/>
      <c r="R153" s="1"/>
      <c r="S153" s="1"/>
      <c r="T153" s="1" t="s">
        <v>6</v>
      </c>
      <c r="U153" s="1"/>
      <c r="V153" s="1"/>
      <c r="W153" s="201"/>
      <c r="X153" s="219"/>
      <c r="Y153" s="219"/>
      <c r="Z153" s="219"/>
      <c r="AA153" s="255"/>
      <c r="AB153" s="1"/>
      <c r="AC153" s="1"/>
      <c r="AD153" s="1"/>
      <c r="AE153" s="1"/>
      <c r="AF153" s="1"/>
      <c r="AG153" s="1"/>
      <c r="AH153" s="1"/>
      <c r="AI153" s="1"/>
      <c r="AJ153" s="343"/>
      <c r="AK153" s="343"/>
      <c r="AL153" s="343"/>
      <c r="AM153" s="343"/>
      <c r="AN153" s="343"/>
      <c r="AO153" s="1"/>
    </row>
    <row r="154" spans="1:41" s="33" customFormat="1" ht="19.5">
      <c r="A154" s="1"/>
      <c r="B154" s="1"/>
      <c r="C154" s="1"/>
      <c r="D154" s="1"/>
      <c r="E154" s="1" t="s">
        <v>675</v>
      </c>
      <c r="F154" s="1"/>
      <c r="G154" s="1"/>
      <c r="H154" s="1"/>
      <c r="I154" s="1"/>
      <c r="J154" s="1"/>
      <c r="K154" s="1"/>
      <c r="L154" s="202"/>
      <c r="M154" s="220"/>
      <c r="N154" s="220"/>
      <c r="O154" s="220"/>
      <c r="P154" s="256"/>
      <c r="Q154" s="1"/>
      <c r="R154" s="1"/>
      <c r="S154" s="1"/>
      <c r="T154" s="1" t="s">
        <v>6</v>
      </c>
      <c r="U154" s="1"/>
      <c r="V154" s="1"/>
      <c r="W154" s="202"/>
      <c r="X154" s="220"/>
      <c r="Y154" s="220"/>
      <c r="Z154" s="220"/>
      <c r="AA154" s="256"/>
      <c r="AB154" s="1"/>
      <c r="AC154" s="1"/>
      <c r="AD154" s="1"/>
      <c r="AE154" s="1"/>
      <c r="AF154" s="1"/>
      <c r="AG154" s="1"/>
      <c r="AH154" s="1"/>
      <c r="AI154" s="1"/>
      <c r="AJ154" s="344"/>
      <c r="AK154" s="344"/>
      <c r="AL154" s="344"/>
      <c r="AM154" s="344"/>
      <c r="AN154" s="344"/>
      <c r="AO154" s="1"/>
    </row>
    <row r="155" spans="1:41" ht="20.25">
      <c r="A155" s="1"/>
      <c r="B155" s="44" t="s">
        <v>423</v>
      </c>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c r="AI155" s="1"/>
      <c r="AJ155" s="202"/>
      <c r="AK155" s="220"/>
      <c r="AL155" s="220"/>
      <c r="AM155" s="220"/>
      <c r="AN155" s="256"/>
      <c r="AO155" s="99"/>
    </row>
    <row r="156" spans="1:41" ht="20.25">
      <c r="A156" s="1"/>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1"/>
      <c r="AJ156" s="1"/>
      <c r="AK156" s="1"/>
      <c r="AL156" s="1"/>
      <c r="AM156" s="1"/>
      <c r="AN156" s="1"/>
      <c r="AO156" s="330"/>
    </row>
    <row r="157" spans="1:41" s="33" customFormat="1" ht="20.25">
      <c r="A157" s="1"/>
      <c r="B157" s="44"/>
      <c r="C157" s="44"/>
      <c r="D157" s="100" t="s">
        <v>316</v>
      </c>
      <c r="E157" s="100"/>
      <c r="F157" s="100"/>
      <c r="G157" s="100"/>
      <c r="H157" s="100"/>
      <c r="I157" s="100"/>
      <c r="J157" s="100"/>
      <c r="K157" s="100"/>
      <c r="L157" s="100"/>
      <c r="M157" s="100"/>
      <c r="N157" s="100"/>
      <c r="O157" s="136"/>
      <c r="P157" s="149"/>
      <c r="Q157" s="149"/>
      <c r="R157" s="149"/>
      <c r="S157" s="149"/>
      <c r="T157" s="149"/>
      <c r="U157" s="149"/>
      <c r="V157" s="149"/>
      <c r="W157" s="203"/>
      <c r="X157" s="294"/>
      <c r="Y157" s="294"/>
      <c r="Z157" s="294"/>
      <c r="AA157" s="294"/>
      <c r="AB157" s="294"/>
      <c r="AC157" s="44"/>
      <c r="AD157" s="44"/>
      <c r="AE157" s="44"/>
      <c r="AF157" s="44"/>
      <c r="AG157" s="44"/>
      <c r="AH157" s="44"/>
      <c r="AI157" s="1"/>
      <c r="AJ157" s="1"/>
      <c r="AK157" s="1"/>
      <c r="AL157" s="1"/>
      <c r="AM157" s="1"/>
      <c r="AN157" s="1"/>
      <c r="AO157" s="1"/>
    </row>
    <row r="158" spans="1:41" ht="19.5">
      <c r="A158" s="1"/>
      <c r="B158" s="1" t="s">
        <v>79</v>
      </c>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329"/>
      <c r="AK158" s="370"/>
      <c r="AL158" s="370"/>
      <c r="AM158" s="370"/>
      <c r="AN158" s="394"/>
      <c r="AO158" s="99"/>
    </row>
    <row r="159" spans="1:41" ht="19.5">
      <c r="A159" s="1"/>
      <c r="B159" s="1" t="s">
        <v>27</v>
      </c>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202"/>
      <c r="AK159" s="220"/>
      <c r="AL159" s="220"/>
      <c r="AM159" s="220"/>
      <c r="AN159" s="256"/>
      <c r="AO159" s="99"/>
    </row>
    <row r="160" spans="1:41" ht="20.25">
      <c r="A160" s="1"/>
      <c r="B160" s="1" t="str">
        <f>"○"&amp;表紙!B2&amp;DBCS(表紙!C2-1)&amp;"年度の苦情の状況"</f>
        <v>○令和６年度の苦情の状況</v>
      </c>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row>
    <row r="161" spans="1:41" ht="19.5">
      <c r="A161" s="1"/>
      <c r="B161" s="1" t="s">
        <v>189</v>
      </c>
      <c r="C161" s="1"/>
      <c r="D161" s="1"/>
      <c r="E161" s="1"/>
      <c r="F161" s="1"/>
      <c r="G161" s="1"/>
      <c r="H161" s="1"/>
      <c r="I161" s="1"/>
      <c r="J161" s="1"/>
      <c r="K161" s="1"/>
      <c r="L161" s="1"/>
      <c r="M161" s="1"/>
      <c r="N161" s="1"/>
      <c r="O161" s="1"/>
      <c r="P161" s="1"/>
      <c r="Q161" s="41"/>
      <c r="R161" s="167"/>
      <c r="S161" s="181"/>
      <c r="T161" s="181"/>
      <c r="U161" s="186"/>
      <c r="V161" s="1" t="s">
        <v>197</v>
      </c>
      <c r="W161" s="1"/>
      <c r="X161" s="1"/>
      <c r="Y161" s="1"/>
      <c r="Z161" s="1"/>
      <c r="AA161" s="1"/>
      <c r="AB161" s="1"/>
      <c r="AC161" s="1"/>
      <c r="AD161" s="1"/>
      <c r="AE161" s="1"/>
      <c r="AF161" s="1"/>
      <c r="AG161" s="1"/>
      <c r="AH161" s="1"/>
      <c r="AI161" s="1"/>
      <c r="AJ161" s="1"/>
      <c r="AK161" s="1"/>
      <c r="AL161" s="1"/>
      <c r="AM161" s="1"/>
      <c r="AN161" s="1"/>
      <c r="AO161" s="1"/>
    </row>
    <row r="162" spans="1:41">
      <c r="A162" s="1"/>
      <c r="B162" s="1" t="s">
        <v>191</v>
      </c>
      <c r="C162" s="1"/>
      <c r="D162" s="1"/>
      <c r="E162" s="1"/>
      <c r="F162" s="1"/>
      <c r="G162" s="1"/>
      <c r="H162" s="1"/>
      <c r="I162" s="1"/>
      <c r="J162" s="1"/>
      <c r="K162" s="1"/>
      <c r="L162" s="1"/>
      <c r="M162" s="1"/>
      <c r="N162" s="1"/>
      <c r="O162" s="1"/>
      <c r="P162" s="1"/>
      <c r="Q162" s="41"/>
      <c r="R162" s="271"/>
      <c r="S162" s="280"/>
      <c r="T162" s="280"/>
      <c r="U162" s="284"/>
      <c r="V162" s="1" t="s">
        <v>197</v>
      </c>
      <c r="W162" s="1"/>
      <c r="X162" s="1"/>
      <c r="Y162" s="1"/>
      <c r="Z162" s="1"/>
      <c r="AA162" s="1"/>
      <c r="AB162" s="1"/>
      <c r="AC162" s="1"/>
      <c r="AD162" s="1"/>
      <c r="AE162" s="1"/>
      <c r="AF162" s="1"/>
      <c r="AG162" s="1"/>
      <c r="AH162" s="1"/>
      <c r="AI162" s="1"/>
      <c r="AJ162" s="1"/>
      <c r="AK162" s="1"/>
      <c r="AL162" s="1"/>
      <c r="AM162" s="1"/>
      <c r="AN162" s="1"/>
      <c r="AO162" s="1"/>
    </row>
    <row r="163" spans="1:41">
      <c r="A163" s="1"/>
      <c r="B163" s="1" t="s">
        <v>193</v>
      </c>
      <c r="C163" s="1"/>
      <c r="D163" s="1"/>
      <c r="E163" s="1"/>
      <c r="F163" s="1"/>
      <c r="G163" s="1"/>
      <c r="H163" s="1"/>
      <c r="I163" s="1"/>
      <c r="J163" s="1"/>
      <c r="K163" s="1"/>
      <c r="L163" s="1"/>
      <c r="M163" s="1"/>
      <c r="N163" s="1"/>
      <c r="O163" s="1"/>
      <c r="P163" s="1"/>
      <c r="Q163" s="41"/>
      <c r="R163" s="271"/>
      <c r="S163" s="280"/>
      <c r="T163" s="280"/>
      <c r="U163" s="284"/>
      <c r="V163" s="1" t="s">
        <v>197</v>
      </c>
      <c r="W163" s="1"/>
      <c r="X163" s="1"/>
      <c r="Y163" s="1"/>
      <c r="Z163" s="1"/>
      <c r="AA163" s="1"/>
      <c r="AB163" s="1"/>
      <c r="AC163" s="1"/>
      <c r="AD163" s="1"/>
      <c r="AE163" s="1"/>
      <c r="AF163" s="1"/>
      <c r="AG163" s="1"/>
      <c r="AH163" s="1"/>
      <c r="AI163" s="1"/>
      <c r="AJ163" s="1"/>
      <c r="AK163" s="1"/>
      <c r="AL163" s="1"/>
      <c r="AM163" s="1"/>
      <c r="AN163" s="1"/>
      <c r="AO163" s="1"/>
    </row>
    <row r="164" spans="1:41">
      <c r="A164" s="1"/>
      <c r="B164" s="1" t="s">
        <v>31</v>
      </c>
      <c r="C164" s="1"/>
      <c r="D164" s="1"/>
      <c r="E164" s="1"/>
      <c r="F164" s="1"/>
      <c r="G164" s="1"/>
      <c r="H164" s="1"/>
      <c r="I164" s="1"/>
      <c r="J164" s="1"/>
      <c r="K164" s="1"/>
      <c r="L164" s="1"/>
      <c r="M164" s="1"/>
      <c r="N164" s="1"/>
      <c r="O164" s="1"/>
      <c r="P164" s="1"/>
      <c r="Q164" s="41"/>
      <c r="R164" s="271"/>
      <c r="S164" s="280"/>
      <c r="T164" s="280"/>
      <c r="U164" s="284"/>
      <c r="V164" s="1" t="s">
        <v>197</v>
      </c>
      <c r="W164" s="1"/>
      <c r="X164" s="1"/>
      <c r="Y164" s="1"/>
      <c r="Z164" s="1"/>
      <c r="AA164" s="1"/>
      <c r="AB164" s="1"/>
      <c r="AC164" s="1"/>
      <c r="AD164" s="1"/>
      <c r="AE164" s="1"/>
      <c r="AF164" s="1"/>
      <c r="AG164" s="1"/>
      <c r="AH164" s="1"/>
      <c r="AI164" s="1"/>
      <c r="AJ164" s="1"/>
      <c r="AK164" s="1"/>
      <c r="AL164" s="1"/>
      <c r="AM164" s="1"/>
      <c r="AN164" s="1"/>
      <c r="AO164" s="1"/>
    </row>
    <row r="165" spans="1:41" ht="20.25">
      <c r="A165" s="1"/>
      <c r="B165" s="1" t="s">
        <v>81</v>
      </c>
      <c r="C165" s="1"/>
      <c r="D165" s="1"/>
      <c r="E165" s="1"/>
      <c r="F165" s="1"/>
      <c r="G165" s="1"/>
      <c r="H165" s="1"/>
      <c r="I165" s="1"/>
      <c r="J165" s="1"/>
      <c r="K165" s="1"/>
      <c r="L165" s="1"/>
      <c r="M165" s="1"/>
      <c r="N165" s="1"/>
      <c r="O165" s="1"/>
      <c r="P165" s="1"/>
      <c r="Q165" s="41"/>
      <c r="R165" s="272"/>
      <c r="S165" s="281"/>
      <c r="T165" s="281"/>
      <c r="U165" s="281"/>
      <c r="V165" s="227"/>
      <c r="W165" s="227"/>
      <c r="X165" s="227"/>
      <c r="Y165" s="227"/>
      <c r="Z165" s="227"/>
      <c r="AA165" s="227"/>
      <c r="AB165" s="227"/>
      <c r="AC165" s="227"/>
      <c r="AD165" s="227"/>
      <c r="AE165" s="227"/>
      <c r="AF165" s="227"/>
      <c r="AG165" s="227"/>
      <c r="AH165" s="227"/>
      <c r="AI165" s="227"/>
      <c r="AJ165" s="227"/>
      <c r="AK165" s="227"/>
      <c r="AL165" s="227"/>
      <c r="AM165" s="227"/>
      <c r="AN165" s="405"/>
      <c r="AO165" s="99"/>
    </row>
    <row r="166" spans="1:41" ht="1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row>
    <row r="167" spans="1:41" ht="19.5">
      <c r="A167" s="1" t="s">
        <v>301</v>
      </c>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row>
    <row r="168" spans="1:41" ht="19.5">
      <c r="A168" s="1"/>
      <c r="B168" s="1" t="s">
        <v>577</v>
      </c>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345"/>
      <c r="AK168" s="379"/>
      <c r="AL168" s="379"/>
      <c r="AM168" s="379"/>
      <c r="AN168" s="406"/>
      <c r="AO168" s="1"/>
    </row>
    <row r="169" spans="1:41">
      <c r="A169" s="1"/>
      <c r="B169" s="1" t="s">
        <v>601</v>
      </c>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332"/>
      <c r="AK169" s="372"/>
      <c r="AL169" s="372"/>
      <c r="AM169" s="372"/>
      <c r="AN169" s="396"/>
      <c r="AO169" s="1"/>
    </row>
    <row r="170" spans="1:41" s="33" customFormat="1" ht="19.5">
      <c r="A170" s="1"/>
      <c r="B170" s="61" t="s">
        <v>676</v>
      </c>
      <c r="C170" s="62"/>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1"/>
      <c r="AJ170" s="346"/>
      <c r="AK170" s="380"/>
      <c r="AL170" s="380"/>
      <c r="AM170" s="380"/>
      <c r="AN170" s="407"/>
      <c r="AO170" s="1"/>
    </row>
    <row r="171" spans="1:41" s="33" customFormat="1" ht="20.25">
      <c r="A171" s="1"/>
      <c r="B171" s="61" t="s">
        <v>677</v>
      </c>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1"/>
      <c r="AJ171" s="347"/>
      <c r="AK171" s="347"/>
      <c r="AL171" s="347"/>
      <c r="AM171" s="347"/>
      <c r="AN171" s="347"/>
      <c r="AO171" s="1"/>
    </row>
    <row r="172" spans="1:41" s="33" customFormat="1" ht="20.25">
      <c r="A172" s="1"/>
      <c r="B172" s="62" t="s">
        <v>678</v>
      </c>
      <c r="C172" s="62"/>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1"/>
      <c r="AJ172" s="341"/>
      <c r="AK172" s="378"/>
      <c r="AL172" s="378"/>
      <c r="AM172" s="378"/>
      <c r="AN172" s="404"/>
      <c r="AO172" s="1"/>
    </row>
    <row r="173" spans="1:41" s="33" customFormat="1" ht="19.5">
      <c r="A173" s="1"/>
      <c r="B173" s="62" t="s">
        <v>679</v>
      </c>
      <c r="C173" s="62"/>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1"/>
      <c r="AJ173" s="347"/>
      <c r="AK173" s="347"/>
      <c r="AL173" s="347"/>
      <c r="AM173" s="347"/>
      <c r="AN173" s="347"/>
      <c r="AO173" s="1"/>
    </row>
    <row r="174" spans="1:41">
      <c r="A174" s="1"/>
      <c r="B174" s="1" t="s">
        <v>702</v>
      </c>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row>
    <row r="175" spans="1:41">
      <c r="A175" s="1"/>
      <c r="B175" s="1" t="s">
        <v>88</v>
      </c>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row>
    <row r="176" spans="1:41" ht="50.1" customHeight="1">
      <c r="A176" s="1"/>
      <c r="B176" s="63"/>
      <c r="C176" s="108"/>
      <c r="D176" s="108"/>
      <c r="E176" s="108"/>
      <c r="F176" s="108"/>
      <c r="G176" s="108"/>
      <c r="H176" s="108"/>
      <c r="I176" s="108"/>
      <c r="J176" s="108"/>
      <c r="K176" s="108"/>
      <c r="L176" s="108"/>
      <c r="M176" s="108"/>
      <c r="N176" s="108"/>
      <c r="O176" s="108"/>
      <c r="P176" s="108"/>
      <c r="Q176" s="108"/>
      <c r="R176" s="108"/>
      <c r="S176" s="108"/>
      <c r="T176" s="108"/>
      <c r="U176" s="108"/>
      <c r="V176" s="108"/>
      <c r="W176" s="108"/>
      <c r="X176" s="108"/>
      <c r="Y176" s="108"/>
      <c r="Z176" s="108"/>
      <c r="AA176" s="108"/>
      <c r="AB176" s="108"/>
      <c r="AC176" s="108"/>
      <c r="AD176" s="108"/>
      <c r="AE176" s="108"/>
      <c r="AF176" s="108"/>
      <c r="AG176" s="108"/>
      <c r="AH176" s="108"/>
      <c r="AI176" s="108"/>
      <c r="AJ176" s="108"/>
      <c r="AK176" s="108"/>
      <c r="AL176" s="108"/>
      <c r="AM176" s="108"/>
      <c r="AN176" s="408"/>
      <c r="AO176" s="1"/>
    </row>
    <row r="177" spans="1:41" ht="45" customHeight="1">
      <c r="A177" s="1"/>
      <c r="B177" s="64"/>
      <c r="C177" s="109"/>
      <c r="D177" s="109"/>
      <c r="E177" s="109"/>
      <c r="F177" s="109"/>
      <c r="G177" s="109"/>
      <c r="H177" s="109"/>
      <c r="I177" s="109"/>
      <c r="J177" s="109"/>
      <c r="K177" s="109"/>
      <c r="L177" s="109"/>
      <c r="M177" s="109"/>
      <c r="N177" s="109"/>
      <c r="O177" s="109"/>
      <c r="P177" s="109"/>
      <c r="Q177" s="109"/>
      <c r="R177" s="109"/>
      <c r="S177" s="109"/>
      <c r="T177" s="109"/>
      <c r="U177" s="109"/>
      <c r="V177" s="109"/>
      <c r="W177" s="109"/>
      <c r="X177" s="109"/>
      <c r="Y177" s="109"/>
      <c r="Z177" s="109"/>
      <c r="AA177" s="109"/>
      <c r="AB177" s="109"/>
      <c r="AC177" s="109"/>
      <c r="AD177" s="109"/>
      <c r="AE177" s="109"/>
      <c r="AF177" s="109"/>
      <c r="AG177" s="109"/>
      <c r="AH177" s="109"/>
      <c r="AI177" s="109"/>
      <c r="AJ177" s="348"/>
      <c r="AK177" s="348"/>
      <c r="AL177" s="348"/>
      <c r="AM177" s="348"/>
      <c r="AN177" s="409"/>
      <c r="AO177" s="1"/>
    </row>
    <row r="178" spans="1:41" ht="19.5">
      <c r="A178" s="1"/>
      <c r="B178" s="1" t="s">
        <v>539</v>
      </c>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202"/>
      <c r="AK178" s="220"/>
      <c r="AL178" s="220"/>
      <c r="AM178" s="220"/>
      <c r="AN178" s="256"/>
      <c r="AO178" s="1"/>
    </row>
    <row r="179" spans="1:41" ht="20.25">
      <c r="A179" s="1"/>
      <c r="B179" s="40" t="s">
        <v>97</v>
      </c>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1"/>
      <c r="AK179" s="1"/>
      <c r="AL179" s="1"/>
      <c r="AM179" s="1"/>
      <c r="AN179" s="1"/>
      <c r="AO179" s="1"/>
    </row>
    <row r="180" spans="1:41" ht="20.25" customHeight="1">
      <c r="A180" s="1"/>
      <c r="B180" s="46" t="s">
        <v>542</v>
      </c>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c r="AG180" s="46"/>
      <c r="AH180" s="46"/>
      <c r="AI180" s="1"/>
      <c r="AJ180" s="331"/>
      <c r="AK180" s="371"/>
      <c r="AL180" s="371"/>
      <c r="AM180" s="371"/>
      <c r="AN180" s="395"/>
      <c r="AO180" s="1"/>
    </row>
    <row r="181" spans="1:41" ht="19.5">
      <c r="A181" s="1"/>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c r="AC181" s="46"/>
      <c r="AD181" s="46"/>
      <c r="AE181" s="46"/>
      <c r="AF181" s="46"/>
      <c r="AG181" s="46"/>
      <c r="AH181" s="46"/>
      <c r="AI181" s="1"/>
      <c r="AJ181" s="1"/>
      <c r="AK181" s="1"/>
      <c r="AL181" s="1"/>
      <c r="AM181" s="1"/>
      <c r="AN181" s="1"/>
      <c r="AO181" s="1"/>
    </row>
    <row r="182" spans="1:41">
      <c r="A182" s="1"/>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1"/>
      <c r="AK182" s="1"/>
      <c r="AL182" s="1"/>
      <c r="AM182" s="1"/>
      <c r="AN182" s="1"/>
      <c r="AO182" s="1"/>
    </row>
    <row r="183" spans="1:41" ht="16.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row>
    <row r="184" spans="1:41" ht="19.5">
      <c r="A184" s="1" t="s">
        <v>437</v>
      </c>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row>
    <row r="185" spans="1:41" ht="20.25" customHeight="1">
      <c r="A185" s="1"/>
      <c r="B185" s="44" t="s">
        <v>529</v>
      </c>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c r="AI185" s="1"/>
      <c r="AJ185" s="331"/>
      <c r="AK185" s="371"/>
      <c r="AL185" s="371"/>
      <c r="AM185" s="371"/>
      <c r="AN185" s="395"/>
      <c r="AO185" s="330"/>
    </row>
    <row r="186" spans="1:41" ht="20.25">
      <c r="A186" s="1"/>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c r="AA186" s="44"/>
      <c r="AB186" s="44"/>
      <c r="AC186" s="44"/>
      <c r="AD186" s="44"/>
      <c r="AE186" s="44"/>
      <c r="AF186" s="44"/>
      <c r="AG186" s="44"/>
      <c r="AH186" s="44"/>
      <c r="AI186" s="1"/>
      <c r="AJ186" s="1"/>
      <c r="AK186" s="1"/>
      <c r="AL186" s="1"/>
      <c r="AM186" s="1"/>
      <c r="AN186" s="1"/>
      <c r="AO186" s="99"/>
    </row>
    <row r="187" spans="1:41" ht="20.25">
      <c r="A187" s="1"/>
      <c r="B187" s="1" t="s">
        <v>636</v>
      </c>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c r="AF187" s="44"/>
      <c r="AG187" s="44"/>
      <c r="AH187" s="44"/>
      <c r="AI187" s="1"/>
      <c r="AJ187" s="331"/>
      <c r="AK187" s="371"/>
      <c r="AL187" s="371"/>
      <c r="AM187" s="371"/>
      <c r="AN187" s="395"/>
      <c r="AO187" s="1"/>
    </row>
    <row r="188" spans="1:41" ht="19.5">
      <c r="A188" s="1"/>
      <c r="B188" s="1" t="s">
        <v>94</v>
      </c>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row>
    <row r="189" spans="1:41">
      <c r="A189" s="1"/>
      <c r="B189" s="1" t="s">
        <v>88</v>
      </c>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row>
    <row r="190" spans="1:41" ht="45" customHeight="1">
      <c r="A190" s="1"/>
      <c r="B190" s="63"/>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c r="AA190" s="108"/>
      <c r="AB190" s="108"/>
      <c r="AC190" s="108"/>
      <c r="AD190" s="108"/>
      <c r="AE190" s="108"/>
      <c r="AF190" s="108"/>
      <c r="AG190" s="108"/>
      <c r="AH190" s="108"/>
      <c r="AI190" s="108"/>
      <c r="AJ190" s="108"/>
      <c r="AK190" s="108"/>
      <c r="AL190" s="108"/>
      <c r="AM190" s="108"/>
      <c r="AN190" s="408"/>
      <c r="AO190" s="1"/>
    </row>
    <row r="191" spans="1:41" ht="45" customHeight="1">
      <c r="A191" s="1"/>
      <c r="B191" s="64"/>
      <c r="C191" s="109"/>
      <c r="D191" s="109"/>
      <c r="E191" s="109"/>
      <c r="F191" s="109"/>
      <c r="G191" s="109"/>
      <c r="H191" s="109"/>
      <c r="I191" s="109"/>
      <c r="J191" s="109"/>
      <c r="K191" s="109"/>
      <c r="L191" s="109"/>
      <c r="M191" s="109"/>
      <c r="N191" s="109"/>
      <c r="O191" s="109"/>
      <c r="P191" s="109"/>
      <c r="Q191" s="109"/>
      <c r="R191" s="109"/>
      <c r="S191" s="109"/>
      <c r="T191" s="109"/>
      <c r="U191" s="109"/>
      <c r="V191" s="109"/>
      <c r="W191" s="109"/>
      <c r="X191" s="109"/>
      <c r="Y191" s="109"/>
      <c r="Z191" s="109"/>
      <c r="AA191" s="109"/>
      <c r="AB191" s="109"/>
      <c r="AC191" s="109"/>
      <c r="AD191" s="109"/>
      <c r="AE191" s="109"/>
      <c r="AF191" s="109"/>
      <c r="AG191" s="109"/>
      <c r="AH191" s="109"/>
      <c r="AI191" s="109"/>
      <c r="AJ191" s="348"/>
      <c r="AK191" s="348"/>
      <c r="AL191" s="348"/>
      <c r="AM191" s="348"/>
      <c r="AN191" s="409"/>
      <c r="AO191" s="1"/>
    </row>
    <row r="192" spans="1:41" ht="19.5">
      <c r="A192" s="1"/>
      <c r="B192" s="1" t="s">
        <v>579</v>
      </c>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202"/>
      <c r="AK192" s="220"/>
      <c r="AL192" s="220"/>
      <c r="AM192" s="220"/>
      <c r="AN192" s="256"/>
      <c r="AO192" s="1"/>
    </row>
    <row r="193" spans="1:41" ht="19.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338"/>
      <c r="AK193" s="338"/>
      <c r="AL193" s="338"/>
      <c r="AM193" s="338"/>
      <c r="AN193" s="338"/>
      <c r="AO193" s="1"/>
    </row>
    <row r="194" spans="1:41" ht="19.5">
      <c r="A194" s="1" t="s">
        <v>368</v>
      </c>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330"/>
    </row>
    <row r="195" spans="1:41" ht="19.5">
      <c r="A195" s="1"/>
      <c r="B195" s="1" t="s">
        <v>438</v>
      </c>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329"/>
      <c r="AK195" s="370"/>
      <c r="AL195" s="370"/>
      <c r="AM195" s="370"/>
      <c r="AN195" s="394"/>
      <c r="AO195" s="99"/>
    </row>
    <row r="196" spans="1:41">
      <c r="A196" s="1"/>
      <c r="B196" s="1" t="s">
        <v>96</v>
      </c>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332"/>
      <c r="AK196" s="372"/>
      <c r="AL196" s="372"/>
      <c r="AM196" s="372"/>
      <c r="AN196" s="396"/>
      <c r="AO196" s="99"/>
    </row>
    <row r="197" spans="1:41" ht="19.5">
      <c r="A197" s="1"/>
      <c r="B197" s="1" t="s">
        <v>666</v>
      </c>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202"/>
      <c r="AK197" s="220"/>
      <c r="AL197" s="220"/>
      <c r="AM197" s="220"/>
      <c r="AN197" s="256"/>
      <c r="AO197" s="99"/>
    </row>
    <row r="198" spans="1:41" ht="9"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row>
    <row r="199" spans="1:41" ht="19.5">
      <c r="A199" s="35" t="s">
        <v>98</v>
      </c>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1"/>
      <c r="AJ199" s="1"/>
      <c r="AK199" s="1"/>
      <c r="AL199" s="1"/>
      <c r="AM199" s="1"/>
      <c r="AN199" s="1"/>
      <c r="AO199" s="1"/>
    </row>
    <row r="200" spans="1:41" s="33" customFormat="1">
      <c r="A200" s="37" t="s">
        <v>670</v>
      </c>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1"/>
      <c r="AJ200" s="1"/>
      <c r="AK200" s="1"/>
      <c r="AL200" s="1"/>
      <c r="AM200" s="1"/>
      <c r="AN200" s="1"/>
      <c r="AO200" s="1"/>
    </row>
    <row r="201" spans="1:41" ht="19.5">
      <c r="A201" s="1" t="s">
        <v>65</v>
      </c>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row>
    <row r="202" spans="1:41" ht="19.5">
      <c r="A202" s="1"/>
      <c r="B202" s="1" t="s">
        <v>580</v>
      </c>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329"/>
      <c r="AK202" s="370"/>
      <c r="AL202" s="370"/>
      <c r="AM202" s="370"/>
      <c r="AN202" s="394"/>
      <c r="AO202" s="1"/>
    </row>
    <row r="203" spans="1:41" ht="19.5">
      <c r="A203" s="1"/>
      <c r="B203" s="44" t="s">
        <v>581</v>
      </c>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c r="AA203" s="44"/>
      <c r="AB203" s="44"/>
      <c r="AC203" s="44"/>
      <c r="AD203" s="44"/>
      <c r="AE203" s="44"/>
      <c r="AF203" s="44"/>
      <c r="AG203" s="44"/>
      <c r="AH203" s="44"/>
      <c r="AI203" s="1"/>
      <c r="AJ203" s="202"/>
      <c r="AK203" s="220"/>
      <c r="AL203" s="220"/>
      <c r="AM203" s="220"/>
      <c r="AN203" s="256"/>
      <c r="AO203" s="1"/>
    </row>
    <row r="204" spans="1:41" ht="19.5">
      <c r="A204" s="1"/>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1"/>
      <c r="AJ204" s="1"/>
      <c r="AK204" s="1"/>
      <c r="AL204" s="1"/>
      <c r="AM204" s="1"/>
      <c r="AN204" s="1"/>
      <c r="AO204" s="1"/>
    </row>
    <row r="205" spans="1:41">
      <c r="A205" s="1"/>
      <c r="B205" s="65" t="s">
        <v>102</v>
      </c>
      <c r="C205" s="65"/>
      <c r="D205" s="65"/>
      <c r="E205" s="65"/>
      <c r="F205" s="65"/>
      <c r="G205" s="65"/>
      <c r="H205" s="65"/>
      <c r="I205" s="65"/>
      <c r="J205" s="65"/>
      <c r="K205" s="65"/>
      <c r="L205" s="65"/>
      <c r="M205" s="65"/>
      <c r="N205" s="65"/>
      <c r="O205" s="65"/>
      <c r="P205" s="65"/>
      <c r="Q205" s="65"/>
      <c r="R205" s="65"/>
      <c r="S205" s="65"/>
      <c r="T205" s="65"/>
      <c r="U205" s="65"/>
      <c r="V205" s="65"/>
      <c r="W205" s="65"/>
      <c r="X205" s="65"/>
      <c r="Y205" s="65"/>
      <c r="Z205" s="65"/>
      <c r="AA205" s="65"/>
      <c r="AB205" s="65"/>
      <c r="AC205" s="65"/>
      <c r="AD205" s="65"/>
      <c r="AE205" s="65"/>
      <c r="AF205" s="65"/>
      <c r="AG205" s="65"/>
      <c r="AH205" s="65"/>
      <c r="AI205" s="1"/>
      <c r="AJ205" s="1"/>
      <c r="AK205" s="1"/>
      <c r="AL205" s="1"/>
      <c r="AM205" s="1"/>
      <c r="AN205" s="1"/>
      <c r="AO205" s="1"/>
    </row>
    <row r="206" spans="1:41" ht="19.5">
      <c r="A206" s="1"/>
      <c r="B206" s="66" t="s">
        <v>80</v>
      </c>
      <c r="C206" s="110"/>
      <c r="D206" s="110"/>
      <c r="E206" s="128"/>
      <c r="F206" s="66" t="s">
        <v>348</v>
      </c>
      <c r="G206" s="111"/>
      <c r="H206" s="110"/>
      <c r="I206" s="110"/>
      <c r="J206" s="110"/>
      <c r="K206" s="111"/>
      <c r="L206" s="111"/>
      <c r="M206" s="110"/>
      <c r="N206" s="110"/>
      <c r="O206" s="111"/>
      <c r="P206" s="110"/>
      <c r="Q206" s="110"/>
      <c r="R206" s="110"/>
      <c r="S206" s="110"/>
      <c r="T206" s="110"/>
      <c r="U206" s="111"/>
      <c r="V206" s="110"/>
      <c r="W206" s="110"/>
      <c r="X206" s="110"/>
      <c r="Y206" s="110"/>
      <c r="Z206" s="110"/>
      <c r="AA206" s="111"/>
      <c r="AB206" s="110"/>
      <c r="AC206" s="110"/>
      <c r="AD206" s="110"/>
      <c r="AE206" s="110"/>
      <c r="AF206" s="110"/>
      <c r="AG206" s="110"/>
      <c r="AH206" s="110"/>
      <c r="AI206" s="110"/>
      <c r="AJ206" s="110"/>
      <c r="AK206" s="110"/>
      <c r="AL206" s="110"/>
      <c r="AM206" s="110"/>
      <c r="AN206" s="128"/>
      <c r="AO206" s="1"/>
    </row>
    <row r="207" spans="1:41" ht="20.25">
      <c r="A207" s="1"/>
      <c r="B207" s="66" t="s">
        <v>13</v>
      </c>
      <c r="C207" s="110"/>
      <c r="D207" s="110"/>
      <c r="E207" s="110"/>
      <c r="F207" s="132"/>
      <c r="G207" s="142" t="s">
        <v>370</v>
      </c>
      <c r="H207" s="163" t="s">
        <v>233</v>
      </c>
      <c r="I207" s="178"/>
      <c r="J207" s="183"/>
      <c r="K207" s="136"/>
      <c r="L207" s="203"/>
      <c r="M207" s="163" t="s">
        <v>350</v>
      </c>
      <c r="N207" s="183"/>
      <c r="O207" s="142" t="s">
        <v>370</v>
      </c>
      <c r="P207" s="257" t="s">
        <v>352</v>
      </c>
      <c r="Q207" s="230"/>
      <c r="R207" s="230"/>
      <c r="S207" s="230"/>
      <c r="T207" s="273"/>
      <c r="U207" s="247" t="s">
        <v>370</v>
      </c>
      <c r="V207" s="257" t="s">
        <v>355</v>
      </c>
      <c r="W207" s="230"/>
      <c r="X207" s="230"/>
      <c r="Y207" s="230"/>
      <c r="Z207" s="273"/>
      <c r="AA207" s="247" t="s">
        <v>370</v>
      </c>
      <c r="AB207" s="257" t="s">
        <v>404</v>
      </c>
      <c r="AC207" s="230"/>
      <c r="AD207" s="230"/>
      <c r="AE207" s="230"/>
      <c r="AF207" s="230"/>
      <c r="AG207" s="230"/>
      <c r="AH207" s="230"/>
      <c r="AI207" s="230"/>
      <c r="AJ207" s="230"/>
      <c r="AK207" s="230"/>
      <c r="AL207" s="230"/>
      <c r="AM207" s="230"/>
      <c r="AN207" s="410"/>
      <c r="AO207" s="1"/>
    </row>
    <row r="208" spans="1:41" ht="20.25">
      <c r="A208" s="1"/>
      <c r="B208" s="67" t="s">
        <v>194</v>
      </c>
      <c r="C208" s="111"/>
      <c r="D208" s="111"/>
      <c r="E208" s="129"/>
      <c r="F208" s="132"/>
      <c r="G208" s="143" t="s">
        <v>370</v>
      </c>
      <c r="H208" s="164" t="s">
        <v>398</v>
      </c>
      <c r="I208" s="40"/>
      <c r="J208" s="40"/>
      <c r="K208" s="40"/>
      <c r="L208" s="40"/>
      <c r="M208" s="40"/>
      <c r="N208" s="230" t="s">
        <v>400</v>
      </c>
      <c r="O208" s="145" t="s">
        <v>370</v>
      </c>
      <c r="P208" s="257" t="s">
        <v>356</v>
      </c>
      <c r="Q208" s="230"/>
      <c r="R208" s="273"/>
      <c r="S208" s="190" t="s">
        <v>370</v>
      </c>
      <c r="T208" s="283" t="s">
        <v>358</v>
      </c>
      <c r="U208" s="285"/>
      <c r="V208" s="289"/>
      <c r="W208" s="190" t="s">
        <v>370</v>
      </c>
      <c r="X208" s="295" t="s">
        <v>401</v>
      </c>
      <c r="Y208" s="296"/>
      <c r="Z208" s="296"/>
      <c r="AA208" s="296"/>
      <c r="AB208" s="230" t="s">
        <v>21</v>
      </c>
      <c r="AC208" s="190" t="s">
        <v>370</v>
      </c>
      <c r="AD208" s="257" t="s">
        <v>360</v>
      </c>
      <c r="AE208" s="230"/>
      <c r="AF208" s="230"/>
      <c r="AG208" s="230"/>
      <c r="AH208" s="230"/>
      <c r="AI208" s="230"/>
      <c r="AJ208" s="230"/>
      <c r="AK208" s="230"/>
      <c r="AL208" s="230"/>
      <c r="AM208" s="230"/>
      <c r="AN208" s="410"/>
      <c r="AO208" s="1"/>
    </row>
    <row r="209" spans="1:41" ht="20.25">
      <c r="A209" s="1"/>
      <c r="B209" s="68"/>
      <c r="C209" s="112"/>
      <c r="D209" s="112"/>
      <c r="E209" s="130"/>
      <c r="F209" s="133"/>
      <c r="G209" s="144" t="s">
        <v>370</v>
      </c>
      <c r="H209" s="165" t="s">
        <v>362</v>
      </c>
      <c r="I209" s="179"/>
      <c r="J209" s="184"/>
      <c r="K209" s="190" t="s">
        <v>370</v>
      </c>
      <c r="L209" s="204" t="s">
        <v>92</v>
      </c>
      <c r="M209" s="40"/>
      <c r="N209" s="231"/>
      <c r="O209" s="244"/>
      <c r="P209" s="190" t="s">
        <v>370</v>
      </c>
      <c r="Q209" s="204" t="s">
        <v>58</v>
      </c>
      <c r="R209" s="40"/>
      <c r="S209" s="231"/>
      <c r="T209" s="244"/>
      <c r="U209" s="190" t="s">
        <v>370</v>
      </c>
      <c r="V209" s="164" t="s">
        <v>363</v>
      </c>
      <c r="W209" s="231"/>
      <c r="X209" s="231"/>
      <c r="Y209" s="244"/>
      <c r="Z209" s="190" t="s">
        <v>370</v>
      </c>
      <c r="AA209" s="164" t="s">
        <v>292</v>
      </c>
      <c r="AB209" s="179"/>
      <c r="AC209" s="179"/>
      <c r="AD209" s="184" t="s">
        <v>400</v>
      </c>
      <c r="AE209" s="136"/>
      <c r="AF209" s="149"/>
      <c r="AG209" s="149"/>
      <c r="AH209" s="149"/>
      <c r="AI209" s="149"/>
      <c r="AJ209" s="149"/>
      <c r="AK209" s="149"/>
      <c r="AL209" s="149"/>
      <c r="AM209" s="203"/>
      <c r="AN209" s="411" t="s">
        <v>21</v>
      </c>
      <c r="AO209" s="1"/>
    </row>
    <row r="210" spans="1:41" ht="20.25">
      <c r="A210" s="1"/>
      <c r="B210" s="66" t="s">
        <v>103</v>
      </c>
      <c r="C210" s="110"/>
      <c r="D210" s="110"/>
      <c r="E210" s="128"/>
      <c r="F210" s="7"/>
      <c r="G210" s="145" t="s">
        <v>370</v>
      </c>
      <c r="H210" s="165" t="s">
        <v>339</v>
      </c>
      <c r="I210" s="179"/>
      <c r="J210" s="179"/>
      <c r="K210" s="179"/>
      <c r="L210" s="184"/>
      <c r="M210" s="190" t="s">
        <v>370</v>
      </c>
      <c r="N210" s="165" t="s">
        <v>190</v>
      </c>
      <c r="O210" s="179"/>
      <c r="P210" s="179"/>
      <c r="Q210" s="184"/>
      <c r="R210" s="190" t="s">
        <v>370</v>
      </c>
      <c r="S210" s="165" t="s">
        <v>365</v>
      </c>
      <c r="T210" s="179"/>
      <c r="U210" s="184"/>
      <c r="V210" s="190" t="s">
        <v>370</v>
      </c>
      <c r="W210" s="165" t="s">
        <v>72</v>
      </c>
      <c r="X210" s="179"/>
      <c r="Y210" s="179"/>
      <c r="Z210" s="184"/>
      <c r="AA210" s="190" t="s">
        <v>370</v>
      </c>
      <c r="AB210" s="165" t="s">
        <v>369</v>
      </c>
      <c r="AC210" s="179"/>
      <c r="AD210" s="179"/>
      <c r="AE210" s="179"/>
      <c r="AF210" s="179"/>
      <c r="AG210" s="179"/>
      <c r="AH210" s="179"/>
      <c r="AI210" s="179"/>
      <c r="AJ210" s="179"/>
      <c r="AK210" s="179"/>
      <c r="AL210" s="179"/>
      <c r="AM210" s="179"/>
      <c r="AN210" s="412"/>
      <c r="AO210" s="1"/>
    </row>
    <row r="211" spans="1:41" s="34" customFormat="1" ht="20.25">
      <c r="A211" s="38"/>
      <c r="B211" s="69"/>
      <c r="C211" s="69"/>
      <c r="D211" s="69"/>
      <c r="E211" s="69"/>
      <c r="F211" s="80"/>
      <c r="G211" s="79"/>
      <c r="H211" s="80"/>
      <c r="I211" s="80"/>
      <c r="J211" s="80"/>
      <c r="K211" s="80"/>
      <c r="L211" s="80"/>
      <c r="M211" s="79"/>
      <c r="N211" s="80"/>
      <c r="O211" s="80"/>
      <c r="P211" s="80"/>
      <c r="Q211" s="80"/>
      <c r="R211" s="79"/>
      <c r="S211" s="80"/>
      <c r="T211" s="80"/>
      <c r="U211" s="80"/>
      <c r="V211" s="79"/>
      <c r="W211" s="80"/>
      <c r="X211" s="80"/>
      <c r="Y211" s="80"/>
      <c r="Z211" s="80"/>
      <c r="AA211" s="79"/>
      <c r="AB211" s="80"/>
      <c r="AC211" s="80"/>
      <c r="AD211" s="80"/>
      <c r="AE211" s="80"/>
      <c r="AF211" s="80"/>
      <c r="AG211" s="80"/>
      <c r="AH211" s="80"/>
      <c r="AI211" s="80"/>
      <c r="AJ211" s="80"/>
      <c r="AK211" s="80"/>
      <c r="AL211" s="80"/>
      <c r="AM211" s="80"/>
      <c r="AN211" s="80"/>
      <c r="AO211" s="38"/>
    </row>
    <row r="212" spans="1:41" ht="20.25">
      <c r="A212" s="1"/>
      <c r="B212" s="1" t="s">
        <v>582</v>
      </c>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331"/>
      <c r="AK212" s="371"/>
      <c r="AL212" s="371"/>
      <c r="AM212" s="371"/>
      <c r="AN212" s="395"/>
      <c r="AO212" s="1"/>
    </row>
    <row r="213" spans="1:41" ht="19.5">
      <c r="A213" s="1"/>
      <c r="B213" s="40" t="s">
        <v>511</v>
      </c>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1"/>
      <c r="AJ213" s="1"/>
      <c r="AK213" s="1"/>
      <c r="AL213" s="1"/>
      <c r="AM213" s="1"/>
      <c r="AN213" s="1"/>
      <c r="AO213" s="1"/>
    </row>
    <row r="214" spans="1:41" ht="19.5">
      <c r="A214" s="1"/>
      <c r="B214" s="57" t="s">
        <v>283</v>
      </c>
      <c r="C214" s="57"/>
      <c r="D214" s="57"/>
      <c r="E214" s="57"/>
      <c r="F214" s="57"/>
      <c r="G214" s="57"/>
      <c r="H214" s="57"/>
      <c r="I214" s="57"/>
      <c r="J214" s="57"/>
      <c r="K214" s="57"/>
      <c r="L214" s="57"/>
      <c r="M214" s="221" t="s">
        <v>375</v>
      </c>
      <c r="N214" s="221"/>
      <c r="O214" s="221"/>
      <c r="P214" s="221"/>
      <c r="Q214" s="221"/>
      <c r="R214" s="221"/>
      <c r="S214" s="221"/>
      <c r="T214" s="221"/>
      <c r="U214" s="221"/>
      <c r="V214" s="221"/>
      <c r="W214" s="221"/>
      <c r="X214" s="221"/>
      <c r="Y214" s="221" t="s">
        <v>25</v>
      </c>
      <c r="Z214" s="221"/>
      <c r="AA214" s="221"/>
      <c r="AB214" s="221"/>
      <c r="AC214" s="221"/>
      <c r="AD214" s="221" t="s">
        <v>513</v>
      </c>
      <c r="AE214" s="221"/>
      <c r="AF214" s="221"/>
      <c r="AG214" s="221"/>
      <c r="AH214" s="221"/>
      <c r="AI214" s="221"/>
      <c r="AJ214" s="221"/>
      <c r="AK214" s="221"/>
      <c r="AL214" s="221"/>
      <c r="AM214" s="221"/>
      <c r="AN214" s="221"/>
      <c r="AO214" s="1"/>
    </row>
    <row r="215" spans="1:41" ht="19.5">
      <c r="A215" s="1"/>
      <c r="B215" s="70" t="s">
        <v>500</v>
      </c>
      <c r="C215" s="70"/>
      <c r="D215" s="70"/>
      <c r="E215" s="70"/>
      <c r="F215" s="70"/>
      <c r="G215" s="70"/>
      <c r="H215" s="70"/>
      <c r="I215" s="70"/>
      <c r="J215" s="70"/>
      <c r="K215" s="70"/>
      <c r="L215" s="7"/>
      <c r="M215" s="222" t="s">
        <v>621</v>
      </c>
      <c r="N215" s="222"/>
      <c r="O215" s="222"/>
      <c r="P215" s="222"/>
      <c r="Q215" s="222"/>
      <c r="R215" s="222"/>
      <c r="S215" s="222"/>
      <c r="T215" s="222"/>
      <c r="U215" s="222"/>
      <c r="V215" s="222"/>
      <c r="W215" s="222"/>
      <c r="X215" s="222"/>
      <c r="Y215" s="30"/>
      <c r="Z215" s="30"/>
      <c r="AA215" s="30"/>
      <c r="AB215" s="30"/>
      <c r="AC215" s="30"/>
      <c r="AD215" s="300"/>
      <c r="AE215" s="300"/>
      <c r="AF215" s="300"/>
      <c r="AG215" s="300"/>
      <c r="AH215" s="300"/>
      <c r="AI215" s="300"/>
      <c r="AJ215" s="300"/>
      <c r="AK215" s="300"/>
      <c r="AL215" s="300"/>
      <c r="AM215" s="300"/>
      <c r="AN215" s="300"/>
      <c r="AO215" s="1"/>
    </row>
    <row r="216" spans="1:41">
      <c r="A216" s="1"/>
      <c r="B216" s="70" t="s">
        <v>514</v>
      </c>
      <c r="C216" s="70"/>
      <c r="D216" s="70"/>
      <c r="E216" s="70"/>
      <c r="F216" s="70"/>
      <c r="G216" s="70"/>
      <c r="H216" s="70"/>
      <c r="I216" s="70"/>
      <c r="J216" s="70"/>
      <c r="K216" s="70"/>
      <c r="L216" s="7"/>
      <c r="M216" s="223" t="s">
        <v>631</v>
      </c>
      <c r="N216" s="223"/>
      <c r="O216" s="223"/>
      <c r="P216" s="223"/>
      <c r="Q216" s="223"/>
      <c r="R216" s="223"/>
      <c r="S216" s="223"/>
      <c r="T216" s="223"/>
      <c r="U216" s="223"/>
      <c r="V216" s="223"/>
      <c r="W216" s="223"/>
      <c r="X216" s="223"/>
      <c r="Y216" s="31"/>
      <c r="Z216" s="31"/>
      <c r="AA216" s="31"/>
      <c r="AB216" s="31"/>
      <c r="AC216" s="31"/>
      <c r="AD216" s="301"/>
      <c r="AE216" s="301"/>
      <c r="AF216" s="301"/>
      <c r="AG216" s="301"/>
      <c r="AH216" s="301"/>
      <c r="AI216" s="301"/>
      <c r="AJ216" s="301"/>
      <c r="AK216" s="301"/>
      <c r="AL216" s="301"/>
      <c r="AM216" s="301"/>
      <c r="AN216" s="301"/>
      <c r="AO216" s="1"/>
    </row>
    <row r="217" spans="1:41" ht="19.5">
      <c r="A217" s="1"/>
      <c r="B217" s="70" t="s">
        <v>449</v>
      </c>
      <c r="C217" s="70"/>
      <c r="D217" s="70"/>
      <c r="E217" s="70"/>
      <c r="F217" s="70"/>
      <c r="G217" s="70"/>
      <c r="H217" s="70"/>
      <c r="I217" s="70"/>
      <c r="J217" s="70"/>
      <c r="K217" s="70"/>
      <c r="L217" s="7"/>
      <c r="M217" s="224" t="s">
        <v>631</v>
      </c>
      <c r="N217" s="224"/>
      <c r="O217" s="224"/>
      <c r="P217" s="224"/>
      <c r="Q217" s="224"/>
      <c r="R217" s="224"/>
      <c r="S217" s="224"/>
      <c r="T217" s="224"/>
      <c r="U217" s="224"/>
      <c r="V217" s="224"/>
      <c r="W217" s="224"/>
      <c r="X217" s="224"/>
      <c r="Y217" s="32"/>
      <c r="Z217" s="32"/>
      <c r="AA217" s="32"/>
      <c r="AB217" s="32"/>
      <c r="AC217" s="32"/>
      <c r="AD217" s="302"/>
      <c r="AE217" s="302"/>
      <c r="AF217" s="302"/>
      <c r="AG217" s="302"/>
      <c r="AH217" s="302"/>
      <c r="AI217" s="302"/>
      <c r="AJ217" s="302"/>
      <c r="AK217" s="302"/>
      <c r="AL217" s="302"/>
      <c r="AM217" s="302"/>
      <c r="AN217" s="302"/>
      <c r="AO217" s="1"/>
    </row>
    <row r="218" spans="1:41" ht="19.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row>
    <row r="219" spans="1:41">
      <c r="A219" s="1" t="s">
        <v>441</v>
      </c>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row>
    <row r="220" spans="1:41" ht="19.5">
      <c r="A220" s="1"/>
      <c r="B220" s="40" t="s">
        <v>583</v>
      </c>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1"/>
      <c r="AJ220" s="339"/>
      <c r="AK220" s="377"/>
      <c r="AL220" s="377"/>
      <c r="AM220" s="377"/>
      <c r="AN220" s="401"/>
      <c r="AO220" s="1"/>
    </row>
    <row r="221" spans="1:41" ht="19.5">
      <c r="A221" s="1"/>
      <c r="B221" s="40" t="s">
        <v>259</v>
      </c>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1"/>
      <c r="AH221" s="1"/>
      <c r="AI221" s="1"/>
      <c r="AJ221" s="349"/>
      <c r="AK221" s="381"/>
      <c r="AL221" s="381"/>
      <c r="AM221" s="381"/>
      <c r="AN221" s="413"/>
      <c r="AO221" s="1"/>
    </row>
    <row r="222" spans="1:41">
      <c r="A222" s="1"/>
      <c r="B222" s="40" t="s">
        <v>703</v>
      </c>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1"/>
      <c r="AH222" s="1"/>
      <c r="AI222" s="1"/>
      <c r="AJ222" s="332"/>
      <c r="AK222" s="372"/>
      <c r="AL222" s="372"/>
      <c r="AM222" s="372"/>
      <c r="AN222" s="396"/>
      <c r="AO222" s="1"/>
    </row>
    <row r="223" spans="1:41">
      <c r="A223" s="1"/>
      <c r="B223" s="40" t="s">
        <v>351</v>
      </c>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1"/>
      <c r="AH223" s="1"/>
      <c r="AI223" s="1"/>
      <c r="AJ223" s="332"/>
      <c r="AK223" s="372"/>
      <c r="AL223" s="372"/>
      <c r="AM223" s="372"/>
      <c r="AN223" s="396"/>
      <c r="AO223" s="1"/>
    </row>
    <row r="224" spans="1:41">
      <c r="A224" s="1"/>
      <c r="B224" s="40" t="s">
        <v>585</v>
      </c>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1"/>
      <c r="AH224" s="1"/>
      <c r="AI224" s="1"/>
      <c r="AJ224" s="335"/>
      <c r="AK224" s="375"/>
      <c r="AL224" s="375"/>
      <c r="AM224" s="375"/>
      <c r="AN224" s="399"/>
      <c r="AO224" s="1"/>
    </row>
    <row r="225" spans="1:41" ht="19.5">
      <c r="A225" s="1"/>
      <c r="B225" s="40" t="s">
        <v>612</v>
      </c>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1"/>
      <c r="AH225" s="1"/>
      <c r="AI225" s="1"/>
      <c r="AJ225" s="202"/>
      <c r="AK225" s="220"/>
      <c r="AL225" s="220"/>
      <c r="AM225" s="220"/>
      <c r="AN225" s="256"/>
      <c r="AO225" s="1"/>
    </row>
    <row r="226" spans="1:41" ht="14.25" customHeight="1">
      <c r="A226" s="1"/>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1"/>
      <c r="AH226" s="1"/>
      <c r="AI226" s="1"/>
      <c r="AJ226" s="1"/>
      <c r="AK226" s="1"/>
      <c r="AL226" s="1"/>
      <c r="AM226" s="1"/>
      <c r="AN226" s="1"/>
      <c r="AO226" s="1"/>
    </row>
    <row r="227" spans="1:41" ht="19.5">
      <c r="A227" s="1"/>
      <c r="B227" s="1" t="s">
        <v>119</v>
      </c>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329"/>
      <c r="AK227" s="370"/>
      <c r="AL227" s="370"/>
      <c r="AM227" s="370"/>
      <c r="AN227" s="394"/>
      <c r="AO227" s="330"/>
    </row>
    <row r="228" spans="1:41">
      <c r="A228" s="1"/>
      <c r="B228" s="1" t="s">
        <v>323</v>
      </c>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349"/>
      <c r="AK228" s="381"/>
      <c r="AL228" s="381"/>
      <c r="AM228" s="381"/>
      <c r="AN228" s="413"/>
      <c r="AO228" s="99"/>
    </row>
    <row r="229" spans="1:41">
      <c r="A229" s="1"/>
      <c r="B229" s="1" t="s">
        <v>105</v>
      </c>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332"/>
      <c r="AK229" s="372"/>
      <c r="AL229" s="372"/>
      <c r="AM229" s="372"/>
      <c r="AN229" s="396"/>
      <c r="AO229" s="99"/>
    </row>
    <row r="230" spans="1:41" ht="19.5">
      <c r="A230" s="1"/>
      <c r="B230" s="1" t="s">
        <v>586</v>
      </c>
      <c r="C230" s="1"/>
      <c r="D230" s="1"/>
      <c r="E230" s="1"/>
      <c r="F230" s="1"/>
      <c r="G230" s="1"/>
      <c r="H230" s="1"/>
      <c r="I230" s="1"/>
      <c r="J230" s="1"/>
      <c r="K230" s="1"/>
      <c r="L230" s="48"/>
      <c r="M230" s="48"/>
      <c r="N230" s="48"/>
      <c r="O230" s="48"/>
      <c r="P230" s="48"/>
      <c r="Q230" s="48"/>
      <c r="R230" s="48"/>
      <c r="S230" s="48"/>
      <c r="T230" s="48"/>
      <c r="U230" s="48"/>
      <c r="V230" s="48"/>
      <c r="W230" s="48"/>
      <c r="X230" s="48"/>
      <c r="Y230" s="48"/>
      <c r="Z230" s="48"/>
      <c r="AA230" s="48"/>
      <c r="AB230" s="48"/>
      <c r="AC230" s="48"/>
      <c r="AD230" s="48"/>
      <c r="AE230" s="48"/>
      <c r="AF230" s="48"/>
      <c r="AG230" s="48"/>
      <c r="AH230" s="48"/>
      <c r="AI230" s="321"/>
      <c r="AJ230" s="332"/>
      <c r="AK230" s="372"/>
      <c r="AL230" s="372"/>
      <c r="AM230" s="372"/>
      <c r="AN230" s="396"/>
      <c r="AO230" s="99"/>
    </row>
    <row r="231" spans="1:41" ht="39" customHeight="1">
      <c r="A231" s="1"/>
      <c r="B231" s="44" t="s">
        <v>482</v>
      </c>
      <c r="C231" s="44"/>
      <c r="D231" s="44"/>
      <c r="E231" s="44"/>
      <c r="F231" s="44"/>
      <c r="G231" s="44"/>
      <c r="H231" s="44"/>
      <c r="I231" s="44"/>
      <c r="J231" s="44"/>
      <c r="K231" s="191"/>
      <c r="L231" s="205"/>
      <c r="M231" s="225"/>
      <c r="N231" s="225"/>
      <c r="O231" s="225"/>
      <c r="P231" s="225"/>
      <c r="Q231" s="225"/>
      <c r="R231" s="225"/>
      <c r="S231" s="225"/>
      <c r="T231" s="225"/>
      <c r="U231" s="225"/>
      <c r="V231" s="225"/>
      <c r="W231" s="225"/>
      <c r="X231" s="225"/>
      <c r="Y231" s="225"/>
      <c r="Z231" s="225"/>
      <c r="AA231" s="225"/>
      <c r="AB231" s="225"/>
      <c r="AC231" s="225"/>
      <c r="AD231" s="225"/>
      <c r="AE231" s="225"/>
      <c r="AF231" s="225"/>
      <c r="AG231" s="225"/>
      <c r="AH231" s="225"/>
      <c r="AI231" s="225"/>
      <c r="AJ231" s="225"/>
      <c r="AK231" s="225"/>
      <c r="AL231" s="225"/>
      <c r="AM231" s="225"/>
      <c r="AN231" s="414"/>
      <c r="AO231" s="99"/>
    </row>
    <row r="232" spans="1:41" ht="23.25" customHeight="1">
      <c r="A232" s="1"/>
      <c r="B232" s="44"/>
      <c r="C232" s="44"/>
      <c r="D232" s="44"/>
      <c r="E232" s="44"/>
      <c r="F232" s="44"/>
      <c r="G232" s="44"/>
      <c r="H232" s="44"/>
      <c r="I232" s="44"/>
      <c r="J232" s="44"/>
      <c r="K232" s="44"/>
      <c r="L232" s="206"/>
      <c r="M232" s="206"/>
      <c r="N232" s="206"/>
      <c r="O232" s="206"/>
      <c r="P232" s="206"/>
      <c r="Q232" s="206"/>
      <c r="R232" s="206"/>
      <c r="S232" s="206"/>
      <c r="T232" s="206"/>
      <c r="U232" s="206"/>
      <c r="V232" s="206"/>
      <c r="W232" s="206"/>
      <c r="X232" s="206"/>
      <c r="Y232" s="206"/>
      <c r="Z232" s="206"/>
      <c r="AA232" s="206"/>
      <c r="AB232" s="206"/>
      <c r="AC232" s="206"/>
      <c r="AD232" s="206"/>
      <c r="AE232" s="206"/>
      <c r="AF232" s="206"/>
      <c r="AG232" s="206"/>
      <c r="AH232" s="206"/>
      <c r="AI232" s="206"/>
      <c r="AJ232" s="206"/>
      <c r="AK232" s="206"/>
      <c r="AL232" s="206"/>
      <c r="AM232" s="206"/>
      <c r="AN232" s="206"/>
      <c r="AO232" s="99"/>
    </row>
    <row r="233" spans="1:41" ht="19.5">
      <c r="A233" s="1"/>
      <c r="B233" s="40" t="s">
        <v>603</v>
      </c>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99"/>
      <c r="AJ233" s="329"/>
      <c r="AK233" s="370"/>
      <c r="AL233" s="370"/>
      <c r="AM233" s="370"/>
      <c r="AN233" s="394"/>
      <c r="AO233" s="330"/>
    </row>
    <row r="234" spans="1:41">
      <c r="A234" s="1"/>
      <c r="B234" s="1" t="s">
        <v>570</v>
      </c>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99"/>
      <c r="AG234" s="99"/>
      <c r="AH234" s="99"/>
      <c r="AI234" s="99"/>
      <c r="AJ234" s="349"/>
      <c r="AK234" s="381"/>
      <c r="AL234" s="381"/>
      <c r="AM234" s="381"/>
      <c r="AN234" s="413"/>
      <c r="AO234" s="330"/>
    </row>
    <row r="235" spans="1:41" ht="19.5">
      <c r="A235" s="1"/>
      <c r="B235" s="1" t="s">
        <v>105</v>
      </c>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332"/>
      <c r="AK235" s="372"/>
      <c r="AL235" s="372"/>
      <c r="AM235" s="372"/>
      <c r="AN235" s="396"/>
      <c r="AO235" s="99"/>
    </row>
    <row r="236" spans="1:41" ht="19.5">
      <c r="A236" s="1"/>
      <c r="B236" s="40" t="s">
        <v>392</v>
      </c>
      <c r="C236" s="40"/>
      <c r="D236" s="40"/>
      <c r="E236" s="40"/>
      <c r="F236" s="40"/>
      <c r="G236" s="40"/>
      <c r="H236" s="40"/>
      <c r="I236" s="40"/>
      <c r="J236" s="40"/>
      <c r="K236" s="41"/>
      <c r="L236" s="207"/>
      <c r="M236" s="226"/>
      <c r="N236" s="226"/>
      <c r="O236" s="226"/>
      <c r="P236" s="226"/>
      <c r="Q236" s="226"/>
      <c r="R236" s="226"/>
      <c r="S236" s="226"/>
      <c r="T236" s="226"/>
      <c r="U236" s="226"/>
      <c r="V236" s="226"/>
      <c r="W236" s="226"/>
      <c r="X236" s="226"/>
      <c r="Y236" s="226"/>
      <c r="Z236" s="226"/>
      <c r="AA236" s="226"/>
      <c r="AB236" s="226"/>
      <c r="AC236" s="226"/>
      <c r="AD236" s="226"/>
      <c r="AE236" s="226"/>
      <c r="AF236" s="226"/>
      <c r="AG236" s="226"/>
      <c r="AH236" s="226"/>
      <c r="AI236" s="226"/>
      <c r="AJ236" s="350"/>
      <c r="AK236" s="350"/>
      <c r="AL236" s="350"/>
      <c r="AM236" s="350"/>
      <c r="AN236" s="415"/>
      <c r="AO236" s="330"/>
    </row>
    <row r="237" spans="1:41" ht="19.5">
      <c r="A237" s="1"/>
      <c r="B237" s="40"/>
      <c r="C237" s="40"/>
      <c r="D237" s="40"/>
      <c r="E237" s="40"/>
      <c r="F237" s="40"/>
      <c r="G237" s="40"/>
      <c r="H237" s="40"/>
      <c r="I237" s="40"/>
      <c r="J237" s="40"/>
      <c r="K237" s="1"/>
      <c r="L237" s="208"/>
      <c r="M237" s="208"/>
      <c r="N237" s="208"/>
      <c r="O237" s="208"/>
      <c r="P237" s="208"/>
      <c r="Q237" s="208"/>
      <c r="R237" s="208"/>
      <c r="S237" s="208"/>
      <c r="T237" s="208"/>
      <c r="U237" s="208"/>
      <c r="V237" s="208"/>
      <c r="W237" s="208"/>
      <c r="X237" s="208"/>
      <c r="Y237" s="208"/>
      <c r="Z237" s="208"/>
      <c r="AA237" s="208"/>
      <c r="AB237" s="208"/>
      <c r="AC237" s="208"/>
      <c r="AD237" s="208"/>
      <c r="AE237" s="208"/>
      <c r="AF237" s="208"/>
      <c r="AG237" s="208"/>
      <c r="AH237" s="208"/>
      <c r="AI237" s="208"/>
      <c r="AJ237" s="208"/>
      <c r="AK237" s="208"/>
      <c r="AL237" s="208"/>
      <c r="AM237" s="208"/>
      <c r="AN237" s="208"/>
      <c r="AO237" s="330"/>
    </row>
    <row r="238" spans="1:41" ht="19.5">
      <c r="A238" s="1"/>
      <c r="B238" s="40" t="s">
        <v>210</v>
      </c>
      <c r="C238" s="40"/>
      <c r="D238" s="40"/>
      <c r="E238" s="40"/>
      <c r="F238" s="40"/>
      <c r="G238" s="40"/>
      <c r="H238" s="40"/>
      <c r="I238" s="40"/>
      <c r="J238" s="40"/>
      <c r="K238" s="1"/>
      <c r="L238" s="80"/>
      <c r="M238" s="80"/>
      <c r="N238" s="80"/>
      <c r="O238" s="80"/>
      <c r="P238" s="80"/>
      <c r="Q238" s="80"/>
      <c r="R238" s="80"/>
      <c r="S238" s="80"/>
      <c r="T238" s="80"/>
      <c r="U238" s="80"/>
      <c r="V238" s="80"/>
      <c r="W238" s="80"/>
      <c r="X238" s="80"/>
      <c r="Y238" s="80"/>
      <c r="Z238" s="80"/>
      <c r="AA238" s="80"/>
      <c r="AB238" s="80"/>
      <c r="AC238" s="80"/>
      <c r="AD238" s="80"/>
      <c r="AE238" s="80"/>
      <c r="AF238" s="80"/>
      <c r="AG238" s="80"/>
      <c r="AH238" s="80"/>
      <c r="AI238" s="322"/>
      <c r="AJ238" s="329"/>
      <c r="AK238" s="370"/>
      <c r="AL238" s="370"/>
      <c r="AM238" s="370"/>
      <c r="AN238" s="394"/>
      <c r="AO238" s="330"/>
    </row>
    <row r="239" spans="1:41">
      <c r="A239" s="1"/>
      <c r="B239" s="40" t="s">
        <v>245</v>
      </c>
      <c r="C239" s="40"/>
      <c r="D239" s="40"/>
      <c r="E239" s="40"/>
      <c r="F239" s="40"/>
      <c r="G239" s="40"/>
      <c r="H239" s="40"/>
      <c r="I239" s="40"/>
      <c r="J239" s="40"/>
      <c r="K239" s="1"/>
      <c r="L239" s="80"/>
      <c r="M239" s="80"/>
      <c r="N239" s="80"/>
      <c r="O239" s="80"/>
      <c r="P239" s="80"/>
      <c r="Q239" s="80"/>
      <c r="R239" s="80"/>
      <c r="S239" s="80"/>
      <c r="T239" s="80"/>
      <c r="U239" s="80"/>
      <c r="V239" s="80"/>
      <c r="W239" s="80"/>
      <c r="X239" s="80"/>
      <c r="Y239" s="80"/>
      <c r="Z239" s="80"/>
      <c r="AA239" s="80"/>
      <c r="AB239" s="80"/>
      <c r="AC239" s="80"/>
      <c r="AD239" s="80"/>
      <c r="AE239" s="80"/>
      <c r="AF239" s="80"/>
      <c r="AG239" s="80"/>
      <c r="AH239" s="80"/>
      <c r="AI239" s="80"/>
      <c r="AJ239" s="332"/>
      <c r="AK239" s="372"/>
      <c r="AL239" s="372"/>
      <c r="AM239" s="372"/>
      <c r="AN239" s="396"/>
      <c r="AO239" s="330"/>
    </row>
    <row r="240" spans="1:41">
      <c r="A240" s="1"/>
      <c r="B240" s="1" t="s">
        <v>106</v>
      </c>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41"/>
      <c r="AJ240" s="349"/>
      <c r="AK240" s="381"/>
      <c r="AL240" s="381"/>
      <c r="AM240" s="381"/>
      <c r="AN240" s="413"/>
      <c r="AO240" s="99"/>
    </row>
    <row r="241" spans="1:41">
      <c r="A241" s="1"/>
      <c r="B241" s="1" t="s">
        <v>436</v>
      </c>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335"/>
      <c r="AK241" s="375"/>
      <c r="AL241" s="375"/>
      <c r="AM241" s="375"/>
      <c r="AN241" s="399"/>
      <c r="AO241" s="99"/>
    </row>
    <row r="242" spans="1:41" ht="19.5">
      <c r="A242" s="1"/>
      <c r="B242" s="40" t="s">
        <v>149</v>
      </c>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c r="AA242" s="40"/>
      <c r="AB242" s="1"/>
      <c r="AC242" s="1"/>
      <c r="AD242" s="1"/>
      <c r="AE242" s="1"/>
      <c r="AF242" s="1"/>
      <c r="AG242" s="1"/>
      <c r="AH242" s="1"/>
      <c r="AI242" s="1"/>
      <c r="AJ242" s="202"/>
      <c r="AK242" s="220"/>
      <c r="AL242" s="220"/>
      <c r="AM242" s="220"/>
      <c r="AN242" s="256"/>
      <c r="AO242" s="99"/>
    </row>
    <row r="243" spans="1:41" ht="19.5">
      <c r="A243" s="1"/>
      <c r="B243" s="40" t="s">
        <v>535</v>
      </c>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c r="AB243" s="1"/>
      <c r="AC243" s="1"/>
      <c r="AD243" s="1"/>
      <c r="AE243" s="1"/>
      <c r="AF243" s="1"/>
      <c r="AG243" s="1"/>
      <c r="AH243" s="1"/>
      <c r="AI243" s="38"/>
      <c r="AJ243" s="351"/>
      <c r="AK243" s="351"/>
      <c r="AL243" s="351"/>
      <c r="AM243" s="351"/>
      <c r="AN243" s="351"/>
      <c r="AO243" s="69"/>
    </row>
    <row r="244" spans="1:41">
      <c r="A244" s="1"/>
      <c r="B244" s="71"/>
      <c r="C244" s="83"/>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416"/>
      <c r="AO244" s="99"/>
    </row>
    <row r="245" spans="1:41">
      <c r="A245" s="1"/>
      <c r="B245" s="71"/>
      <c r="C245" s="84"/>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c r="AG245" s="115"/>
      <c r="AH245" s="115"/>
      <c r="AI245" s="115"/>
      <c r="AJ245" s="115"/>
      <c r="AK245" s="115"/>
      <c r="AL245" s="115"/>
      <c r="AM245" s="115"/>
      <c r="AN245" s="417"/>
      <c r="AO245" s="99"/>
    </row>
    <row r="246" spans="1:41" ht="10.5" customHeight="1">
      <c r="A246" s="1"/>
      <c r="B246" s="40"/>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c r="AA246" s="85"/>
      <c r="AB246" s="85"/>
      <c r="AC246" s="85"/>
      <c r="AD246" s="85"/>
      <c r="AE246" s="85"/>
      <c r="AF246" s="85"/>
      <c r="AG246" s="85"/>
      <c r="AH246" s="85"/>
      <c r="AI246" s="85"/>
      <c r="AJ246" s="85"/>
      <c r="AK246" s="85"/>
      <c r="AL246" s="85"/>
      <c r="AM246" s="85"/>
      <c r="AN246" s="85"/>
      <c r="AO246" s="99"/>
    </row>
    <row r="247" spans="1:41" ht="19.5">
      <c r="A247" s="1"/>
      <c r="B247" s="1" t="s">
        <v>649</v>
      </c>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330"/>
    </row>
    <row r="248" spans="1:41" ht="19.5">
      <c r="A248" s="1"/>
      <c r="B248" s="1" t="s">
        <v>704</v>
      </c>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329"/>
      <c r="AK248" s="370"/>
      <c r="AL248" s="370"/>
      <c r="AM248" s="370"/>
      <c r="AN248" s="394"/>
      <c r="AO248" s="99"/>
    </row>
    <row r="249" spans="1:41">
      <c r="A249" s="1"/>
      <c r="B249" s="1" t="s">
        <v>155</v>
      </c>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332"/>
      <c r="AK249" s="372"/>
      <c r="AL249" s="372"/>
      <c r="AM249" s="372"/>
      <c r="AN249" s="396"/>
      <c r="AO249" s="99"/>
    </row>
    <row r="250" spans="1:41">
      <c r="A250" s="1"/>
      <c r="B250" s="1" t="s">
        <v>576</v>
      </c>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332"/>
      <c r="AK250" s="372"/>
      <c r="AL250" s="372"/>
      <c r="AM250" s="372"/>
      <c r="AN250" s="396"/>
      <c r="AO250" s="99"/>
    </row>
    <row r="251" spans="1:41">
      <c r="A251" s="1"/>
      <c r="B251" s="1" t="s">
        <v>416</v>
      </c>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271"/>
      <c r="AK251" s="280"/>
      <c r="AL251" s="280"/>
      <c r="AM251" s="280"/>
      <c r="AN251" s="284"/>
      <c r="AO251" s="99"/>
    </row>
    <row r="252" spans="1:41">
      <c r="A252" s="1"/>
      <c r="B252" s="1" t="s">
        <v>705</v>
      </c>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332"/>
      <c r="AK252" s="372"/>
      <c r="AL252" s="372"/>
      <c r="AM252" s="372"/>
      <c r="AN252" s="396"/>
      <c r="AO252" s="99"/>
    </row>
    <row r="253" spans="1:41" ht="19.5">
      <c r="A253" s="1"/>
      <c r="B253" s="1" t="s">
        <v>626</v>
      </c>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332"/>
      <c r="AK253" s="372"/>
      <c r="AL253" s="372"/>
      <c r="AM253" s="372"/>
      <c r="AN253" s="396"/>
      <c r="AO253" s="99"/>
    </row>
    <row r="254" spans="1:41" ht="20.25">
      <c r="A254" s="1"/>
      <c r="B254" s="1" t="s">
        <v>99</v>
      </c>
      <c r="C254" s="1"/>
      <c r="D254" s="1"/>
      <c r="E254" s="1"/>
      <c r="F254" s="1"/>
      <c r="G254" s="1"/>
      <c r="H254" s="1"/>
      <c r="I254" s="1"/>
      <c r="J254" s="1"/>
      <c r="K254" s="41"/>
      <c r="L254" s="209"/>
      <c r="M254" s="227"/>
      <c r="N254" s="227"/>
      <c r="O254" s="227"/>
      <c r="P254" s="227"/>
      <c r="Q254" s="227"/>
      <c r="R254" s="227"/>
      <c r="S254" s="227"/>
      <c r="T254" s="227"/>
      <c r="U254" s="227"/>
      <c r="V254" s="227"/>
      <c r="W254" s="227"/>
      <c r="X254" s="227"/>
      <c r="Y254" s="227"/>
      <c r="Z254" s="227"/>
      <c r="AA254" s="227"/>
      <c r="AB254" s="227"/>
      <c r="AC254" s="227"/>
      <c r="AD254" s="227"/>
      <c r="AE254" s="227"/>
      <c r="AF254" s="227"/>
      <c r="AG254" s="227"/>
      <c r="AH254" s="227"/>
      <c r="AI254" s="227"/>
      <c r="AJ254" s="281"/>
      <c r="AK254" s="281"/>
      <c r="AL254" s="281"/>
      <c r="AM254" s="281"/>
      <c r="AN254" s="418"/>
      <c r="AO254" s="99"/>
    </row>
    <row r="255" spans="1:41" ht="19.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row>
    <row r="256" spans="1:41" ht="19.5">
      <c r="A256" s="1" t="s">
        <v>541</v>
      </c>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row>
    <row r="257" spans="1:41" ht="19.5">
      <c r="A257" s="1"/>
      <c r="B257" s="40" t="s">
        <v>706</v>
      </c>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1"/>
      <c r="AJ257" s="329"/>
      <c r="AK257" s="370"/>
      <c r="AL257" s="370"/>
      <c r="AM257" s="370"/>
      <c r="AN257" s="394"/>
      <c r="AO257" s="1"/>
    </row>
    <row r="258" spans="1:41">
      <c r="A258" s="1"/>
      <c r="B258" s="40" t="s">
        <v>596</v>
      </c>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1"/>
      <c r="AJ258" s="271"/>
      <c r="AK258" s="280"/>
      <c r="AL258" s="280"/>
      <c r="AM258" s="280"/>
      <c r="AN258" s="284"/>
      <c r="AO258" s="1"/>
    </row>
    <row r="259" spans="1:41" ht="36" customHeight="1">
      <c r="A259" s="1"/>
      <c r="B259" s="72" t="s">
        <v>669</v>
      </c>
      <c r="C259" s="72"/>
      <c r="D259" s="72"/>
      <c r="E259" s="72"/>
      <c r="F259" s="72"/>
      <c r="G259" s="72"/>
      <c r="H259" s="72"/>
      <c r="I259" s="72"/>
      <c r="J259" s="72"/>
      <c r="K259" s="72"/>
      <c r="L259" s="72"/>
      <c r="M259" s="72"/>
      <c r="N259" s="72"/>
      <c r="O259" s="72"/>
      <c r="P259" s="72"/>
      <c r="Q259" s="72"/>
      <c r="R259" s="72"/>
      <c r="S259" s="72"/>
      <c r="T259" s="72"/>
      <c r="U259" s="72"/>
      <c r="V259" s="72"/>
      <c r="W259" s="72"/>
      <c r="X259" s="72"/>
      <c r="Y259" s="72"/>
      <c r="Z259" s="72"/>
      <c r="AA259" s="72"/>
      <c r="AB259" s="72"/>
      <c r="AC259" s="72"/>
      <c r="AD259" s="72"/>
      <c r="AE259" s="72"/>
      <c r="AF259" s="72"/>
      <c r="AG259" s="72"/>
      <c r="AH259" s="72"/>
      <c r="AI259" s="1"/>
      <c r="AJ259" s="332"/>
      <c r="AK259" s="372"/>
      <c r="AL259" s="372"/>
      <c r="AM259" s="372"/>
      <c r="AN259" s="396"/>
      <c r="AO259" s="1"/>
    </row>
    <row r="260" spans="1:41">
      <c r="A260" s="1"/>
      <c r="B260" s="40" t="s">
        <v>597</v>
      </c>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1"/>
      <c r="AJ260" s="271"/>
      <c r="AK260" s="280"/>
      <c r="AL260" s="280"/>
      <c r="AM260" s="280"/>
      <c r="AN260" s="284"/>
      <c r="AO260" s="1"/>
    </row>
    <row r="261" spans="1:41" ht="18.75" customHeight="1">
      <c r="A261" s="1"/>
      <c r="B261" s="73" t="s">
        <v>408</v>
      </c>
      <c r="C261" s="73"/>
      <c r="D261" s="73"/>
      <c r="E261" s="73"/>
      <c r="F261" s="73"/>
      <c r="G261" s="73"/>
      <c r="H261" s="73"/>
      <c r="I261" s="73"/>
      <c r="J261" s="73"/>
      <c r="K261" s="73"/>
      <c r="L261" s="73"/>
      <c r="M261" s="73"/>
      <c r="N261" s="73"/>
      <c r="O261" s="73"/>
      <c r="P261" s="73"/>
      <c r="Q261" s="73"/>
      <c r="R261" s="73"/>
      <c r="S261" s="73"/>
      <c r="T261" s="73"/>
      <c r="U261" s="73"/>
      <c r="V261" s="73"/>
      <c r="W261" s="73"/>
      <c r="X261" s="73"/>
      <c r="Y261" s="73"/>
      <c r="Z261" s="73"/>
      <c r="AA261" s="73"/>
      <c r="AB261" s="73"/>
      <c r="AC261" s="73"/>
      <c r="AD261" s="73"/>
      <c r="AE261" s="73"/>
      <c r="AF261" s="73"/>
      <c r="AG261" s="73"/>
      <c r="AH261" s="73"/>
      <c r="AI261" s="323"/>
      <c r="AJ261" s="333"/>
      <c r="AK261" s="373"/>
      <c r="AL261" s="373"/>
      <c r="AM261" s="373"/>
      <c r="AN261" s="397"/>
      <c r="AO261" s="330"/>
    </row>
    <row r="262" spans="1:41" ht="16.5" customHeight="1">
      <c r="A262" s="1"/>
      <c r="B262" s="40" t="s">
        <v>633</v>
      </c>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1"/>
      <c r="AJ262" s="202"/>
      <c r="AK262" s="220"/>
      <c r="AL262" s="220"/>
      <c r="AM262" s="220"/>
      <c r="AN262" s="256"/>
      <c r="AO262" s="99"/>
    </row>
    <row r="263" spans="1:41" ht="16.5" customHeight="1">
      <c r="A263" s="1"/>
      <c r="B263" s="40" t="s">
        <v>634</v>
      </c>
      <c r="C263" s="72"/>
      <c r="D263" s="72"/>
      <c r="E263" s="72"/>
      <c r="F263" s="72"/>
      <c r="G263" s="72"/>
      <c r="H263" s="72"/>
      <c r="I263" s="72"/>
      <c r="J263" s="72"/>
      <c r="K263" s="72"/>
      <c r="L263" s="72"/>
      <c r="M263" s="72"/>
      <c r="N263" s="72"/>
      <c r="O263" s="72"/>
      <c r="P263" s="72"/>
      <c r="Q263" s="72"/>
      <c r="R263" s="72"/>
      <c r="S263" s="72"/>
      <c r="T263" s="72"/>
      <c r="U263" s="72"/>
      <c r="V263" s="72"/>
      <c r="W263" s="72"/>
      <c r="X263" s="72"/>
      <c r="Y263" s="72"/>
      <c r="Z263" s="72"/>
      <c r="AA263" s="72"/>
      <c r="AB263" s="72"/>
      <c r="AC263" s="72"/>
      <c r="AD263" s="72"/>
      <c r="AE263" s="72"/>
      <c r="AF263" s="72"/>
      <c r="AG263" s="72"/>
      <c r="AH263" s="72"/>
      <c r="AI263" s="1"/>
      <c r="AJ263" s="1"/>
      <c r="AK263" s="1"/>
      <c r="AL263" s="1"/>
      <c r="AM263" s="1"/>
      <c r="AN263" s="1"/>
      <c r="AO263" s="99"/>
    </row>
    <row r="264" spans="1:41" ht="19.5">
      <c r="A264" s="1"/>
      <c r="B264" s="72" t="s">
        <v>598</v>
      </c>
      <c r="C264" s="72"/>
      <c r="D264" s="72"/>
      <c r="E264" s="72"/>
      <c r="F264" s="72"/>
      <c r="G264" s="72"/>
      <c r="H264" s="72"/>
      <c r="I264" s="72"/>
      <c r="J264" s="72"/>
      <c r="K264" s="72"/>
      <c r="L264" s="72"/>
      <c r="M264" s="72"/>
      <c r="N264" s="72"/>
      <c r="O264" s="72"/>
      <c r="P264" s="72"/>
      <c r="Q264" s="72"/>
      <c r="R264" s="72"/>
      <c r="S264" s="72"/>
      <c r="T264" s="72"/>
      <c r="U264" s="72"/>
      <c r="V264" s="72"/>
      <c r="W264" s="72"/>
      <c r="X264" s="72"/>
      <c r="Y264" s="72"/>
      <c r="Z264" s="72"/>
      <c r="AA264" s="72"/>
      <c r="AB264" s="72"/>
      <c r="AC264" s="72"/>
      <c r="AD264" s="72"/>
      <c r="AE264" s="72"/>
      <c r="AF264" s="72"/>
      <c r="AG264" s="72"/>
      <c r="AH264" s="72"/>
      <c r="AI264" s="1"/>
      <c r="AJ264" s="329"/>
      <c r="AK264" s="370"/>
      <c r="AL264" s="370"/>
      <c r="AM264" s="370"/>
      <c r="AN264" s="394"/>
      <c r="AO264" s="99"/>
    </row>
    <row r="265" spans="1:41" ht="36.75" customHeight="1">
      <c r="A265" s="1"/>
      <c r="B265" s="72" t="s">
        <v>184</v>
      </c>
      <c r="C265" s="72"/>
      <c r="D265" s="72"/>
      <c r="E265" s="72"/>
      <c r="F265" s="72"/>
      <c r="G265" s="72"/>
      <c r="H265" s="72"/>
      <c r="I265" s="72"/>
      <c r="J265" s="72"/>
      <c r="K265" s="72"/>
      <c r="L265" s="72"/>
      <c r="M265" s="72"/>
      <c r="N265" s="72"/>
      <c r="O265" s="72"/>
      <c r="P265" s="72"/>
      <c r="Q265" s="72"/>
      <c r="R265" s="72"/>
      <c r="S265" s="72"/>
      <c r="T265" s="72"/>
      <c r="U265" s="72"/>
      <c r="V265" s="72"/>
      <c r="W265" s="72"/>
      <c r="X265" s="72"/>
      <c r="Y265" s="72"/>
      <c r="Z265" s="72"/>
      <c r="AA265" s="72"/>
      <c r="AB265" s="72"/>
      <c r="AC265" s="72"/>
      <c r="AD265" s="72"/>
      <c r="AE265" s="72"/>
      <c r="AF265" s="72"/>
      <c r="AG265" s="72"/>
      <c r="AH265" s="72"/>
      <c r="AI265" s="1"/>
      <c r="AJ265" s="332"/>
      <c r="AK265" s="372"/>
      <c r="AL265" s="372"/>
      <c r="AM265" s="372"/>
      <c r="AN265" s="396"/>
      <c r="AO265" s="99"/>
    </row>
    <row r="266" spans="1:41">
      <c r="A266" s="1"/>
      <c r="B266" s="72" t="s">
        <v>599</v>
      </c>
      <c r="C266" s="72"/>
      <c r="D266" s="72"/>
      <c r="E266" s="72"/>
      <c r="F266" s="72"/>
      <c r="G266" s="72"/>
      <c r="H266" s="72"/>
      <c r="I266" s="72"/>
      <c r="J266" s="72"/>
      <c r="K266" s="72"/>
      <c r="L266" s="72"/>
      <c r="M266" s="72"/>
      <c r="N266" s="72"/>
      <c r="O266" s="72"/>
      <c r="P266" s="72"/>
      <c r="Q266" s="72"/>
      <c r="R266" s="72"/>
      <c r="S266" s="72"/>
      <c r="T266" s="72"/>
      <c r="U266" s="72"/>
      <c r="V266" s="72"/>
      <c r="W266" s="72"/>
      <c r="X266" s="72"/>
      <c r="Y266" s="72"/>
      <c r="Z266" s="72"/>
      <c r="AA266" s="72"/>
      <c r="AB266" s="72"/>
      <c r="AC266" s="72"/>
      <c r="AD266" s="72"/>
      <c r="AE266" s="72"/>
      <c r="AF266" s="72"/>
      <c r="AG266" s="72"/>
      <c r="AH266" s="72"/>
      <c r="AI266" s="1"/>
      <c r="AJ266" s="332"/>
      <c r="AK266" s="372"/>
      <c r="AL266" s="372"/>
      <c r="AM266" s="372"/>
      <c r="AN266" s="396"/>
      <c r="AO266" s="99"/>
    </row>
    <row r="267" spans="1:41" ht="19.5">
      <c r="A267" s="1"/>
      <c r="B267" s="1" t="s">
        <v>448</v>
      </c>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352"/>
      <c r="AK267" s="382"/>
      <c r="AL267" s="382"/>
      <c r="AM267" s="382"/>
      <c r="AN267" s="419"/>
      <c r="AO267" s="99"/>
    </row>
    <row r="268" spans="1:41" ht="20.25">
      <c r="A268" s="1"/>
      <c r="B268" s="40" t="s">
        <v>638</v>
      </c>
      <c r="C268" s="72"/>
      <c r="D268" s="72"/>
      <c r="E268" s="72"/>
      <c r="F268" s="134"/>
      <c r="G268" s="146"/>
      <c r="H268" s="146"/>
      <c r="I268" s="146"/>
      <c r="J268" s="73"/>
      <c r="K268" s="73"/>
      <c r="L268" s="73"/>
      <c r="M268" s="73"/>
      <c r="N268" s="73"/>
      <c r="O268" s="73"/>
      <c r="P268" s="73"/>
      <c r="Q268" s="73"/>
      <c r="R268" s="73"/>
      <c r="S268" s="73"/>
      <c r="T268" s="73"/>
      <c r="U268" s="73"/>
      <c r="V268" s="73"/>
      <c r="W268" s="73"/>
      <c r="X268" s="73"/>
      <c r="Y268" s="73"/>
      <c r="Z268" s="73"/>
      <c r="AA268" s="73"/>
      <c r="AB268" s="73"/>
      <c r="AC268" s="73"/>
      <c r="AD268" s="73"/>
      <c r="AE268" s="73"/>
      <c r="AF268" s="73"/>
      <c r="AG268" s="73"/>
      <c r="AH268" s="73"/>
      <c r="AI268" s="73"/>
      <c r="AJ268" s="338"/>
      <c r="AK268" s="338"/>
      <c r="AL268" s="338"/>
      <c r="AM268" s="338"/>
      <c r="AN268" s="338"/>
      <c r="AO268" s="1"/>
    </row>
    <row r="269" spans="1:41" ht="19.5">
      <c r="A269" s="39"/>
      <c r="B269" s="1"/>
      <c r="C269" s="40" t="s">
        <v>158</v>
      </c>
      <c r="D269" s="72"/>
      <c r="E269" s="72"/>
      <c r="F269" s="134"/>
      <c r="G269" s="146"/>
      <c r="H269" s="146"/>
      <c r="I269" s="146"/>
      <c r="J269" s="73"/>
      <c r="K269" s="73"/>
      <c r="L269" s="73"/>
      <c r="M269" s="73"/>
      <c r="N269" s="73"/>
      <c r="O269" s="73"/>
      <c r="P269" s="73"/>
      <c r="Q269" s="73"/>
      <c r="R269" s="73"/>
      <c r="S269" s="73"/>
      <c r="T269" s="73"/>
      <c r="U269" s="73"/>
      <c r="V269" s="73"/>
      <c r="W269" s="73"/>
      <c r="X269" s="73"/>
      <c r="Y269" s="73"/>
      <c r="Z269" s="73"/>
      <c r="AA269" s="73"/>
      <c r="AB269" s="73"/>
      <c r="AC269" s="73"/>
      <c r="AD269" s="73"/>
      <c r="AE269" s="73"/>
      <c r="AF269" s="73"/>
      <c r="AG269" s="73"/>
      <c r="AH269" s="73"/>
      <c r="AI269" s="73"/>
      <c r="AJ269" s="329"/>
      <c r="AK269" s="370"/>
      <c r="AL269" s="370"/>
      <c r="AM269" s="370"/>
      <c r="AN269" s="394"/>
      <c r="AO269" s="1"/>
    </row>
    <row r="270" spans="1:41" ht="18.75" customHeight="1">
      <c r="A270" s="39"/>
      <c r="B270" s="1"/>
      <c r="C270" s="1" t="s">
        <v>639</v>
      </c>
      <c r="D270" s="44"/>
      <c r="E270" s="44"/>
      <c r="F270" s="135"/>
      <c r="G270" s="147"/>
      <c r="H270" s="147"/>
      <c r="I270" s="147"/>
      <c r="J270" s="73"/>
      <c r="K270" s="73"/>
      <c r="L270" s="73"/>
      <c r="M270" s="73"/>
      <c r="N270" s="73"/>
      <c r="O270" s="73"/>
      <c r="P270" s="73"/>
      <c r="Q270" s="73"/>
      <c r="R270" s="73"/>
      <c r="S270" s="73"/>
      <c r="T270" s="73"/>
      <c r="U270" s="73"/>
      <c r="V270" s="73"/>
      <c r="W270" s="73"/>
      <c r="X270" s="73"/>
      <c r="Y270" s="73"/>
      <c r="Z270" s="73"/>
      <c r="AA270" s="73"/>
      <c r="AB270" s="73"/>
      <c r="AC270" s="73"/>
      <c r="AD270" s="73"/>
      <c r="AE270" s="73"/>
      <c r="AF270" s="73"/>
      <c r="AG270" s="73"/>
      <c r="AH270" s="73"/>
      <c r="AI270" s="73"/>
      <c r="AJ270" s="202"/>
      <c r="AK270" s="220"/>
      <c r="AL270" s="220"/>
      <c r="AM270" s="220"/>
      <c r="AN270" s="256"/>
      <c r="AO270" s="1"/>
    </row>
    <row r="271" spans="1:41" ht="19.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row>
    <row r="272" spans="1:41" ht="19.5">
      <c r="A272" s="1" t="s">
        <v>658</v>
      </c>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row>
    <row r="273" spans="1:41" ht="19.5">
      <c r="A273" s="1"/>
      <c r="B273" s="1" t="str">
        <f>"◎"&amp;表紙!B2&amp;DBCS(表紙!C2-1)&amp;"年度の事故件数"</f>
        <v>◎令和６年度の事故件数</v>
      </c>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67"/>
      <c r="AK273" s="181"/>
      <c r="AL273" s="181"/>
      <c r="AM273" s="186"/>
      <c r="AN273" s="1" t="s">
        <v>197</v>
      </c>
      <c r="AO273" s="1"/>
    </row>
    <row r="274" spans="1:41" ht="19.5">
      <c r="A274" s="1"/>
      <c r="B274" s="1" t="str">
        <f>"◎"&amp;表紙!B2&amp;DBCS(表紙!C2)&amp;"年度の事故件数(監査日前々月末日現在)"</f>
        <v>◎令和７年度の事故件数(監査日前々月末日現在)</v>
      </c>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68"/>
      <c r="AK274" s="182"/>
      <c r="AL274" s="182"/>
      <c r="AM274" s="187"/>
      <c r="AN274" s="1" t="s">
        <v>197</v>
      </c>
      <c r="AO274" s="1"/>
    </row>
    <row r="275" spans="1:41" ht="20.25">
      <c r="A275" s="1"/>
      <c r="B275" s="1"/>
      <c r="C275" s="1" t="s">
        <v>656</v>
      </c>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338"/>
      <c r="AK275" s="338"/>
      <c r="AL275" s="338"/>
      <c r="AM275" s="338"/>
      <c r="AN275" s="1"/>
      <c r="AO275" s="1"/>
    </row>
    <row r="276" spans="1:41" ht="20.25">
      <c r="A276" s="1"/>
      <c r="B276" s="40" t="s">
        <v>707</v>
      </c>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1"/>
      <c r="AJ276" s="331"/>
      <c r="AK276" s="371"/>
      <c r="AL276" s="371"/>
      <c r="AM276" s="371"/>
      <c r="AN276" s="395"/>
      <c r="AO276" s="1"/>
    </row>
    <row r="277" spans="1:41" ht="19.5">
      <c r="A277" s="1"/>
      <c r="B277" s="40" t="s">
        <v>637</v>
      </c>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1"/>
      <c r="AJ277" s="338"/>
      <c r="AK277" s="338"/>
      <c r="AL277" s="338"/>
      <c r="AM277" s="338"/>
      <c r="AN277" s="338"/>
      <c r="AO277" s="1"/>
    </row>
    <row r="278" spans="1:41" ht="19.5">
      <c r="A278" s="1"/>
      <c r="B278" s="44" t="s">
        <v>405</v>
      </c>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c r="AC278" s="44"/>
      <c r="AD278" s="44"/>
      <c r="AE278" s="44"/>
      <c r="AF278" s="44"/>
      <c r="AG278" s="44"/>
      <c r="AH278" s="44"/>
      <c r="AI278" s="1"/>
      <c r="AJ278" s="1"/>
      <c r="AK278" s="1"/>
      <c r="AL278" s="1"/>
      <c r="AM278" s="1"/>
      <c r="AN278" s="1"/>
      <c r="AO278" s="330"/>
    </row>
    <row r="279" spans="1:41" ht="20.25">
      <c r="A279" s="1"/>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c r="AC279" s="44"/>
      <c r="AD279" s="44"/>
      <c r="AE279" s="44"/>
      <c r="AF279" s="44"/>
      <c r="AG279" s="44"/>
      <c r="AH279" s="44"/>
      <c r="AI279" s="1"/>
      <c r="AJ279" s="331"/>
      <c r="AK279" s="371"/>
      <c r="AL279" s="371"/>
      <c r="AM279" s="371"/>
      <c r="AN279" s="395"/>
      <c r="AO279" s="99"/>
    </row>
    <row r="280" spans="1:41" ht="20.25">
      <c r="A280" s="1"/>
      <c r="B280" s="1" t="s">
        <v>198</v>
      </c>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330"/>
    </row>
    <row r="281" spans="1:41" ht="19.5">
      <c r="A281" s="1"/>
      <c r="B281" s="1" t="s">
        <v>83</v>
      </c>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329"/>
      <c r="AK281" s="370"/>
      <c r="AL281" s="370"/>
      <c r="AM281" s="370"/>
      <c r="AN281" s="394"/>
      <c r="AO281" s="99"/>
    </row>
    <row r="282" spans="1:41">
      <c r="A282" s="1"/>
      <c r="B282" s="1" t="s">
        <v>588</v>
      </c>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271"/>
      <c r="AK282" s="280"/>
      <c r="AL282" s="280"/>
      <c r="AM282" s="280"/>
      <c r="AN282" s="284"/>
      <c r="AO282" s="99"/>
    </row>
    <row r="283" spans="1:41">
      <c r="A283" s="1"/>
      <c r="B283" s="1" t="s">
        <v>517</v>
      </c>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332"/>
      <c r="AK283" s="372"/>
      <c r="AL283" s="372"/>
      <c r="AM283" s="372"/>
      <c r="AN283" s="396"/>
      <c r="AO283" s="99"/>
    </row>
    <row r="284" spans="1:41" ht="19.5">
      <c r="A284" s="1"/>
      <c r="B284" s="44" t="s">
        <v>278</v>
      </c>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c r="AA284" s="44"/>
      <c r="AB284" s="44"/>
      <c r="AC284" s="44"/>
      <c r="AD284" s="44"/>
      <c r="AE284" s="44"/>
      <c r="AF284" s="44"/>
      <c r="AG284" s="44"/>
      <c r="AH284" s="44"/>
      <c r="AI284" s="1"/>
      <c r="AJ284" s="202"/>
      <c r="AK284" s="220"/>
      <c r="AL284" s="220"/>
      <c r="AM284" s="220"/>
      <c r="AN284" s="256"/>
      <c r="AO284" s="99"/>
    </row>
    <row r="285" spans="1:41" ht="20.25">
      <c r="A285" s="1"/>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c r="AC285" s="44"/>
      <c r="AD285" s="44"/>
      <c r="AE285" s="44"/>
      <c r="AF285" s="44"/>
      <c r="AG285" s="44"/>
      <c r="AH285" s="44"/>
      <c r="AI285" s="1"/>
      <c r="AJ285" s="1"/>
      <c r="AK285" s="1"/>
      <c r="AL285" s="1"/>
      <c r="AM285" s="1"/>
      <c r="AN285" s="1"/>
      <c r="AO285" s="330"/>
    </row>
    <row r="286" spans="1:41" ht="19.5">
      <c r="A286" s="1"/>
      <c r="B286" s="72" t="s">
        <v>182</v>
      </c>
      <c r="C286" s="72"/>
      <c r="D286" s="72"/>
      <c r="E286" s="72"/>
      <c r="F286" s="72"/>
      <c r="G286" s="72"/>
      <c r="H286" s="72"/>
      <c r="I286" s="72"/>
      <c r="J286" s="72"/>
      <c r="K286" s="72"/>
      <c r="L286" s="72"/>
      <c r="M286" s="72"/>
      <c r="N286" s="72"/>
      <c r="O286" s="72"/>
      <c r="P286" s="72"/>
      <c r="Q286" s="72"/>
      <c r="R286" s="72"/>
      <c r="S286" s="72"/>
      <c r="T286" s="72"/>
      <c r="U286" s="72"/>
      <c r="V286" s="72"/>
      <c r="W286" s="72"/>
      <c r="X286" s="72"/>
      <c r="Y286" s="72"/>
      <c r="Z286" s="72"/>
      <c r="AA286" s="72"/>
      <c r="AB286" s="72"/>
      <c r="AC286" s="72"/>
      <c r="AD286" s="72"/>
      <c r="AE286" s="72"/>
      <c r="AF286" s="72"/>
      <c r="AG286" s="72"/>
      <c r="AH286" s="44"/>
      <c r="AI286" s="1"/>
      <c r="AJ286" s="329"/>
      <c r="AK286" s="370"/>
      <c r="AL286" s="370"/>
      <c r="AM286" s="370"/>
      <c r="AN286" s="394"/>
      <c r="AO286" s="330"/>
    </row>
    <row r="287" spans="1:41">
      <c r="A287" s="1"/>
      <c r="B287" s="1" t="s">
        <v>108</v>
      </c>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349"/>
      <c r="AK287" s="381"/>
      <c r="AL287" s="381"/>
      <c r="AM287" s="381"/>
      <c r="AN287" s="413"/>
      <c r="AO287" s="99"/>
    </row>
    <row r="288" spans="1:41" ht="19.5">
      <c r="A288" s="1"/>
      <c r="B288" s="1" t="s">
        <v>51</v>
      </c>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332"/>
      <c r="AK288" s="372"/>
      <c r="AL288" s="372"/>
      <c r="AM288" s="372"/>
      <c r="AN288" s="396"/>
      <c r="AO288" s="99"/>
    </row>
    <row r="289" spans="1:41" ht="19.5">
      <c r="A289" s="1"/>
      <c r="B289" s="47" t="s">
        <v>374</v>
      </c>
      <c r="C289" s="47"/>
      <c r="D289" s="47"/>
      <c r="E289" s="47"/>
      <c r="F289" s="47"/>
      <c r="G289" s="47"/>
      <c r="H289" s="47"/>
      <c r="I289" s="47"/>
      <c r="J289" s="47"/>
      <c r="K289" s="47"/>
      <c r="L289" s="131"/>
      <c r="M289" s="228"/>
      <c r="N289" s="232"/>
      <c r="O289" s="232"/>
      <c r="P289" s="232"/>
      <c r="Q289" s="232"/>
      <c r="R289" s="232"/>
      <c r="S289" s="232"/>
      <c r="T289" s="232"/>
      <c r="U289" s="232"/>
      <c r="V289" s="232"/>
      <c r="W289" s="232"/>
      <c r="X289" s="232"/>
      <c r="Y289" s="232"/>
      <c r="Z289" s="232"/>
      <c r="AA289" s="232"/>
      <c r="AB289" s="232"/>
      <c r="AC289" s="232"/>
      <c r="AD289" s="232"/>
      <c r="AE289" s="232"/>
      <c r="AF289" s="232"/>
      <c r="AG289" s="232"/>
      <c r="AH289" s="232"/>
      <c r="AI289" s="232"/>
      <c r="AJ289" s="172"/>
      <c r="AK289" s="172"/>
      <c r="AL289" s="172"/>
      <c r="AM289" s="172"/>
      <c r="AN289" s="420"/>
      <c r="AO289" s="99"/>
    </row>
    <row r="290" spans="1:41" ht="19.5">
      <c r="A290" s="1"/>
      <c r="B290" s="47" t="s">
        <v>26</v>
      </c>
      <c r="C290" s="47"/>
      <c r="D290" s="47"/>
      <c r="E290" s="47"/>
      <c r="F290" s="47"/>
      <c r="G290" s="47"/>
      <c r="H290" s="47"/>
      <c r="I290" s="47"/>
      <c r="J290" s="47"/>
      <c r="K290" s="47"/>
      <c r="L290" s="131"/>
      <c r="M290" s="159"/>
      <c r="N290" s="174"/>
      <c r="O290" s="174"/>
      <c r="P290" s="174"/>
      <c r="Q290" s="174"/>
      <c r="R290" s="174"/>
      <c r="S290" s="174"/>
      <c r="T290" s="174"/>
      <c r="U290" s="174"/>
      <c r="V290" s="174"/>
      <c r="W290" s="174"/>
      <c r="X290" s="174"/>
      <c r="Y290" s="174"/>
      <c r="Z290" s="174"/>
      <c r="AA290" s="174"/>
      <c r="AB290" s="174"/>
      <c r="AC290" s="174"/>
      <c r="AD290" s="174"/>
      <c r="AE290" s="174"/>
      <c r="AF290" s="174"/>
      <c r="AG290" s="174"/>
      <c r="AH290" s="174"/>
      <c r="AI290" s="174"/>
      <c r="AJ290" s="174"/>
      <c r="AK290" s="174"/>
      <c r="AL290" s="174"/>
      <c r="AM290" s="174"/>
      <c r="AN290" s="318"/>
      <c r="AO290" s="99"/>
    </row>
    <row r="291" spans="1:41" ht="19.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row>
    <row r="292" spans="1:41" ht="19.5">
      <c r="A292" s="1" t="str">
        <f>"（６） 防災対策　避難訓練等の状況（"&amp;表紙!B2&amp;DBCS(表紙!C2-1)&amp;"年度の状況）    ★確認資料：避難訓練記録、消防計画"</f>
        <v>（６） 防災対策　避難訓練等の状況（令和６年度の状況）    ★確認資料：避難訓練記録、消防計画</v>
      </c>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row>
    <row r="293" spans="1:41" ht="20.25">
      <c r="A293" s="1"/>
      <c r="B293" s="1" t="s">
        <v>201</v>
      </c>
      <c r="C293" s="1"/>
      <c r="D293" s="1"/>
      <c r="E293" s="1"/>
      <c r="F293" s="41"/>
      <c r="G293" s="148"/>
      <c r="H293" s="166"/>
      <c r="I293" s="180"/>
      <c r="J293" s="185" t="s">
        <v>199</v>
      </c>
      <c r="K293" s="1"/>
      <c r="L293" s="1"/>
      <c r="M293" s="1"/>
      <c r="N293" s="1"/>
      <c r="O293" s="1" t="s">
        <v>269</v>
      </c>
      <c r="P293" s="1"/>
      <c r="Q293" s="1"/>
      <c r="R293" s="1"/>
      <c r="S293" s="1"/>
      <c r="T293" s="1"/>
      <c r="U293" s="1"/>
      <c r="V293" s="1"/>
      <c r="W293" s="1"/>
      <c r="X293" s="1"/>
      <c r="Y293" s="1"/>
      <c r="Z293" s="41"/>
      <c r="AA293" s="148"/>
      <c r="AB293" s="166"/>
      <c r="AC293" s="180"/>
      <c r="AD293" s="185" t="s">
        <v>199</v>
      </c>
      <c r="AE293" s="1"/>
      <c r="AF293" s="1"/>
      <c r="AG293" s="1"/>
      <c r="AH293" s="1"/>
      <c r="AI293" s="1"/>
      <c r="AJ293" s="1"/>
      <c r="AK293" s="1"/>
      <c r="AL293" s="1"/>
      <c r="AM293" s="1"/>
      <c r="AN293" s="1"/>
      <c r="AO293" s="330"/>
    </row>
    <row r="294" spans="1:41" ht="19.5">
      <c r="A294" s="1"/>
      <c r="B294" s="1" t="s">
        <v>109</v>
      </c>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329"/>
      <c r="AK294" s="370"/>
      <c r="AL294" s="370"/>
      <c r="AM294" s="370"/>
      <c r="AN294" s="394"/>
      <c r="AO294" s="99"/>
    </row>
    <row r="295" spans="1:41" ht="19.5">
      <c r="A295" s="1"/>
      <c r="B295" s="1" t="s">
        <v>59</v>
      </c>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202"/>
      <c r="AK295" s="220"/>
      <c r="AL295" s="220"/>
      <c r="AM295" s="220"/>
      <c r="AN295" s="256"/>
      <c r="AO295" s="99"/>
    </row>
    <row r="296" spans="1:41" ht="19.5" customHeight="1">
      <c r="A296" s="1"/>
      <c r="B296" s="47" t="s">
        <v>209</v>
      </c>
      <c r="C296" s="47"/>
      <c r="D296" s="47"/>
      <c r="E296" s="47"/>
      <c r="F296" s="47"/>
      <c r="G296" s="47"/>
      <c r="H296" s="47"/>
      <c r="I296" s="47"/>
      <c r="J296" s="131"/>
      <c r="K296" s="148"/>
      <c r="L296" s="166"/>
      <c r="M296" s="180"/>
      <c r="N296" s="164" t="s">
        <v>44</v>
      </c>
      <c r="O296" s="71"/>
      <c r="P296" s="148"/>
      <c r="Q296" s="166"/>
      <c r="R296" s="180"/>
      <c r="S296" s="164" t="s">
        <v>12</v>
      </c>
      <c r="T296" s="71"/>
      <c r="U296" s="148"/>
      <c r="V296" s="166"/>
      <c r="W296" s="180"/>
      <c r="X296" s="164" t="s">
        <v>205</v>
      </c>
      <c r="Y296" s="40"/>
      <c r="Z296" s="40"/>
      <c r="AA296" s="40"/>
      <c r="AB296" s="40"/>
      <c r="AC296" s="40"/>
      <c r="AD296" s="40"/>
      <c r="AE296" s="40"/>
      <c r="AF296" s="40"/>
      <c r="AG296" s="40"/>
      <c r="AH296" s="40"/>
      <c r="AI296" s="1"/>
      <c r="AJ296" s="1"/>
      <c r="AK296" s="1"/>
      <c r="AL296" s="1"/>
      <c r="AM296" s="1"/>
      <c r="AN296" s="1"/>
      <c r="AO296" s="1"/>
    </row>
    <row r="297" spans="1:41" ht="2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330"/>
    </row>
    <row r="298" spans="1:41" ht="20.25">
      <c r="A298" s="1"/>
      <c r="B298" s="1" t="s">
        <v>708</v>
      </c>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331"/>
      <c r="AK298" s="371"/>
      <c r="AL298" s="371"/>
      <c r="AM298" s="371"/>
      <c r="AN298" s="395"/>
      <c r="AO298" s="99"/>
    </row>
    <row r="299" spans="1:41" ht="18.75" customHeight="1">
      <c r="A299" s="1"/>
      <c r="B299" s="1"/>
      <c r="C299" s="47" t="s">
        <v>207</v>
      </c>
      <c r="D299" s="47"/>
      <c r="E299" s="47"/>
      <c r="F299" s="47"/>
      <c r="G299" s="47"/>
      <c r="H299" s="47"/>
      <c r="I299" s="47"/>
      <c r="J299" s="131"/>
      <c r="K299" s="148"/>
      <c r="L299" s="166"/>
      <c r="M299" s="180"/>
      <c r="N299" s="164" t="s">
        <v>44</v>
      </c>
      <c r="O299" s="71"/>
      <c r="P299" s="148"/>
      <c r="Q299" s="166"/>
      <c r="R299" s="180"/>
      <c r="S299" s="164" t="s">
        <v>12</v>
      </c>
      <c r="T299" s="71"/>
      <c r="U299" s="148"/>
      <c r="V299" s="166"/>
      <c r="W299" s="180"/>
      <c r="X299" s="164" t="s">
        <v>205</v>
      </c>
      <c r="Y299" s="40"/>
      <c r="Z299" s="40"/>
      <c r="AA299" s="40"/>
      <c r="AB299" s="40"/>
      <c r="AC299" s="40"/>
      <c r="AD299" s="40"/>
      <c r="AE299" s="40"/>
      <c r="AF299" s="40"/>
      <c r="AG299" s="40"/>
      <c r="AH299" s="40"/>
      <c r="AI299" s="1"/>
      <c r="AJ299" s="1"/>
      <c r="AK299" s="1"/>
      <c r="AL299" s="1"/>
      <c r="AM299" s="1"/>
      <c r="AN299" s="1"/>
      <c r="AO299" s="330"/>
    </row>
    <row r="300" spans="1:41" ht="19.5">
      <c r="A300" s="1"/>
      <c r="B300" s="1" t="s">
        <v>110</v>
      </c>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329"/>
      <c r="AK300" s="370"/>
      <c r="AL300" s="370"/>
      <c r="AM300" s="370"/>
      <c r="AN300" s="394"/>
      <c r="AO300" s="99"/>
    </row>
    <row r="301" spans="1:41" ht="19.5">
      <c r="A301" s="1"/>
      <c r="B301" s="1" t="s">
        <v>111</v>
      </c>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202"/>
      <c r="AK301" s="220"/>
      <c r="AL301" s="220"/>
      <c r="AM301" s="220"/>
      <c r="AN301" s="256"/>
      <c r="AO301" s="99"/>
    </row>
    <row r="302" spans="1:41" ht="18.75" customHeight="1">
      <c r="A302" s="1"/>
      <c r="B302" s="1"/>
      <c r="C302" s="47" t="s">
        <v>406</v>
      </c>
      <c r="D302" s="47"/>
      <c r="E302" s="47"/>
      <c r="F302" s="47"/>
      <c r="G302" s="47"/>
      <c r="H302" s="47"/>
      <c r="I302" s="47"/>
      <c r="J302" s="131"/>
      <c r="K302" s="192"/>
      <c r="L302" s="210"/>
      <c r="M302" s="210"/>
      <c r="N302" s="149"/>
      <c r="O302" s="149"/>
      <c r="P302" s="210"/>
      <c r="Q302" s="210"/>
      <c r="R302" s="210"/>
      <c r="S302" s="149"/>
      <c r="T302" s="149"/>
      <c r="U302" s="210"/>
      <c r="V302" s="210"/>
      <c r="W302" s="292"/>
      <c r="X302" s="1"/>
      <c r="Y302" s="1"/>
      <c r="Z302" s="1"/>
      <c r="AA302" s="1"/>
      <c r="AB302" s="1"/>
      <c r="AC302" s="1"/>
      <c r="AD302" s="1"/>
      <c r="AE302" s="1"/>
      <c r="AF302" s="1"/>
      <c r="AG302" s="1"/>
      <c r="AH302" s="1"/>
      <c r="AI302" s="1"/>
      <c r="AJ302" s="1"/>
      <c r="AK302" s="1"/>
      <c r="AL302" s="1"/>
      <c r="AM302" s="1"/>
      <c r="AN302" s="1"/>
      <c r="AO302" s="1"/>
    </row>
    <row r="303" spans="1:41" ht="18.75" customHeight="1">
      <c r="A303" s="1"/>
      <c r="B303" s="1"/>
      <c r="C303" s="47" t="s">
        <v>211</v>
      </c>
      <c r="D303" s="47"/>
      <c r="E303" s="47"/>
      <c r="F303" s="47"/>
      <c r="G303" s="47"/>
      <c r="H303" s="47"/>
      <c r="I303" s="47"/>
      <c r="J303" s="131"/>
      <c r="K303" s="168"/>
      <c r="L303" s="182"/>
      <c r="M303" s="187"/>
      <c r="N303" s="233" t="s">
        <v>44</v>
      </c>
      <c r="O303" s="245"/>
      <c r="P303" s="168"/>
      <c r="Q303" s="182"/>
      <c r="R303" s="187"/>
      <c r="S303" s="233" t="s">
        <v>12</v>
      </c>
      <c r="T303" s="245"/>
      <c r="U303" s="168"/>
      <c r="V303" s="182"/>
      <c r="W303" s="187"/>
      <c r="X303" s="185" t="s">
        <v>205</v>
      </c>
      <c r="Y303" s="1"/>
      <c r="Z303" s="1"/>
      <c r="AA303" s="1"/>
      <c r="AB303" s="1"/>
      <c r="AC303" s="1"/>
      <c r="AD303" s="1"/>
      <c r="AE303" s="1"/>
      <c r="AF303" s="1"/>
      <c r="AG303" s="1"/>
      <c r="AH303" s="1"/>
      <c r="AI303" s="1"/>
      <c r="AJ303" s="1"/>
      <c r="AK303" s="1"/>
      <c r="AL303" s="1"/>
      <c r="AM303" s="1"/>
      <c r="AN303" s="1"/>
      <c r="AO303" s="330"/>
    </row>
    <row r="304" spans="1:41" ht="20.25">
      <c r="A304" s="1"/>
      <c r="B304" s="1" t="s">
        <v>91</v>
      </c>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331"/>
      <c r="AK304" s="371"/>
      <c r="AL304" s="371"/>
      <c r="AM304" s="371"/>
      <c r="AN304" s="395"/>
      <c r="AO304" s="99"/>
    </row>
    <row r="305" spans="1:41" ht="18.75" customHeight="1">
      <c r="A305" s="1"/>
      <c r="B305" s="1"/>
      <c r="C305" s="1" t="s">
        <v>376</v>
      </c>
      <c r="D305" s="1"/>
      <c r="E305" s="1"/>
      <c r="F305" s="1"/>
      <c r="G305" s="1"/>
      <c r="H305" s="1"/>
      <c r="I305" s="1"/>
      <c r="J305" s="41"/>
      <c r="K305" s="148"/>
      <c r="L305" s="166"/>
      <c r="M305" s="180"/>
      <c r="N305" s="234" t="s">
        <v>44</v>
      </c>
      <c r="O305" s="246"/>
      <c r="P305" s="148"/>
      <c r="Q305" s="166"/>
      <c r="R305" s="180"/>
      <c r="S305" s="234" t="s">
        <v>12</v>
      </c>
      <c r="T305" s="246"/>
      <c r="U305" s="148"/>
      <c r="V305" s="166"/>
      <c r="W305" s="180"/>
      <c r="X305" s="185" t="s">
        <v>205</v>
      </c>
      <c r="Y305" s="1"/>
      <c r="Z305" s="1"/>
      <c r="AA305" s="1"/>
      <c r="AB305" s="1"/>
      <c r="AC305" s="1"/>
      <c r="AD305" s="1"/>
      <c r="AE305" s="1"/>
      <c r="AF305" s="1"/>
      <c r="AG305" s="1"/>
      <c r="AH305" s="1"/>
      <c r="AI305" s="1"/>
      <c r="AJ305" s="1"/>
      <c r="AK305" s="1"/>
      <c r="AL305" s="1"/>
      <c r="AM305" s="1"/>
      <c r="AN305" s="1"/>
      <c r="AO305" s="1"/>
    </row>
    <row r="306" spans="1:41" ht="20.25">
      <c r="A306" s="1"/>
      <c r="B306" s="1" t="s">
        <v>589</v>
      </c>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330"/>
    </row>
    <row r="307" spans="1:41" ht="19.5">
      <c r="A307" s="1"/>
      <c r="B307" s="1" t="s">
        <v>371</v>
      </c>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329"/>
      <c r="AK307" s="370"/>
      <c r="AL307" s="370"/>
      <c r="AM307" s="370"/>
      <c r="AN307" s="394"/>
      <c r="AO307" s="99"/>
    </row>
    <row r="308" spans="1:41">
      <c r="A308" s="1"/>
      <c r="B308" s="1" t="s">
        <v>364</v>
      </c>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332"/>
      <c r="AK308" s="372"/>
      <c r="AL308" s="372"/>
      <c r="AM308" s="372"/>
      <c r="AN308" s="396"/>
      <c r="AO308" s="99"/>
    </row>
    <row r="309" spans="1:41">
      <c r="A309" s="1"/>
      <c r="B309" s="1" t="s">
        <v>536</v>
      </c>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332"/>
      <c r="AK309" s="372"/>
      <c r="AL309" s="372"/>
      <c r="AM309" s="372"/>
      <c r="AN309" s="396"/>
      <c r="AO309" s="99"/>
    </row>
    <row r="310" spans="1:41">
      <c r="A310" s="1"/>
      <c r="B310" s="1" t="s">
        <v>443</v>
      </c>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332"/>
      <c r="AK310" s="372"/>
      <c r="AL310" s="372"/>
      <c r="AM310" s="372"/>
      <c r="AN310" s="396"/>
      <c r="AO310" s="99"/>
    </row>
    <row r="311" spans="1:41">
      <c r="A311" s="1"/>
      <c r="B311" s="40" t="s">
        <v>709</v>
      </c>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71"/>
      <c r="AJ311" s="353"/>
      <c r="AK311" s="383"/>
      <c r="AL311" s="383"/>
      <c r="AM311" s="383"/>
      <c r="AN311" s="421"/>
      <c r="AO311" s="330"/>
    </row>
    <row r="312" spans="1:41">
      <c r="A312" s="1"/>
      <c r="B312" s="1" t="s">
        <v>538</v>
      </c>
      <c r="C312" s="1"/>
      <c r="D312" s="1"/>
      <c r="E312" s="1"/>
      <c r="F312" s="1"/>
      <c r="G312" s="1"/>
      <c r="H312" s="1"/>
      <c r="I312" s="1"/>
      <c r="J312" s="1"/>
      <c r="K312" s="1"/>
      <c r="L312" s="1"/>
      <c r="M312" s="1"/>
      <c r="N312" s="1"/>
      <c r="O312" s="40"/>
      <c r="P312" s="40"/>
      <c r="Q312" s="40"/>
      <c r="R312" s="40"/>
      <c r="S312" s="40"/>
      <c r="T312" s="40"/>
      <c r="U312" s="40"/>
      <c r="V312" s="40"/>
      <c r="W312" s="40"/>
      <c r="X312" s="40"/>
      <c r="Y312" s="40"/>
      <c r="Z312" s="40"/>
      <c r="AA312" s="40"/>
      <c r="AB312" s="40"/>
      <c r="AC312" s="40"/>
      <c r="AD312" s="40"/>
      <c r="AE312" s="40"/>
      <c r="AF312" s="40"/>
      <c r="AG312" s="40"/>
      <c r="AH312" s="40"/>
      <c r="AI312" s="40"/>
      <c r="AJ312" s="353"/>
      <c r="AK312" s="383"/>
      <c r="AL312" s="383"/>
      <c r="AM312" s="383"/>
      <c r="AN312" s="421"/>
      <c r="AO312" s="99"/>
    </row>
    <row r="313" spans="1:41">
      <c r="A313" s="1"/>
      <c r="B313" s="1" t="s">
        <v>590</v>
      </c>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353"/>
      <c r="AK313" s="383"/>
      <c r="AL313" s="383"/>
      <c r="AM313" s="383"/>
      <c r="AN313" s="421"/>
      <c r="AO313" s="99"/>
    </row>
    <row r="314" spans="1:41" ht="19.5">
      <c r="A314" s="1"/>
      <c r="B314" s="72" t="s">
        <v>195</v>
      </c>
      <c r="C314" s="72"/>
      <c r="D314" s="72"/>
      <c r="E314" s="72"/>
      <c r="F314" s="72"/>
      <c r="G314" s="72"/>
      <c r="H314" s="72"/>
      <c r="I314" s="72"/>
      <c r="J314" s="72"/>
      <c r="K314" s="72"/>
      <c r="L314" s="72"/>
      <c r="M314" s="72"/>
      <c r="N314" s="72"/>
      <c r="O314" s="72"/>
      <c r="P314" s="72"/>
      <c r="Q314" s="72"/>
      <c r="R314" s="72"/>
      <c r="S314" s="72"/>
      <c r="T314" s="72"/>
      <c r="U314" s="72"/>
      <c r="V314" s="72"/>
      <c r="W314" s="72"/>
      <c r="X314" s="72"/>
      <c r="Y314" s="72"/>
      <c r="Z314" s="72"/>
      <c r="AA314" s="72"/>
      <c r="AB314" s="72"/>
      <c r="AC314" s="72"/>
      <c r="AD314" s="72"/>
      <c r="AE314" s="72"/>
      <c r="AF314" s="72"/>
      <c r="AG314" s="72"/>
      <c r="AH314" s="72"/>
      <c r="AI314" s="1"/>
      <c r="AJ314" s="352"/>
      <c r="AK314" s="382"/>
      <c r="AL314" s="382"/>
      <c r="AM314" s="382"/>
      <c r="AN314" s="419"/>
      <c r="AO314" s="99"/>
    </row>
    <row r="315" spans="1:41" ht="20.25">
      <c r="A315" s="1"/>
      <c r="B315" s="72"/>
      <c r="C315" s="72"/>
      <c r="D315" s="72"/>
      <c r="E315" s="72"/>
      <c r="F315" s="72"/>
      <c r="G315" s="72"/>
      <c r="H315" s="72"/>
      <c r="I315" s="72"/>
      <c r="J315" s="72"/>
      <c r="K315" s="72"/>
      <c r="L315" s="72"/>
      <c r="M315" s="72"/>
      <c r="N315" s="72"/>
      <c r="O315" s="72"/>
      <c r="P315" s="72"/>
      <c r="Q315" s="72"/>
      <c r="R315" s="72"/>
      <c r="S315" s="72"/>
      <c r="T315" s="72"/>
      <c r="U315" s="72"/>
      <c r="V315" s="72"/>
      <c r="W315" s="72"/>
      <c r="X315" s="72"/>
      <c r="Y315" s="72"/>
      <c r="Z315" s="72"/>
      <c r="AA315" s="72"/>
      <c r="AB315" s="72"/>
      <c r="AC315" s="72"/>
      <c r="AD315" s="72"/>
      <c r="AE315" s="72"/>
      <c r="AF315" s="72"/>
      <c r="AG315" s="72"/>
      <c r="AH315" s="72"/>
      <c r="AI315" s="1"/>
      <c r="AJ315" s="354"/>
      <c r="AK315" s="354"/>
      <c r="AL315" s="354"/>
      <c r="AM315" s="354"/>
      <c r="AN315" s="354"/>
      <c r="AO315" s="99"/>
    </row>
    <row r="316" spans="1:41" ht="19.5">
      <c r="A316" s="1"/>
      <c r="B316" s="72" t="s">
        <v>647</v>
      </c>
      <c r="C316" s="72"/>
      <c r="D316" s="72"/>
      <c r="E316" s="72"/>
      <c r="F316" s="72"/>
      <c r="G316" s="72"/>
      <c r="H316" s="72"/>
      <c r="I316" s="72"/>
      <c r="J316" s="72"/>
      <c r="K316" s="72"/>
      <c r="L316" s="72"/>
      <c r="M316" s="72"/>
      <c r="N316" s="72"/>
      <c r="O316" s="72"/>
      <c r="P316" s="72"/>
      <c r="Q316" s="72"/>
      <c r="R316" s="72"/>
      <c r="S316" s="72"/>
      <c r="T316" s="72"/>
      <c r="U316" s="72"/>
      <c r="V316" s="72"/>
      <c r="W316" s="72"/>
      <c r="X316" s="72"/>
      <c r="Y316" s="72"/>
      <c r="Z316" s="72"/>
      <c r="AA316" s="72"/>
      <c r="AB316" s="72"/>
      <c r="AC316" s="72"/>
      <c r="AD316" s="72"/>
      <c r="AE316" s="72"/>
      <c r="AF316" s="72"/>
      <c r="AG316" s="72"/>
      <c r="AH316" s="72"/>
      <c r="AI316" s="1"/>
      <c r="AJ316" s="335"/>
      <c r="AK316" s="375"/>
      <c r="AL316" s="375"/>
      <c r="AM316" s="375"/>
      <c r="AN316" s="399"/>
      <c r="AO316" s="99"/>
    </row>
    <row r="317" spans="1:41" ht="19.5">
      <c r="A317" s="1"/>
      <c r="B317" s="1" t="s">
        <v>46</v>
      </c>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332"/>
      <c r="AK317" s="372"/>
      <c r="AL317" s="372"/>
      <c r="AM317" s="372"/>
      <c r="AN317" s="396"/>
      <c r="AO317" s="99"/>
    </row>
    <row r="318" spans="1:41" ht="19.5">
      <c r="A318" s="1"/>
      <c r="B318" s="1" t="s">
        <v>630</v>
      </c>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355"/>
      <c r="AK318" s="355"/>
      <c r="AL318" s="355"/>
      <c r="AM318" s="355"/>
      <c r="AN318" s="355"/>
      <c r="AO318" s="99"/>
    </row>
    <row r="319" spans="1:41">
      <c r="A319" s="1"/>
      <c r="B319" s="1" t="s">
        <v>632</v>
      </c>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349"/>
      <c r="AK319" s="381"/>
      <c r="AL319" s="381"/>
      <c r="AM319" s="381"/>
      <c r="AN319" s="413"/>
      <c r="AO319" s="99"/>
    </row>
    <row r="320" spans="1:41">
      <c r="A320" s="1"/>
      <c r="B320" s="1" t="s">
        <v>87</v>
      </c>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335"/>
      <c r="AK320" s="375"/>
      <c r="AL320" s="375"/>
      <c r="AM320" s="375"/>
      <c r="AN320" s="399"/>
      <c r="AO320" s="99"/>
    </row>
    <row r="321" spans="1:41" ht="19.5">
      <c r="A321" s="1"/>
      <c r="B321" s="1" t="s">
        <v>95</v>
      </c>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202"/>
      <c r="AK321" s="220"/>
      <c r="AL321" s="220"/>
      <c r="AM321" s="220"/>
      <c r="AN321" s="256"/>
      <c r="AO321" s="1"/>
    </row>
    <row r="322" spans="1:41" ht="18.75" customHeight="1">
      <c r="A322" s="1"/>
      <c r="B322" s="1" t="s">
        <v>652</v>
      </c>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239"/>
      <c r="AK322" s="250"/>
      <c r="AL322" s="250"/>
      <c r="AM322" s="250"/>
      <c r="AN322" s="422"/>
      <c r="AO322" s="1"/>
    </row>
    <row r="323" spans="1:41" ht="15.75" customHeight="1">
      <c r="A323" s="1"/>
      <c r="B323" s="1" t="s">
        <v>308</v>
      </c>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356"/>
      <c r="AK323" s="384"/>
      <c r="AL323" s="384"/>
      <c r="AM323" s="384"/>
      <c r="AN323" s="423"/>
      <c r="AO323" s="1"/>
    </row>
    <row r="324" spans="1:4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row>
    <row r="325" spans="1:41" ht="19.5">
      <c r="A325" s="40" t="s">
        <v>331</v>
      </c>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1"/>
      <c r="AK325" s="1"/>
      <c r="AL325" s="1"/>
      <c r="AM325" s="1"/>
      <c r="AN325" s="1"/>
      <c r="AO325" s="1"/>
    </row>
    <row r="326" spans="1:41" ht="19.5">
      <c r="A326" s="1"/>
      <c r="B326" s="1" t="s">
        <v>653</v>
      </c>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67"/>
      <c r="AK326" s="181"/>
      <c r="AL326" s="181"/>
      <c r="AM326" s="181"/>
      <c r="AN326" s="186"/>
      <c r="AO326" s="1"/>
    </row>
    <row r="327" spans="1:41">
      <c r="A327" s="1"/>
      <c r="B327" s="1" t="s">
        <v>552</v>
      </c>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271"/>
      <c r="AK327" s="280"/>
      <c r="AL327" s="280"/>
      <c r="AM327" s="280"/>
      <c r="AN327" s="284"/>
      <c r="AO327" s="1"/>
    </row>
    <row r="328" spans="1:41" ht="19.5">
      <c r="A328" s="1"/>
      <c r="B328" s="1"/>
      <c r="C328" s="1" t="s">
        <v>523</v>
      </c>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357"/>
      <c r="AK328" s="385"/>
      <c r="AL328" s="385"/>
      <c r="AM328" s="385"/>
      <c r="AN328" s="424"/>
      <c r="AO328" s="1"/>
    </row>
    <row r="329" spans="1:41" ht="19.5">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1"/>
      <c r="AK329" s="1"/>
      <c r="AL329" s="1"/>
      <c r="AM329" s="1"/>
      <c r="AN329" s="1"/>
      <c r="AO329" s="1"/>
    </row>
    <row r="330" spans="1:41" ht="19.5">
      <c r="A330" s="1" t="s">
        <v>654</v>
      </c>
      <c r="B330" s="1"/>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c r="AI330" s="1"/>
      <c r="AJ330" s="1"/>
      <c r="AK330" s="1"/>
      <c r="AL330" s="1"/>
      <c r="AM330" s="1"/>
      <c r="AN330" s="1"/>
      <c r="AO330" s="1"/>
    </row>
    <row r="331" spans="1:41" ht="19.5">
      <c r="A331" s="1"/>
      <c r="B331" s="1" t="s">
        <v>494</v>
      </c>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201"/>
      <c r="AK331" s="219"/>
      <c r="AL331" s="219"/>
      <c r="AM331" s="219"/>
      <c r="AN331" s="255"/>
      <c r="AO331" s="1"/>
    </row>
    <row r="332" spans="1:41">
      <c r="A332" s="1"/>
      <c r="B332" s="1"/>
      <c r="C332" s="1" t="s">
        <v>655</v>
      </c>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335"/>
      <c r="AK332" s="375"/>
      <c r="AL332" s="375"/>
      <c r="AM332" s="375"/>
      <c r="AN332" s="399"/>
      <c r="AO332" s="1"/>
    </row>
    <row r="333" spans="1:41">
      <c r="A333" s="1"/>
      <c r="B333" s="1"/>
      <c r="C333" s="1"/>
      <c r="D333" s="1" t="s">
        <v>101</v>
      </c>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332"/>
      <c r="AK333" s="372"/>
      <c r="AL333" s="372"/>
      <c r="AM333" s="372"/>
      <c r="AN333" s="396"/>
      <c r="AO333" s="1"/>
    </row>
    <row r="334" spans="1:41">
      <c r="A334" s="1"/>
      <c r="B334" s="1" t="s">
        <v>478</v>
      </c>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332"/>
      <c r="AK334" s="372"/>
      <c r="AL334" s="372"/>
      <c r="AM334" s="372"/>
      <c r="AN334" s="396"/>
      <c r="AO334" s="1"/>
    </row>
    <row r="335" spans="1:41" ht="19.5">
      <c r="A335" s="1"/>
      <c r="B335" s="1"/>
      <c r="C335" s="1" t="s">
        <v>655</v>
      </c>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352"/>
      <c r="AK335" s="382"/>
      <c r="AL335" s="382"/>
      <c r="AM335" s="382"/>
      <c r="AN335" s="419"/>
      <c r="AO335" s="1"/>
    </row>
    <row r="336" spans="1:41" ht="19.5">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1"/>
      <c r="AK336" s="1"/>
      <c r="AL336" s="1"/>
      <c r="AM336" s="1"/>
      <c r="AN336" s="1"/>
      <c r="AO336" s="1"/>
    </row>
    <row r="337" spans="1:41" ht="19.5">
      <c r="A337" s="35" t="s">
        <v>444</v>
      </c>
      <c r="B337" s="35"/>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c r="AA337" s="35"/>
      <c r="AB337" s="35"/>
      <c r="AC337" s="35"/>
      <c r="AD337" s="35"/>
      <c r="AE337" s="35"/>
      <c r="AF337" s="35"/>
      <c r="AG337" s="35"/>
      <c r="AH337" s="35"/>
      <c r="AI337" s="1"/>
      <c r="AJ337" s="1"/>
      <c r="AK337" s="1"/>
      <c r="AL337" s="1"/>
      <c r="AM337" s="1"/>
      <c r="AN337" s="1"/>
      <c r="AO337" s="1"/>
    </row>
    <row r="338" spans="1:41" ht="19.5">
      <c r="A338" s="1" t="s">
        <v>445</v>
      </c>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330"/>
    </row>
    <row r="339" spans="1:41" ht="20.25">
      <c r="A339" s="1"/>
      <c r="B339" s="1" t="s">
        <v>442</v>
      </c>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331"/>
      <c r="AK339" s="371"/>
      <c r="AL339" s="371"/>
      <c r="AM339" s="371"/>
      <c r="AN339" s="395"/>
      <c r="AO339" s="99"/>
    </row>
    <row r="340" spans="1:41" ht="20.25">
      <c r="A340" s="1"/>
      <c r="B340" s="1" t="s">
        <v>20</v>
      </c>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330"/>
    </row>
    <row r="341" spans="1:41" ht="20.25">
      <c r="A341" s="1"/>
      <c r="B341" s="1" t="s">
        <v>298</v>
      </c>
      <c r="C341" s="1"/>
      <c r="D341" s="1"/>
      <c r="E341" s="1"/>
      <c r="F341" s="1"/>
      <c r="G341" s="1"/>
      <c r="H341" s="1"/>
      <c r="I341" s="1"/>
      <c r="J341" s="1"/>
      <c r="K341" s="1"/>
      <c r="L341" s="1"/>
      <c r="M341" s="1"/>
      <c r="N341" s="1"/>
      <c r="O341" s="247" t="s">
        <v>370</v>
      </c>
      <c r="P341" s="1" t="s">
        <v>663</v>
      </c>
      <c r="Q341" s="1"/>
      <c r="R341" s="1"/>
      <c r="S341" s="1"/>
      <c r="T341" s="1"/>
      <c r="U341" s="1"/>
      <c r="V341" s="1"/>
      <c r="W341" s="190" t="s">
        <v>370</v>
      </c>
      <c r="X341" s="1" t="s">
        <v>659</v>
      </c>
      <c r="Y341" s="1"/>
      <c r="Z341" s="1"/>
      <c r="AA341" s="1"/>
      <c r="AB341" s="1"/>
      <c r="AC341" s="1"/>
      <c r="AD341" s="1"/>
      <c r="AE341" s="1"/>
      <c r="AF341" s="1"/>
      <c r="AG341" s="1"/>
      <c r="AH341" s="1"/>
      <c r="AI341" s="1"/>
      <c r="AJ341" s="329"/>
      <c r="AK341" s="370"/>
      <c r="AL341" s="370"/>
      <c r="AM341" s="370"/>
      <c r="AN341" s="394"/>
      <c r="AO341" s="99"/>
    </row>
    <row r="342" spans="1:41" ht="20.25">
      <c r="A342" s="1"/>
      <c r="B342" s="1" t="s">
        <v>329</v>
      </c>
      <c r="C342" s="1"/>
      <c r="D342" s="1"/>
      <c r="E342" s="1"/>
      <c r="F342" s="1"/>
      <c r="G342" s="1"/>
      <c r="H342" s="1"/>
      <c r="I342" s="1"/>
      <c r="J342" s="1"/>
      <c r="K342" s="1"/>
      <c r="L342" s="1"/>
      <c r="M342" s="1"/>
      <c r="N342" s="1"/>
      <c r="O342" s="190" t="s">
        <v>370</v>
      </c>
      <c r="P342" s="1" t="s">
        <v>133</v>
      </c>
      <c r="Q342" s="1"/>
      <c r="R342" s="1"/>
      <c r="S342" s="1"/>
      <c r="T342" s="1"/>
      <c r="U342" s="1"/>
      <c r="V342" s="1"/>
      <c r="W342" s="190" t="s">
        <v>370</v>
      </c>
      <c r="X342" s="1" t="s">
        <v>664</v>
      </c>
      <c r="Y342" s="1"/>
      <c r="Z342" s="1"/>
      <c r="AA342" s="1"/>
      <c r="AB342" s="1"/>
      <c r="AC342" s="1"/>
      <c r="AD342" s="1"/>
      <c r="AE342" s="1"/>
      <c r="AF342" s="1"/>
      <c r="AG342" s="1"/>
      <c r="AH342" s="1"/>
      <c r="AI342" s="1"/>
      <c r="AJ342" s="202"/>
      <c r="AK342" s="220"/>
      <c r="AL342" s="220"/>
      <c r="AM342" s="220"/>
      <c r="AN342" s="256"/>
      <c r="AO342" s="99"/>
    </row>
    <row r="343" spans="1:41" ht="20.25">
      <c r="A343" s="1" t="s">
        <v>332</v>
      </c>
      <c r="B343" s="1" t="s">
        <v>333</v>
      </c>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330"/>
    </row>
    <row r="344" spans="1:41" ht="19.5">
      <c r="A344" s="1"/>
      <c r="B344" s="1" t="s">
        <v>336</v>
      </c>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329"/>
      <c r="AK344" s="370"/>
      <c r="AL344" s="370"/>
      <c r="AM344" s="370"/>
      <c r="AN344" s="394"/>
      <c r="AO344" s="99"/>
    </row>
    <row r="345" spans="1:41">
      <c r="A345" s="1"/>
      <c r="B345" s="1" t="s">
        <v>112</v>
      </c>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332"/>
      <c r="AK345" s="372"/>
      <c r="AL345" s="372"/>
      <c r="AM345" s="372"/>
      <c r="AN345" s="396"/>
      <c r="AO345" s="99"/>
    </row>
    <row r="346" spans="1:41">
      <c r="A346" s="1"/>
      <c r="B346" s="1" t="s">
        <v>591</v>
      </c>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349"/>
      <c r="AK346" s="381"/>
      <c r="AL346" s="381"/>
      <c r="AM346" s="381"/>
      <c r="AN346" s="413"/>
      <c r="AO346" s="99"/>
    </row>
    <row r="347" spans="1:41" ht="19.5">
      <c r="A347" s="1"/>
      <c r="B347" s="40" t="s">
        <v>592</v>
      </c>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1"/>
      <c r="AJ347" s="352"/>
      <c r="AK347" s="382"/>
      <c r="AL347" s="382"/>
      <c r="AM347" s="382"/>
      <c r="AN347" s="419"/>
      <c r="AO347" s="99"/>
    </row>
    <row r="348" spans="1:41" ht="19.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row>
    <row r="349" spans="1:41">
      <c r="A349" s="1" t="s">
        <v>216</v>
      </c>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row>
    <row r="350" spans="1:41" ht="19.5">
      <c r="A350" s="1"/>
      <c r="B350" s="1" t="s">
        <v>39</v>
      </c>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330"/>
    </row>
    <row r="351" spans="1:41" ht="19.5">
      <c r="A351" s="1"/>
      <c r="B351" s="1" t="s">
        <v>188</v>
      </c>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329"/>
      <c r="AK351" s="370"/>
      <c r="AL351" s="370"/>
      <c r="AM351" s="370"/>
      <c r="AN351" s="394"/>
      <c r="AO351" s="99"/>
    </row>
    <row r="352" spans="1:41">
      <c r="A352" s="1"/>
      <c r="B352" s="1" t="s">
        <v>215</v>
      </c>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332"/>
      <c r="AK352" s="372"/>
      <c r="AL352" s="372"/>
      <c r="AM352" s="372"/>
      <c r="AN352" s="396"/>
      <c r="AO352" s="99"/>
    </row>
    <row r="353" spans="1:41">
      <c r="A353" s="1"/>
      <c r="B353" s="1" t="s">
        <v>378</v>
      </c>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332"/>
      <c r="AK353" s="372"/>
      <c r="AL353" s="372"/>
      <c r="AM353" s="372"/>
      <c r="AN353" s="396"/>
      <c r="AO353" s="99"/>
    </row>
    <row r="354" spans="1:41">
      <c r="A354" s="1"/>
      <c r="B354" s="1" t="s">
        <v>446</v>
      </c>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332"/>
      <c r="AK354" s="372"/>
      <c r="AL354" s="372"/>
      <c r="AM354" s="372"/>
      <c r="AN354" s="396"/>
      <c r="AO354" s="99"/>
    </row>
    <row r="355" spans="1:41">
      <c r="A355" s="1"/>
      <c r="B355" s="1" t="s">
        <v>70</v>
      </c>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332"/>
      <c r="AK355" s="372"/>
      <c r="AL355" s="372"/>
      <c r="AM355" s="372"/>
      <c r="AN355" s="396"/>
      <c r="AO355" s="99"/>
    </row>
    <row r="356" spans="1:41" ht="19.5">
      <c r="A356" s="1"/>
      <c r="B356" s="1" t="s">
        <v>232</v>
      </c>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202"/>
      <c r="AK356" s="220"/>
      <c r="AL356" s="220"/>
      <c r="AM356" s="220"/>
      <c r="AN356" s="256"/>
      <c r="AO356" s="99"/>
    </row>
    <row r="357" spans="1:41" s="33" customFormat="1" ht="19.5">
      <c r="A357" s="1"/>
      <c r="B357" s="40" t="s">
        <v>571</v>
      </c>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358"/>
      <c r="AK357" s="386"/>
      <c r="AL357" s="386"/>
      <c r="AM357" s="386"/>
      <c r="AN357" s="425"/>
      <c r="AO357" s="1"/>
    </row>
    <row r="358" spans="1:41" s="33" customFormat="1" ht="20.25">
      <c r="A358" s="1"/>
      <c r="B358" s="1" t="s">
        <v>689</v>
      </c>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359"/>
      <c r="AK358" s="359"/>
      <c r="AL358" s="359"/>
      <c r="AM358" s="359"/>
      <c r="AN358" s="426"/>
      <c r="AO358" s="99"/>
    </row>
    <row r="359" spans="1:41" s="33" customFormat="1" ht="19.5">
      <c r="A359" s="1"/>
      <c r="B359" s="1" t="s">
        <v>690</v>
      </c>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67"/>
      <c r="AK359" s="364"/>
      <c r="AL359" s="364"/>
      <c r="AM359" s="181"/>
      <c r="AN359" s="186"/>
      <c r="AO359" s="99"/>
    </row>
    <row r="360" spans="1:41" s="33" customFormat="1">
      <c r="A360" s="1"/>
      <c r="B360" s="40" t="s">
        <v>688</v>
      </c>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1"/>
      <c r="AJ360" s="271"/>
      <c r="AK360" s="280"/>
      <c r="AL360" s="280"/>
      <c r="AM360" s="280"/>
      <c r="AN360" s="284"/>
      <c r="AO360" s="99"/>
    </row>
    <row r="361" spans="1:41" s="33" customFormat="1">
      <c r="A361" s="1"/>
      <c r="B361" s="40" t="s">
        <v>710</v>
      </c>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1"/>
      <c r="AJ361" s="271"/>
      <c r="AK361" s="280"/>
      <c r="AL361" s="280"/>
      <c r="AM361" s="280"/>
      <c r="AN361" s="284"/>
      <c r="AO361" s="99"/>
    </row>
    <row r="362" spans="1:41" s="33" customFormat="1">
      <c r="A362" s="1"/>
      <c r="B362" s="72" t="s">
        <v>372</v>
      </c>
      <c r="C362" s="72"/>
      <c r="D362" s="72"/>
      <c r="E362" s="72"/>
      <c r="F362" s="72"/>
      <c r="G362" s="72"/>
      <c r="H362" s="72"/>
      <c r="I362" s="72"/>
      <c r="J362" s="72"/>
      <c r="K362" s="72"/>
      <c r="L362" s="72"/>
      <c r="M362" s="72"/>
      <c r="N362" s="72"/>
      <c r="O362" s="72"/>
      <c r="P362" s="72"/>
      <c r="Q362" s="72"/>
      <c r="R362" s="72"/>
      <c r="S362" s="72"/>
      <c r="T362" s="72"/>
      <c r="U362" s="72"/>
      <c r="V362" s="72"/>
      <c r="W362" s="72"/>
      <c r="X362" s="72"/>
      <c r="Y362" s="72"/>
      <c r="Z362" s="72"/>
      <c r="AA362" s="72"/>
      <c r="AB362" s="72"/>
      <c r="AC362" s="72"/>
      <c r="AD362" s="72"/>
      <c r="AE362" s="72"/>
      <c r="AF362" s="72"/>
      <c r="AG362" s="72"/>
      <c r="AH362" s="72"/>
      <c r="AI362" s="1"/>
      <c r="AJ362" s="271"/>
      <c r="AK362" s="280"/>
      <c r="AL362" s="280"/>
      <c r="AM362" s="280"/>
      <c r="AN362" s="284"/>
      <c r="AO362" s="99"/>
    </row>
    <row r="363" spans="1:41" s="33" customFormat="1" ht="19.5">
      <c r="A363" s="1"/>
      <c r="B363" s="40" t="s">
        <v>625</v>
      </c>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1"/>
      <c r="AJ363" s="168"/>
      <c r="AK363" s="182"/>
      <c r="AL363" s="182"/>
      <c r="AM363" s="182"/>
      <c r="AN363" s="187"/>
      <c r="AO363" s="99"/>
    </row>
    <row r="364" spans="1:41" ht="18"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338"/>
      <c r="AK364" s="338"/>
      <c r="AL364" s="338"/>
      <c r="AM364" s="338"/>
      <c r="AN364" s="338"/>
      <c r="AO364" s="99"/>
    </row>
    <row r="365" spans="1:41" ht="20.25">
      <c r="A365" s="1"/>
      <c r="B365" s="1" t="s">
        <v>593</v>
      </c>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48"/>
      <c r="AK365" s="166"/>
      <c r="AL365" s="166"/>
      <c r="AM365" s="166"/>
      <c r="AN365" s="180"/>
      <c r="AO365" s="99"/>
    </row>
    <row r="366" spans="1:41" ht="20.25">
      <c r="A366" s="1"/>
      <c r="B366" s="1" t="s">
        <v>594</v>
      </c>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338"/>
      <c r="AK366" s="338"/>
      <c r="AL366" s="338"/>
      <c r="AM366" s="338"/>
      <c r="AN366" s="338"/>
      <c r="AO366" s="99"/>
    </row>
    <row r="367" spans="1:41" ht="19.5">
      <c r="A367" s="1"/>
      <c r="B367" s="1"/>
      <c r="C367" s="1" t="s">
        <v>40</v>
      </c>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329"/>
      <c r="AK367" s="370"/>
      <c r="AL367" s="370"/>
      <c r="AM367" s="370"/>
      <c r="AN367" s="394"/>
      <c r="AO367" s="99"/>
    </row>
    <row r="368" spans="1:41">
      <c r="A368" s="1"/>
      <c r="B368" s="1"/>
      <c r="C368" s="1" t="s">
        <v>284</v>
      </c>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333"/>
      <c r="AK368" s="373"/>
      <c r="AL368" s="373"/>
      <c r="AM368" s="373"/>
      <c r="AN368" s="397"/>
      <c r="AO368" s="99"/>
    </row>
    <row r="369" spans="1:41">
      <c r="A369" s="1"/>
      <c r="B369" s="1"/>
      <c r="C369" s="1" t="s">
        <v>574</v>
      </c>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335"/>
      <c r="AK369" s="375"/>
      <c r="AL369" s="375"/>
      <c r="AM369" s="375"/>
      <c r="AN369" s="399"/>
      <c r="AO369" s="99"/>
    </row>
    <row r="370" spans="1:41">
      <c r="A370" s="1"/>
      <c r="B370" s="1"/>
      <c r="C370" s="1" t="s">
        <v>136</v>
      </c>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332"/>
      <c r="AK370" s="372"/>
      <c r="AL370" s="372"/>
      <c r="AM370" s="372"/>
      <c r="AN370" s="396"/>
      <c r="AO370" s="99"/>
    </row>
    <row r="371" spans="1:41" ht="19.5">
      <c r="A371" s="1"/>
      <c r="B371" s="1"/>
      <c r="C371" s="1" t="s">
        <v>540</v>
      </c>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202"/>
      <c r="AK371" s="220"/>
      <c r="AL371" s="220"/>
      <c r="AM371" s="220"/>
      <c r="AN371" s="256"/>
      <c r="AO371" s="1"/>
    </row>
    <row r="372" spans="1:41" ht="19.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338"/>
      <c r="AK372" s="338"/>
      <c r="AL372" s="338"/>
      <c r="AM372" s="338"/>
      <c r="AN372" s="338"/>
      <c r="AO372" s="1"/>
    </row>
    <row r="373" spans="1:41" ht="19.5">
      <c r="A373" s="1" t="s">
        <v>218</v>
      </c>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330"/>
    </row>
    <row r="374" spans="1:41" ht="19.5">
      <c r="A374" s="1"/>
      <c r="B374" s="40" t="s">
        <v>261</v>
      </c>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1"/>
      <c r="AA374" s="1"/>
      <c r="AB374" s="1"/>
      <c r="AC374" s="1"/>
      <c r="AD374" s="1"/>
      <c r="AE374" s="1"/>
      <c r="AF374" s="1"/>
      <c r="AG374" s="1"/>
      <c r="AH374" s="1"/>
      <c r="AI374" s="1"/>
      <c r="AJ374" s="329"/>
      <c r="AK374" s="370"/>
      <c r="AL374" s="370"/>
      <c r="AM374" s="370"/>
      <c r="AN374" s="394"/>
      <c r="AO374" s="330"/>
    </row>
    <row r="375" spans="1:41" ht="20.25">
      <c r="A375" s="1"/>
      <c r="B375" s="47" t="s">
        <v>113</v>
      </c>
      <c r="C375" s="47"/>
      <c r="D375" s="47"/>
      <c r="E375" s="131"/>
      <c r="F375" s="136"/>
      <c r="G375" s="149"/>
      <c r="H375" s="149"/>
      <c r="I375" s="149"/>
      <c r="J375" s="149"/>
      <c r="K375" s="149"/>
      <c r="L375" s="149"/>
      <c r="M375" s="149"/>
      <c r="N375" s="149"/>
      <c r="O375" s="149"/>
      <c r="P375" s="149"/>
      <c r="Q375" s="149"/>
      <c r="R375" s="149"/>
      <c r="S375" s="149"/>
      <c r="T375" s="149"/>
      <c r="U375" s="149"/>
      <c r="V375" s="149"/>
      <c r="W375" s="149"/>
      <c r="X375" s="149"/>
      <c r="Y375" s="149"/>
      <c r="Z375" s="149"/>
      <c r="AA375" s="149"/>
      <c r="AB375" s="149"/>
      <c r="AC375" s="149"/>
      <c r="AD375" s="149"/>
      <c r="AE375" s="149"/>
      <c r="AF375" s="149"/>
      <c r="AG375" s="149"/>
      <c r="AH375" s="149"/>
      <c r="AI375" s="149"/>
      <c r="AJ375" s="360"/>
      <c r="AK375" s="360"/>
      <c r="AL375" s="360"/>
      <c r="AM375" s="360"/>
      <c r="AN375" s="427"/>
      <c r="AO375" s="330"/>
    </row>
    <row r="376" spans="1:41" ht="20.25">
      <c r="A376" s="1"/>
      <c r="B376" s="1" t="s">
        <v>447</v>
      </c>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332"/>
      <c r="AK376" s="372"/>
      <c r="AL376" s="372"/>
      <c r="AM376" s="372"/>
      <c r="AN376" s="396"/>
      <c r="AO376" s="99"/>
    </row>
    <row r="377" spans="1:41" ht="20.25">
      <c r="A377" s="1"/>
      <c r="B377" s="47" t="s">
        <v>113</v>
      </c>
      <c r="C377" s="47"/>
      <c r="D377" s="47"/>
      <c r="E377" s="131"/>
      <c r="F377" s="136"/>
      <c r="G377" s="149"/>
      <c r="H377" s="149"/>
      <c r="I377" s="149"/>
      <c r="J377" s="149"/>
      <c r="K377" s="149"/>
      <c r="L377" s="149"/>
      <c r="M377" s="149"/>
      <c r="N377" s="149"/>
      <c r="O377" s="149"/>
      <c r="P377" s="149"/>
      <c r="Q377" s="149"/>
      <c r="R377" s="149"/>
      <c r="S377" s="149"/>
      <c r="T377" s="149"/>
      <c r="U377" s="149"/>
      <c r="V377" s="149"/>
      <c r="W377" s="149"/>
      <c r="X377" s="149"/>
      <c r="Y377" s="149"/>
      <c r="Z377" s="149"/>
      <c r="AA377" s="149"/>
      <c r="AB377" s="149"/>
      <c r="AC377" s="149"/>
      <c r="AD377" s="149"/>
      <c r="AE377" s="149"/>
      <c r="AF377" s="149"/>
      <c r="AG377" s="149"/>
      <c r="AH377" s="149"/>
      <c r="AI377" s="149"/>
      <c r="AJ377" s="360"/>
      <c r="AK377" s="360"/>
      <c r="AL377" s="360"/>
      <c r="AM377" s="360"/>
      <c r="AN377" s="427"/>
      <c r="AO377" s="99"/>
    </row>
    <row r="378" spans="1:41" ht="19.5">
      <c r="A378" s="1"/>
      <c r="B378" s="73" t="s">
        <v>697</v>
      </c>
      <c r="C378" s="73"/>
      <c r="D378" s="73"/>
      <c r="E378" s="73"/>
      <c r="F378" s="73"/>
      <c r="G378" s="73"/>
      <c r="H378" s="73"/>
      <c r="I378" s="73"/>
      <c r="J378" s="73"/>
      <c r="K378" s="73"/>
      <c r="L378" s="73"/>
      <c r="M378" s="73"/>
      <c r="N378" s="73"/>
      <c r="O378" s="73"/>
      <c r="P378" s="73"/>
      <c r="Q378" s="73"/>
      <c r="R378" s="73"/>
      <c r="S378" s="73"/>
      <c r="T378" s="73"/>
      <c r="U378" s="73"/>
      <c r="V378" s="73"/>
      <c r="W378" s="73"/>
      <c r="X378" s="73"/>
      <c r="Y378" s="73"/>
      <c r="Z378" s="73"/>
      <c r="AA378" s="73"/>
      <c r="AB378" s="73"/>
      <c r="AC378" s="73"/>
      <c r="AD378" s="73"/>
      <c r="AE378" s="73"/>
      <c r="AF378" s="73"/>
      <c r="AG378" s="73"/>
      <c r="AH378" s="73"/>
      <c r="AI378" s="73"/>
      <c r="AJ378" s="332"/>
      <c r="AK378" s="372"/>
      <c r="AL378" s="372"/>
      <c r="AM378" s="372"/>
      <c r="AN378" s="396"/>
      <c r="AO378" s="99"/>
    </row>
    <row r="379" spans="1:41">
      <c r="A379" s="1"/>
      <c r="B379" s="1" t="s">
        <v>711</v>
      </c>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41"/>
      <c r="AJ379" s="361"/>
      <c r="AK379" s="361"/>
      <c r="AL379" s="361"/>
      <c r="AM379" s="361"/>
      <c r="AN379" s="428"/>
      <c r="AO379" s="330"/>
    </row>
    <row r="380" spans="1:4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row>
    <row r="381" spans="1:41" ht="19.5">
      <c r="A381" s="1" t="s">
        <v>220</v>
      </c>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330"/>
    </row>
    <row r="382" spans="1:41" ht="19.5">
      <c r="A382" s="1"/>
      <c r="B382" s="1" t="s">
        <v>302</v>
      </c>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329"/>
      <c r="AK382" s="370"/>
      <c r="AL382" s="370"/>
      <c r="AM382" s="370"/>
      <c r="AN382" s="394"/>
      <c r="AO382" s="99"/>
    </row>
    <row r="383" spans="1:41" ht="19.5">
      <c r="A383" s="1"/>
      <c r="B383" s="44" t="s">
        <v>595</v>
      </c>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c r="AA383" s="44"/>
      <c r="AB383" s="44"/>
      <c r="AC383" s="44"/>
      <c r="AD383" s="44"/>
      <c r="AE383" s="44"/>
      <c r="AF383" s="44"/>
      <c r="AG383" s="44"/>
      <c r="AH383" s="44"/>
      <c r="AI383" s="1"/>
      <c r="AJ383" s="202"/>
      <c r="AK383" s="220"/>
      <c r="AL383" s="220"/>
      <c r="AM383" s="220"/>
      <c r="AN383" s="256"/>
      <c r="AO383" s="99"/>
    </row>
    <row r="384" spans="1:41" ht="19.5">
      <c r="A384" s="1"/>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c r="AA384" s="44"/>
      <c r="AB384" s="44"/>
      <c r="AC384" s="44"/>
      <c r="AD384" s="44"/>
      <c r="AE384" s="44"/>
      <c r="AF384" s="44"/>
      <c r="AG384" s="44"/>
      <c r="AH384" s="44"/>
      <c r="AI384" s="1"/>
      <c r="AJ384" s="1"/>
      <c r="AK384" s="1"/>
      <c r="AL384" s="1"/>
      <c r="AM384" s="1"/>
      <c r="AN384" s="1"/>
      <c r="AO384" s="1"/>
    </row>
    <row r="385" spans="1:4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row>
    <row r="386" spans="1:41" ht="19.5">
      <c r="A386" s="1" t="s">
        <v>221</v>
      </c>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330"/>
    </row>
    <row r="387" spans="1:41" ht="19.5">
      <c r="A387" s="1"/>
      <c r="B387" s="1" t="s">
        <v>537</v>
      </c>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329"/>
      <c r="AK387" s="370"/>
      <c r="AL387" s="370"/>
      <c r="AM387" s="370"/>
      <c r="AN387" s="394"/>
      <c r="AO387" s="99"/>
    </row>
    <row r="388" spans="1:41" ht="20.25">
      <c r="A388" s="1"/>
      <c r="B388" s="47" t="s">
        <v>223</v>
      </c>
      <c r="C388" s="47"/>
      <c r="D388" s="47"/>
      <c r="E388" s="47"/>
      <c r="F388" s="47"/>
      <c r="G388" s="131"/>
      <c r="H388" s="136"/>
      <c r="I388" s="149"/>
      <c r="J388" s="149"/>
      <c r="K388" s="149"/>
      <c r="L388" s="149"/>
      <c r="M388" s="149"/>
      <c r="N388" s="149"/>
      <c r="O388" s="149"/>
      <c r="P388" s="149"/>
      <c r="Q388" s="149"/>
      <c r="R388" s="149"/>
      <c r="S388" s="149"/>
      <c r="T388" s="149"/>
      <c r="U388" s="149"/>
      <c r="V388" s="149"/>
      <c r="W388" s="149"/>
      <c r="X388" s="149"/>
      <c r="Y388" s="149"/>
      <c r="Z388" s="149"/>
      <c r="AA388" s="149"/>
      <c r="AB388" s="149"/>
      <c r="AC388" s="149"/>
      <c r="AD388" s="149"/>
      <c r="AE388" s="149"/>
      <c r="AF388" s="149"/>
      <c r="AG388" s="149"/>
      <c r="AH388" s="149"/>
      <c r="AI388" s="149"/>
      <c r="AJ388" s="360"/>
      <c r="AK388" s="360"/>
      <c r="AL388" s="360"/>
      <c r="AM388" s="360"/>
      <c r="AN388" s="427"/>
      <c r="AO388" s="99"/>
    </row>
    <row r="389" spans="1:41" ht="20.25">
      <c r="A389" s="1"/>
      <c r="B389" s="40" t="s">
        <v>307</v>
      </c>
      <c r="C389" s="1"/>
      <c r="D389" s="1"/>
      <c r="E389" s="1"/>
      <c r="F389" s="99"/>
      <c r="G389" s="99"/>
      <c r="H389" s="99"/>
      <c r="I389" s="99"/>
      <c r="J389" s="99"/>
      <c r="K389" s="99"/>
      <c r="L389" s="99"/>
      <c r="M389" s="99"/>
      <c r="N389" s="99"/>
      <c r="O389" s="99"/>
      <c r="P389" s="99"/>
      <c r="Q389" s="99"/>
      <c r="R389" s="99"/>
      <c r="S389" s="99"/>
      <c r="T389" s="99"/>
      <c r="U389" s="99"/>
      <c r="V389" s="99"/>
      <c r="W389" s="99"/>
      <c r="X389" s="99"/>
      <c r="Y389" s="99"/>
      <c r="Z389" s="99"/>
      <c r="AA389" s="99"/>
      <c r="AB389" s="99"/>
      <c r="AC389" s="99"/>
      <c r="AD389" s="99"/>
      <c r="AE389" s="99"/>
      <c r="AF389" s="99"/>
      <c r="AG389" s="99"/>
      <c r="AH389" s="99"/>
      <c r="AI389" s="99"/>
      <c r="AJ389" s="202"/>
      <c r="AK389" s="220"/>
      <c r="AL389" s="220"/>
      <c r="AM389" s="220"/>
      <c r="AN389" s="256"/>
      <c r="AO389" s="330"/>
    </row>
    <row r="390" spans="1:41" ht="20.25">
      <c r="A390" s="1"/>
      <c r="B390" s="40" t="s">
        <v>69</v>
      </c>
      <c r="C390" s="1"/>
      <c r="D390" s="1"/>
      <c r="E390" s="1"/>
      <c r="F390" s="99"/>
      <c r="G390" s="99"/>
      <c r="H390" s="99"/>
      <c r="I390" s="99"/>
      <c r="J390" s="99"/>
      <c r="K390" s="99"/>
      <c r="L390" s="99"/>
      <c r="M390" s="99"/>
      <c r="N390" s="99"/>
      <c r="O390" s="99"/>
      <c r="P390" s="99"/>
      <c r="Q390" s="99"/>
      <c r="R390" s="99"/>
      <c r="S390" s="99"/>
      <c r="T390" s="99"/>
      <c r="U390" s="99"/>
      <c r="V390" s="99"/>
      <c r="W390" s="99"/>
      <c r="X390" s="99"/>
      <c r="Y390" s="99"/>
      <c r="Z390" s="99"/>
      <c r="AA390" s="99"/>
      <c r="AB390" s="99"/>
      <c r="AC390" s="99"/>
      <c r="AD390" s="99"/>
      <c r="AE390" s="99"/>
      <c r="AF390" s="99"/>
      <c r="AG390" s="99"/>
      <c r="AH390" s="99"/>
      <c r="AI390" s="99"/>
      <c r="AJ390" s="1"/>
      <c r="AK390" s="1"/>
      <c r="AL390" s="1"/>
      <c r="AM390" s="1"/>
      <c r="AN390" s="1"/>
      <c r="AO390" s="330"/>
    </row>
    <row r="391" spans="1:41" ht="19.5">
      <c r="A391" s="1"/>
      <c r="B391" s="1" t="s">
        <v>615</v>
      </c>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201"/>
      <c r="AK391" s="219"/>
      <c r="AL391" s="219"/>
      <c r="AM391" s="219"/>
      <c r="AN391" s="255"/>
      <c r="AO391" s="99"/>
    </row>
    <row r="392" spans="1:41" ht="20.25">
      <c r="A392" s="1"/>
      <c r="B392" s="1"/>
      <c r="C392" s="1" t="s">
        <v>660</v>
      </c>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362"/>
      <c r="AK392" s="362"/>
      <c r="AL392" s="362"/>
      <c r="AM392" s="362"/>
      <c r="AN392" s="362"/>
      <c r="AO392" s="99"/>
    </row>
    <row r="393" spans="1:41" ht="19.5">
      <c r="A393" s="1"/>
      <c r="B393" s="1" t="s">
        <v>357</v>
      </c>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349"/>
      <c r="AK393" s="381"/>
      <c r="AL393" s="381"/>
      <c r="AM393" s="381"/>
      <c r="AN393" s="413"/>
      <c r="AO393" s="99"/>
    </row>
    <row r="394" spans="1:41" ht="19.5">
      <c r="A394" s="1"/>
      <c r="B394" s="59" t="s">
        <v>672</v>
      </c>
      <c r="C394" s="59"/>
      <c r="D394" s="59"/>
      <c r="E394" s="59"/>
      <c r="F394" s="59"/>
      <c r="G394" s="59"/>
      <c r="H394" s="59"/>
      <c r="I394" s="59"/>
      <c r="J394" s="59"/>
      <c r="K394" s="59"/>
      <c r="L394" s="59"/>
      <c r="M394" s="59"/>
      <c r="N394" s="59"/>
      <c r="O394" s="59"/>
      <c r="P394" s="59"/>
      <c r="Q394" s="59"/>
      <c r="R394" s="59"/>
      <c r="S394" s="59"/>
      <c r="T394" s="59"/>
      <c r="U394" s="59"/>
      <c r="V394" s="59"/>
      <c r="W394" s="59"/>
      <c r="X394" s="59"/>
      <c r="Y394" s="59"/>
      <c r="Z394" s="59"/>
      <c r="AA394" s="59"/>
      <c r="AB394" s="59"/>
      <c r="AC394" s="59"/>
      <c r="AD394" s="59"/>
      <c r="AE394" s="59"/>
      <c r="AF394" s="59"/>
      <c r="AG394" s="59"/>
      <c r="AH394" s="59"/>
      <c r="AI394" s="1"/>
      <c r="AJ394" s="332"/>
      <c r="AK394" s="372"/>
      <c r="AL394" s="372"/>
      <c r="AM394" s="372"/>
      <c r="AN394" s="396"/>
      <c r="AO394" s="99"/>
    </row>
    <row r="395" spans="1:41" ht="20.25">
      <c r="A395" s="1"/>
      <c r="B395" s="47" t="s">
        <v>318</v>
      </c>
      <c r="C395" s="47"/>
      <c r="D395" s="47"/>
      <c r="E395" s="47"/>
      <c r="F395" s="47"/>
      <c r="G395" s="131"/>
      <c r="H395" s="136"/>
      <c r="I395" s="149"/>
      <c r="J395" s="149"/>
      <c r="K395" s="149"/>
      <c r="L395" s="149"/>
      <c r="M395" s="149"/>
      <c r="N395" s="149"/>
      <c r="O395" s="149"/>
      <c r="P395" s="149"/>
      <c r="Q395" s="149"/>
      <c r="R395" s="149"/>
      <c r="S395" s="149"/>
      <c r="T395" s="149"/>
      <c r="U395" s="149"/>
      <c r="V395" s="149"/>
      <c r="W395" s="149"/>
      <c r="X395" s="149"/>
      <c r="Y395" s="149"/>
      <c r="Z395" s="149"/>
      <c r="AA395" s="149"/>
      <c r="AB395" s="149"/>
      <c r="AC395" s="149"/>
      <c r="AD395" s="149"/>
      <c r="AE395" s="149"/>
      <c r="AF395" s="149"/>
      <c r="AG395" s="149"/>
      <c r="AH395" s="149"/>
      <c r="AI395" s="149"/>
      <c r="AJ395" s="225"/>
      <c r="AK395" s="225"/>
      <c r="AL395" s="225"/>
      <c r="AM395" s="225"/>
      <c r="AN395" s="414"/>
      <c r="AO395" s="99"/>
    </row>
    <row r="396" spans="1:41" s="33" customFormat="1" ht="19.5" customHeight="1">
      <c r="A396" s="1"/>
      <c r="B396" s="1" t="s">
        <v>501</v>
      </c>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41"/>
      <c r="AJ396" s="363"/>
      <c r="AK396" s="363"/>
      <c r="AL396" s="363"/>
      <c r="AM396" s="363"/>
      <c r="AN396" s="429"/>
      <c r="AO396" s="1"/>
    </row>
    <row r="397" spans="1:41" s="33" customFormat="1" ht="19.5" customHeight="1">
      <c r="A397" s="1"/>
      <c r="B397" s="1" t="s">
        <v>290</v>
      </c>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41"/>
      <c r="AJ397" s="363"/>
      <c r="AK397" s="363"/>
      <c r="AL397" s="363"/>
      <c r="AM397" s="363"/>
      <c r="AN397" s="429"/>
      <c r="AO397" s="1"/>
    </row>
    <row r="398" spans="1:41" s="33" customFormat="1" ht="19.5" customHeight="1">
      <c r="A398" s="1"/>
      <c r="B398" s="1" t="s">
        <v>686</v>
      </c>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41"/>
      <c r="AJ398" s="364"/>
      <c r="AK398" s="364"/>
      <c r="AL398" s="364"/>
      <c r="AM398" s="364"/>
      <c r="AN398" s="430"/>
      <c r="AO398" s="1"/>
    </row>
    <row r="399" spans="1:41" s="33" customFormat="1" ht="19.5" customHeight="1">
      <c r="A399" s="1"/>
      <c r="B399" s="1" t="s">
        <v>687</v>
      </c>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41"/>
      <c r="AJ399" s="365"/>
      <c r="AK399" s="375"/>
      <c r="AL399" s="375"/>
      <c r="AM399" s="375"/>
      <c r="AN399" s="399"/>
      <c r="AO399" s="1"/>
    </row>
    <row r="400" spans="1:4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row>
    <row r="401" spans="1:4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99"/>
      <c r="AK401" s="99"/>
      <c r="AL401" s="99"/>
      <c r="AM401" s="99"/>
      <c r="AN401" s="99"/>
      <c r="AO401" s="99"/>
    </row>
    <row r="402" spans="1:41" ht="19.5">
      <c r="A402" s="35" t="s">
        <v>565</v>
      </c>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c r="AA402" s="35"/>
      <c r="AB402" s="35"/>
      <c r="AC402" s="35"/>
      <c r="AD402" s="35"/>
      <c r="AE402" s="35"/>
      <c r="AF402" s="35"/>
      <c r="AG402" s="35"/>
      <c r="AH402" s="35"/>
      <c r="AI402" s="1"/>
      <c r="AJ402" s="1"/>
      <c r="AK402" s="1"/>
      <c r="AL402" s="1"/>
      <c r="AM402" s="1"/>
      <c r="AN402" s="1"/>
      <c r="AO402" s="1"/>
    </row>
    <row r="403" spans="1:41" ht="19.5">
      <c r="A403" s="1" t="s">
        <v>171</v>
      </c>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row>
    <row r="404" spans="1:41" ht="20.25">
      <c r="A404" s="1"/>
      <c r="B404" s="44" t="s">
        <v>454</v>
      </c>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c r="AA404" s="44"/>
      <c r="AB404" s="44"/>
      <c r="AC404" s="44"/>
      <c r="AD404" s="44"/>
      <c r="AE404" s="44"/>
      <c r="AF404" s="44"/>
      <c r="AG404" s="44"/>
      <c r="AH404" s="44"/>
      <c r="AI404" s="1"/>
      <c r="AJ404" s="331"/>
      <c r="AK404" s="371"/>
      <c r="AL404" s="371"/>
      <c r="AM404" s="371"/>
      <c r="AN404" s="395"/>
      <c r="AO404" s="1"/>
    </row>
    <row r="405" spans="1:41" ht="19.5">
      <c r="A405" s="1"/>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c r="AA405" s="44"/>
      <c r="AB405" s="44"/>
      <c r="AC405" s="44"/>
      <c r="AD405" s="44"/>
      <c r="AE405" s="44"/>
      <c r="AF405" s="44"/>
      <c r="AG405" s="44"/>
      <c r="AH405" s="44"/>
      <c r="AI405" s="1"/>
      <c r="AJ405" s="1"/>
      <c r="AK405" s="1"/>
      <c r="AL405" s="1"/>
      <c r="AM405" s="1"/>
      <c r="AN405" s="1"/>
      <c r="AO405" s="1"/>
    </row>
    <row r="406" spans="1:41" ht="19.5">
      <c r="A406" s="1"/>
      <c r="B406" s="1" t="s">
        <v>600</v>
      </c>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row>
    <row r="407" spans="1:41" ht="19.5">
      <c r="A407" s="1"/>
      <c r="B407" s="1" t="s">
        <v>452</v>
      </c>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329"/>
      <c r="AK407" s="370"/>
      <c r="AL407" s="370"/>
      <c r="AM407" s="370"/>
      <c r="AN407" s="394"/>
      <c r="AO407" s="1"/>
    </row>
    <row r="408" spans="1:41">
      <c r="A408" s="1"/>
      <c r="B408" s="1" t="s">
        <v>453</v>
      </c>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332"/>
      <c r="AK408" s="372"/>
      <c r="AL408" s="372"/>
      <c r="AM408" s="372"/>
      <c r="AN408" s="396"/>
      <c r="AO408" s="1"/>
    </row>
    <row r="409" spans="1:41">
      <c r="A409" s="1"/>
      <c r="B409" s="1" t="s">
        <v>407</v>
      </c>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332"/>
      <c r="AK409" s="372"/>
      <c r="AL409" s="372"/>
      <c r="AM409" s="372"/>
      <c r="AN409" s="396"/>
      <c r="AO409" s="1"/>
    </row>
    <row r="410" spans="1:41">
      <c r="A410" s="1"/>
      <c r="B410" s="1" t="s">
        <v>377</v>
      </c>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332"/>
      <c r="AK410" s="372"/>
      <c r="AL410" s="372"/>
      <c r="AM410" s="372"/>
      <c r="AN410" s="396"/>
      <c r="AO410" s="1"/>
    </row>
    <row r="411" spans="1:41" ht="19.5">
      <c r="A411" s="1"/>
      <c r="B411" s="1" t="s">
        <v>455</v>
      </c>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202"/>
      <c r="AK411" s="220"/>
      <c r="AL411" s="220"/>
      <c r="AM411" s="220"/>
      <c r="AN411" s="256"/>
      <c r="AO411" s="1"/>
    </row>
    <row r="412" spans="1:41" ht="19.5">
      <c r="A412" s="1"/>
      <c r="B412" s="74"/>
      <c r="C412" s="74"/>
      <c r="D412" s="74"/>
      <c r="E412" s="74"/>
      <c r="F412" s="74"/>
      <c r="G412" s="150"/>
      <c r="H412" s="150"/>
      <c r="I412" s="150"/>
      <c r="J412" s="150"/>
      <c r="K412" s="150"/>
      <c r="L412" s="150"/>
      <c r="M412" s="150"/>
      <c r="N412" s="150"/>
      <c r="O412" s="150"/>
      <c r="P412" s="150"/>
      <c r="Q412" s="150"/>
      <c r="R412" s="150"/>
      <c r="S412" s="150"/>
      <c r="T412" s="150"/>
      <c r="U412" s="150"/>
      <c r="V412" s="150"/>
      <c r="W412" s="150"/>
      <c r="X412" s="150"/>
      <c r="Y412" s="150"/>
      <c r="Z412" s="150"/>
      <c r="AA412" s="150"/>
      <c r="AB412" s="150"/>
      <c r="AC412" s="150"/>
      <c r="AD412" s="150"/>
      <c r="AE412" s="150"/>
      <c r="AF412" s="150"/>
      <c r="AG412" s="150"/>
      <c r="AH412" s="150"/>
      <c r="AI412" s="150"/>
      <c r="AJ412" s="150"/>
      <c r="AK412" s="74"/>
      <c r="AL412" s="74"/>
      <c r="AM412" s="74"/>
      <c r="AN412" s="74"/>
      <c r="AO412" s="1"/>
    </row>
    <row r="413" spans="1:41" ht="19.5">
      <c r="A413" s="1" t="s">
        <v>547</v>
      </c>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row>
    <row r="414" spans="1:41" ht="20.25">
      <c r="A414" s="1"/>
      <c r="B414" s="40" t="s">
        <v>548</v>
      </c>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1"/>
      <c r="AJ414" s="331"/>
      <c r="AK414" s="371"/>
      <c r="AL414" s="371"/>
      <c r="AM414" s="371"/>
      <c r="AN414" s="395"/>
      <c r="AO414" s="1"/>
    </row>
    <row r="415" spans="1:41" ht="20.25">
      <c r="A415" s="1"/>
      <c r="B415" s="40" t="s">
        <v>173</v>
      </c>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1"/>
      <c r="AJ415" s="1"/>
      <c r="AK415" s="1"/>
      <c r="AL415" s="1"/>
      <c r="AM415" s="1"/>
      <c r="AN415" s="1"/>
      <c r="AO415" s="1"/>
    </row>
    <row r="416" spans="1:41" ht="20.25">
      <c r="A416" s="1"/>
      <c r="B416" s="40" t="s">
        <v>549</v>
      </c>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1"/>
      <c r="AJ416" s="331"/>
      <c r="AK416" s="371"/>
      <c r="AL416" s="371"/>
      <c r="AM416" s="371"/>
      <c r="AN416" s="395"/>
      <c r="AO416" s="1"/>
    </row>
    <row r="417" spans="1:41" ht="20.25">
      <c r="A417" s="1"/>
      <c r="B417" s="40" t="s">
        <v>602</v>
      </c>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1"/>
      <c r="AJ417" s="1"/>
      <c r="AK417" s="1"/>
      <c r="AL417" s="1"/>
      <c r="AM417" s="1"/>
      <c r="AN417" s="1"/>
      <c r="AO417" s="1"/>
    </row>
    <row r="418" spans="1:41" ht="19.5">
      <c r="A418" s="1"/>
      <c r="B418" s="40" t="s">
        <v>604</v>
      </c>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1"/>
      <c r="AJ418" s="329"/>
      <c r="AK418" s="370"/>
      <c r="AL418" s="370"/>
      <c r="AM418" s="370"/>
      <c r="AN418" s="394"/>
      <c r="AO418" s="1"/>
    </row>
    <row r="419" spans="1:41">
      <c r="A419" s="1"/>
      <c r="B419" s="40" t="s">
        <v>607</v>
      </c>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1"/>
      <c r="AJ419" s="332"/>
      <c r="AK419" s="372"/>
      <c r="AL419" s="372"/>
      <c r="AM419" s="372"/>
      <c r="AN419" s="396"/>
      <c r="AO419" s="1"/>
    </row>
    <row r="420" spans="1:41" ht="19.5">
      <c r="A420" s="1"/>
      <c r="B420" s="40" t="s">
        <v>608</v>
      </c>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1"/>
      <c r="AJ420" s="352"/>
      <c r="AK420" s="382"/>
      <c r="AL420" s="382"/>
      <c r="AM420" s="382"/>
      <c r="AN420" s="419"/>
      <c r="AO420" s="1"/>
    </row>
    <row r="421" spans="1:41" ht="19.5">
      <c r="A421" s="1"/>
      <c r="B421" s="40"/>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1"/>
      <c r="AJ421" s="1"/>
      <c r="AK421" s="1"/>
      <c r="AL421" s="1"/>
      <c r="AM421" s="1"/>
      <c r="AN421" s="1"/>
      <c r="AO421" s="1"/>
    </row>
    <row r="422" spans="1:41" ht="19.5">
      <c r="A422" s="35" t="s">
        <v>450</v>
      </c>
      <c r="B422" s="35"/>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c r="AA422" s="35"/>
      <c r="AB422" s="35"/>
      <c r="AC422" s="35"/>
      <c r="AD422" s="35"/>
      <c r="AE422" s="35"/>
      <c r="AF422" s="35"/>
      <c r="AG422" s="35"/>
      <c r="AH422" s="35"/>
      <c r="AI422" s="1"/>
      <c r="AJ422" s="1"/>
      <c r="AK422" s="1"/>
      <c r="AL422" s="1"/>
      <c r="AM422" s="1"/>
      <c r="AN422" s="1"/>
      <c r="AO422" s="1"/>
    </row>
    <row r="423" spans="1:41" ht="19.5">
      <c r="A423" s="1" t="str">
        <f>"（１） 園児の健康診断の実施状況（"&amp;表紙!B2&amp;DBCS(表紙!C2-1)&amp;"年度の状況）    ★確認資料：児童簿、健康診断書"</f>
        <v>（１） 園児の健康診断の実施状況（令和６年度の状況）    ★確認資料：児童簿、健康診断書</v>
      </c>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330"/>
    </row>
    <row r="424" spans="1:41" ht="19.5">
      <c r="A424" s="1"/>
      <c r="B424" s="40" t="s">
        <v>181</v>
      </c>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1"/>
      <c r="AJ424" s="329"/>
      <c r="AK424" s="370"/>
      <c r="AL424" s="370"/>
      <c r="AM424" s="370"/>
      <c r="AN424" s="394"/>
      <c r="AO424" s="330"/>
    </row>
    <row r="425" spans="1:41">
      <c r="A425" s="1"/>
      <c r="B425" s="75" t="s">
        <v>346</v>
      </c>
      <c r="C425" s="113"/>
      <c r="D425" s="113"/>
      <c r="E425" s="113"/>
      <c r="F425" s="113"/>
      <c r="G425" s="113"/>
      <c r="H425" s="113"/>
      <c r="I425" s="113"/>
      <c r="J425" s="113"/>
      <c r="K425" s="113"/>
      <c r="L425" s="113"/>
      <c r="M425" s="113"/>
      <c r="N425" s="113"/>
      <c r="O425" s="113"/>
      <c r="P425" s="113"/>
      <c r="Q425" s="113"/>
      <c r="R425" s="113"/>
      <c r="S425" s="113"/>
      <c r="T425" s="113"/>
      <c r="U425" s="113"/>
      <c r="V425" s="113"/>
      <c r="W425" s="113"/>
      <c r="X425" s="113"/>
      <c r="Y425" s="113"/>
      <c r="Z425" s="113"/>
      <c r="AA425" s="113"/>
      <c r="AB425" s="113"/>
      <c r="AC425" s="113"/>
      <c r="AD425" s="113"/>
      <c r="AE425" s="113"/>
      <c r="AF425" s="113"/>
      <c r="AG425" s="113"/>
      <c r="AH425" s="316"/>
      <c r="AI425" s="1"/>
      <c r="AJ425" s="349"/>
      <c r="AK425" s="381"/>
      <c r="AL425" s="381"/>
      <c r="AM425" s="381"/>
      <c r="AN425" s="413"/>
      <c r="AO425" s="99"/>
    </row>
    <row r="426" spans="1:41" ht="19.5">
      <c r="A426" s="1"/>
      <c r="B426" s="1" t="s">
        <v>38</v>
      </c>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202"/>
      <c r="AK426" s="220"/>
      <c r="AL426" s="220"/>
      <c r="AM426" s="220"/>
      <c r="AN426" s="256"/>
      <c r="AO426" s="99"/>
    </row>
    <row r="427" spans="1:41" ht="20.25">
      <c r="A427" s="1"/>
      <c r="B427" s="1" t="s">
        <v>89</v>
      </c>
      <c r="C427" s="1"/>
      <c r="D427" s="1"/>
      <c r="E427" s="1"/>
      <c r="F427" s="1"/>
      <c r="G427" s="47" t="s">
        <v>214</v>
      </c>
      <c r="H427" s="148"/>
      <c r="I427" s="166"/>
      <c r="J427" s="180"/>
      <c r="K427" s="185" t="s">
        <v>227</v>
      </c>
      <c r="L427" s="1"/>
      <c r="M427" s="47" t="s">
        <v>229</v>
      </c>
      <c r="N427" s="47"/>
      <c r="O427" s="47"/>
      <c r="P427" s="131"/>
      <c r="Q427" s="228"/>
      <c r="R427" s="232"/>
      <c r="S427" s="232"/>
      <c r="T427" s="232"/>
      <c r="U427" s="232"/>
      <c r="V427" s="232"/>
      <c r="W427" s="232"/>
      <c r="X427" s="232"/>
      <c r="Y427" s="232"/>
      <c r="Z427" s="232"/>
      <c r="AA427" s="232"/>
      <c r="AB427" s="232"/>
      <c r="AC427" s="232"/>
      <c r="AD427" s="232"/>
      <c r="AE427" s="232"/>
      <c r="AF427" s="232"/>
      <c r="AG427" s="232"/>
      <c r="AH427" s="317"/>
      <c r="AI427" s="99"/>
      <c r="AJ427" s="1"/>
      <c r="AK427" s="1"/>
      <c r="AL427" s="1"/>
      <c r="AM427" s="1"/>
      <c r="AN427" s="1"/>
      <c r="AO427" s="1"/>
    </row>
    <row r="428" spans="1:41" ht="20.25">
      <c r="A428" s="1"/>
      <c r="B428" s="1" t="s">
        <v>327</v>
      </c>
      <c r="C428" s="1"/>
      <c r="D428" s="1"/>
      <c r="E428" s="1"/>
      <c r="F428" s="1"/>
      <c r="G428" s="1"/>
      <c r="H428" s="1"/>
      <c r="I428" s="1"/>
      <c r="J428" s="1"/>
      <c r="K428" s="1"/>
      <c r="L428" s="1"/>
      <c r="M428" s="1"/>
      <c r="N428" s="1"/>
      <c r="O428" s="1"/>
      <c r="P428" s="1"/>
      <c r="Q428" s="159"/>
      <c r="R428" s="174"/>
      <c r="S428" s="174"/>
      <c r="T428" s="174"/>
      <c r="U428" s="174"/>
      <c r="V428" s="174"/>
      <c r="W428" s="174"/>
      <c r="X428" s="174"/>
      <c r="Y428" s="174"/>
      <c r="Z428" s="174"/>
      <c r="AA428" s="174"/>
      <c r="AB428" s="174"/>
      <c r="AC428" s="174"/>
      <c r="AD428" s="174"/>
      <c r="AE428" s="174"/>
      <c r="AF428" s="174"/>
      <c r="AG428" s="174"/>
      <c r="AH428" s="318"/>
      <c r="AI428" s="1"/>
      <c r="AJ428" s="1"/>
      <c r="AK428" s="1"/>
      <c r="AL428" s="1"/>
      <c r="AM428" s="1"/>
      <c r="AN428" s="1"/>
      <c r="AO428" s="330"/>
    </row>
    <row r="429" spans="1:41" ht="20.25">
      <c r="A429" s="1"/>
      <c r="B429" s="1" t="s">
        <v>458</v>
      </c>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331"/>
      <c r="AK429" s="371"/>
      <c r="AL429" s="371"/>
      <c r="AM429" s="371"/>
      <c r="AN429" s="395"/>
      <c r="AO429" s="99"/>
    </row>
    <row r="430" spans="1:41" ht="20.25">
      <c r="A430" s="1"/>
      <c r="B430" s="1" t="s">
        <v>115</v>
      </c>
      <c r="C430" s="1"/>
      <c r="D430" s="1"/>
      <c r="E430" s="1"/>
      <c r="F430" s="1"/>
      <c r="G430" s="47" t="s">
        <v>214</v>
      </c>
      <c r="H430" s="167"/>
      <c r="I430" s="181"/>
      <c r="J430" s="186"/>
      <c r="K430" s="1" t="s">
        <v>227</v>
      </c>
      <c r="L430" s="1"/>
      <c r="M430" s="47" t="s">
        <v>229</v>
      </c>
      <c r="N430" s="47"/>
      <c r="O430" s="47"/>
      <c r="P430" s="131"/>
      <c r="Q430" s="136"/>
      <c r="R430" s="149"/>
      <c r="S430" s="149"/>
      <c r="T430" s="149"/>
      <c r="U430" s="149"/>
      <c r="V430" s="149"/>
      <c r="W430" s="149"/>
      <c r="X430" s="149"/>
      <c r="Y430" s="149"/>
      <c r="Z430" s="149"/>
      <c r="AA430" s="149"/>
      <c r="AB430" s="149"/>
      <c r="AC430" s="149"/>
      <c r="AD430" s="149"/>
      <c r="AE430" s="149"/>
      <c r="AF430" s="149"/>
      <c r="AG430" s="149"/>
      <c r="AH430" s="203"/>
      <c r="AI430" s="234"/>
      <c r="AJ430" s="1"/>
      <c r="AK430" s="1"/>
      <c r="AL430" s="1"/>
      <c r="AM430" s="1"/>
      <c r="AN430" s="1"/>
      <c r="AO430" s="1"/>
    </row>
    <row r="431" spans="1:41" ht="19.5">
      <c r="A431" s="1"/>
      <c r="B431" s="1" t="s">
        <v>116</v>
      </c>
      <c r="C431" s="1"/>
      <c r="D431" s="1"/>
      <c r="E431" s="1"/>
      <c r="F431" s="1"/>
      <c r="G431" s="47" t="s">
        <v>214</v>
      </c>
      <c r="H431" s="168"/>
      <c r="I431" s="182"/>
      <c r="J431" s="187"/>
      <c r="K431" s="1" t="s">
        <v>227</v>
      </c>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330"/>
    </row>
    <row r="432" spans="1:41" ht="19.5">
      <c r="A432" s="1"/>
      <c r="B432" s="1" t="s">
        <v>118</v>
      </c>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332"/>
      <c r="AK432" s="372"/>
      <c r="AL432" s="372"/>
      <c r="AM432" s="372"/>
      <c r="AN432" s="396"/>
      <c r="AO432" s="99"/>
    </row>
    <row r="433" spans="1:41" ht="19.5">
      <c r="A433" s="1"/>
      <c r="B433" s="40" t="s">
        <v>609</v>
      </c>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1"/>
      <c r="AJ433" s="352"/>
      <c r="AK433" s="382"/>
      <c r="AL433" s="382"/>
      <c r="AM433" s="382"/>
      <c r="AN433" s="419"/>
      <c r="AO433" s="99"/>
    </row>
    <row r="434" spans="1:41" ht="10.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row>
    <row r="435" spans="1:41" ht="19.5">
      <c r="A435" s="1" t="s">
        <v>429</v>
      </c>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row>
    <row r="436" spans="1:41" ht="20.25" customHeight="1">
      <c r="A436" s="1"/>
      <c r="B436" s="72" t="s">
        <v>643</v>
      </c>
      <c r="C436" s="72"/>
      <c r="D436" s="72"/>
      <c r="E436" s="72"/>
      <c r="F436" s="72"/>
      <c r="G436" s="72"/>
      <c r="H436" s="72"/>
      <c r="I436" s="72"/>
      <c r="J436" s="72"/>
      <c r="K436" s="72"/>
      <c r="L436" s="72"/>
      <c r="M436" s="72"/>
      <c r="N436" s="72"/>
      <c r="O436" s="72"/>
      <c r="P436" s="72"/>
      <c r="Q436" s="72"/>
      <c r="R436" s="72"/>
      <c r="S436" s="72"/>
      <c r="T436" s="72"/>
      <c r="U436" s="72"/>
      <c r="V436" s="72"/>
      <c r="W436" s="72"/>
      <c r="X436" s="72"/>
      <c r="Y436" s="72"/>
      <c r="Z436" s="72"/>
      <c r="AA436" s="72"/>
      <c r="AB436" s="72"/>
      <c r="AC436" s="72"/>
      <c r="AD436" s="72"/>
      <c r="AE436" s="72"/>
      <c r="AF436" s="72"/>
      <c r="AG436" s="72"/>
      <c r="AH436" s="72"/>
      <c r="AI436" s="1"/>
      <c r="AJ436" s="331"/>
      <c r="AK436" s="371"/>
      <c r="AL436" s="371"/>
      <c r="AM436" s="371"/>
      <c r="AN436" s="395"/>
      <c r="AO436" s="330"/>
    </row>
    <row r="437" spans="1:41" ht="20.25" customHeight="1">
      <c r="A437" s="1"/>
      <c r="B437" s="72" t="s">
        <v>645</v>
      </c>
      <c r="C437" s="72"/>
      <c r="D437" s="72"/>
      <c r="E437" s="72"/>
      <c r="F437" s="72"/>
      <c r="G437" s="72"/>
      <c r="H437" s="72"/>
      <c r="I437" s="72"/>
      <c r="J437" s="72"/>
      <c r="K437" s="72"/>
      <c r="L437" s="72"/>
      <c r="M437" s="72"/>
      <c r="N437" s="72"/>
      <c r="O437" s="72"/>
      <c r="P437" s="72"/>
      <c r="Q437" s="72"/>
      <c r="R437" s="72"/>
      <c r="S437" s="72"/>
      <c r="T437" s="72"/>
      <c r="U437" s="72"/>
      <c r="V437" s="72"/>
      <c r="W437" s="72"/>
      <c r="X437" s="72"/>
      <c r="Y437" s="72"/>
      <c r="Z437" s="72"/>
      <c r="AA437" s="72"/>
      <c r="AB437" s="72"/>
      <c r="AC437" s="72"/>
      <c r="AD437" s="72"/>
      <c r="AE437" s="72"/>
      <c r="AF437" s="72"/>
      <c r="AG437" s="72"/>
      <c r="AH437" s="72"/>
      <c r="AI437" s="1"/>
      <c r="AJ437" s="338"/>
      <c r="AK437" s="338"/>
      <c r="AL437" s="338"/>
      <c r="AM437" s="338"/>
      <c r="AN437" s="338"/>
      <c r="AO437" s="330"/>
    </row>
    <row r="438" spans="1:41" ht="20.25">
      <c r="A438" s="1"/>
      <c r="B438" s="44" t="s">
        <v>141</v>
      </c>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c r="AA438" s="44"/>
      <c r="AB438" s="44"/>
      <c r="AC438" s="44"/>
      <c r="AD438" s="44"/>
      <c r="AE438" s="44"/>
      <c r="AF438" s="44"/>
      <c r="AG438" s="44"/>
      <c r="AH438" s="44"/>
      <c r="AI438" s="1"/>
      <c r="AJ438" s="331"/>
      <c r="AK438" s="371"/>
      <c r="AL438" s="371"/>
      <c r="AM438" s="371"/>
      <c r="AN438" s="395"/>
      <c r="AO438" s="330"/>
    </row>
    <row r="439" spans="1:41" ht="20.25">
      <c r="A439" s="1"/>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c r="AA439" s="44"/>
      <c r="AB439" s="44"/>
      <c r="AC439" s="44"/>
      <c r="AD439" s="44"/>
      <c r="AE439" s="44"/>
      <c r="AF439" s="44"/>
      <c r="AG439" s="44"/>
      <c r="AH439" s="44"/>
      <c r="AI439" s="1"/>
      <c r="AJ439" s="1"/>
      <c r="AK439" s="1"/>
      <c r="AL439" s="1"/>
      <c r="AM439" s="1"/>
      <c r="AN439" s="1"/>
      <c r="AO439" s="99"/>
    </row>
    <row r="440" spans="1:41" ht="20.25">
      <c r="A440" s="1"/>
      <c r="B440" s="40" t="s">
        <v>166</v>
      </c>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1"/>
      <c r="AJ440" s="331"/>
      <c r="AK440" s="371"/>
      <c r="AL440" s="371"/>
      <c r="AM440" s="371"/>
      <c r="AN440" s="395"/>
      <c r="AO440" s="99"/>
    </row>
    <row r="441" spans="1:41" ht="20.25">
      <c r="A441" s="1"/>
      <c r="B441" s="1" t="s">
        <v>120</v>
      </c>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330"/>
    </row>
    <row r="442" spans="1:41" ht="19.5">
      <c r="A442" s="1"/>
      <c r="B442" s="1" t="s">
        <v>641</v>
      </c>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329"/>
      <c r="AK442" s="370"/>
      <c r="AL442" s="370"/>
      <c r="AM442" s="370"/>
      <c r="AN442" s="394"/>
      <c r="AO442" s="99"/>
    </row>
    <row r="443" spans="1:41">
      <c r="A443" s="1"/>
      <c r="B443" s="1" t="s">
        <v>17</v>
      </c>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332"/>
      <c r="AK443" s="372"/>
      <c r="AL443" s="372"/>
      <c r="AM443" s="372"/>
      <c r="AN443" s="396"/>
      <c r="AO443" s="99"/>
    </row>
    <row r="444" spans="1:41">
      <c r="A444" s="1"/>
      <c r="B444" s="40" t="s">
        <v>75</v>
      </c>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1"/>
      <c r="AI444" s="1"/>
      <c r="AJ444" s="332"/>
      <c r="AK444" s="372"/>
      <c r="AL444" s="372"/>
      <c r="AM444" s="372"/>
      <c r="AN444" s="396"/>
      <c r="AO444" s="99"/>
    </row>
    <row r="445" spans="1:41">
      <c r="A445" s="1"/>
      <c r="B445" s="72" t="s">
        <v>613</v>
      </c>
      <c r="C445" s="72"/>
      <c r="D445" s="72"/>
      <c r="E445" s="72"/>
      <c r="F445" s="72"/>
      <c r="G445" s="72"/>
      <c r="H445" s="72"/>
      <c r="I445" s="72"/>
      <c r="J445" s="72"/>
      <c r="K445" s="72"/>
      <c r="L445" s="72"/>
      <c r="M445" s="72"/>
      <c r="N445" s="72"/>
      <c r="O445" s="72"/>
      <c r="P445" s="72"/>
      <c r="Q445" s="72"/>
      <c r="R445" s="72"/>
      <c r="S445" s="72"/>
      <c r="T445" s="72"/>
      <c r="U445" s="72"/>
      <c r="V445" s="72"/>
      <c r="W445" s="72"/>
      <c r="X445" s="72"/>
      <c r="Y445" s="72"/>
      <c r="Z445" s="72"/>
      <c r="AA445" s="72"/>
      <c r="AB445" s="72"/>
      <c r="AC445" s="72"/>
      <c r="AD445" s="72"/>
      <c r="AE445" s="72"/>
      <c r="AF445" s="72"/>
      <c r="AG445" s="72"/>
      <c r="AH445" s="72"/>
      <c r="AI445" s="1"/>
      <c r="AJ445" s="333"/>
      <c r="AK445" s="373"/>
      <c r="AL445" s="373"/>
      <c r="AM445" s="373"/>
      <c r="AN445" s="397"/>
      <c r="AO445" s="99"/>
    </row>
    <row r="446" spans="1:41">
      <c r="A446" s="1"/>
      <c r="B446" s="40" t="s">
        <v>163</v>
      </c>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1"/>
      <c r="AJ446" s="335"/>
      <c r="AK446" s="375"/>
      <c r="AL446" s="375"/>
      <c r="AM446" s="375"/>
      <c r="AN446" s="399"/>
      <c r="AO446" s="99"/>
    </row>
    <row r="447" spans="1:41" ht="19.5">
      <c r="A447" s="1"/>
      <c r="B447" s="1" t="s">
        <v>614</v>
      </c>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1"/>
      <c r="AJ447" s="202"/>
      <c r="AK447" s="220"/>
      <c r="AL447" s="220"/>
      <c r="AM447" s="220"/>
      <c r="AN447" s="256"/>
      <c r="AO447" s="99"/>
    </row>
    <row r="448" spans="1:41" ht="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row>
    <row r="449" spans="1:41" ht="19.5">
      <c r="A449" s="1" t="s">
        <v>459</v>
      </c>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row>
    <row r="450" spans="1:41" ht="20.25">
      <c r="A450" s="1"/>
      <c r="B450" s="44" t="s">
        <v>610</v>
      </c>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c r="AA450" s="44"/>
      <c r="AB450" s="44"/>
      <c r="AC450" s="44"/>
      <c r="AD450" s="44"/>
      <c r="AE450" s="44"/>
      <c r="AF450" s="44"/>
      <c r="AG450" s="44"/>
      <c r="AH450" s="44"/>
      <c r="AI450" s="1"/>
      <c r="AJ450" s="331"/>
      <c r="AK450" s="371"/>
      <c r="AL450" s="371"/>
      <c r="AM450" s="371"/>
      <c r="AN450" s="395"/>
      <c r="AO450" s="330"/>
    </row>
    <row r="451" spans="1:41" ht="20.25">
      <c r="A451" s="1"/>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c r="AA451" s="44"/>
      <c r="AB451" s="44"/>
      <c r="AC451" s="44"/>
      <c r="AD451" s="44"/>
      <c r="AE451" s="44"/>
      <c r="AF451" s="44"/>
      <c r="AG451" s="44"/>
      <c r="AH451" s="44"/>
      <c r="AI451" s="1"/>
      <c r="AJ451" s="1"/>
      <c r="AK451" s="1"/>
      <c r="AL451" s="1"/>
      <c r="AM451" s="1"/>
      <c r="AN451" s="1"/>
      <c r="AO451" s="99"/>
    </row>
    <row r="452" spans="1:41" ht="19.5">
      <c r="A452" s="1"/>
      <c r="B452" s="1" t="s">
        <v>499</v>
      </c>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329"/>
      <c r="AK452" s="370"/>
      <c r="AL452" s="370"/>
      <c r="AM452" s="370"/>
      <c r="AN452" s="394"/>
      <c r="AO452" s="99"/>
    </row>
    <row r="453" spans="1:41">
      <c r="A453" s="1"/>
      <c r="B453" s="1" t="s">
        <v>712</v>
      </c>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332"/>
      <c r="AK453" s="372"/>
      <c r="AL453" s="372"/>
      <c r="AM453" s="372"/>
      <c r="AN453" s="396"/>
      <c r="AO453" s="99"/>
    </row>
    <row r="454" spans="1:41" ht="21.75" customHeight="1">
      <c r="A454" s="1"/>
      <c r="B454" s="40"/>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1"/>
      <c r="AJ454" s="338"/>
      <c r="AK454" s="338"/>
      <c r="AL454" s="338"/>
      <c r="AM454" s="338"/>
      <c r="AN454" s="338"/>
      <c r="AO454" s="1"/>
    </row>
    <row r="455" spans="1:41" ht="19.5">
      <c r="A455" s="1" t="s">
        <v>244</v>
      </c>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330"/>
    </row>
    <row r="456" spans="1:41" ht="20.25">
      <c r="A456" s="1"/>
      <c r="B456" s="1" t="s">
        <v>231</v>
      </c>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331"/>
      <c r="AK456" s="371"/>
      <c r="AL456" s="371"/>
      <c r="AM456" s="371"/>
      <c r="AN456" s="395"/>
      <c r="AO456" s="99"/>
    </row>
    <row r="457" spans="1:41" ht="20.25">
      <c r="A457" s="1"/>
      <c r="B457" s="1" t="s">
        <v>121</v>
      </c>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68"/>
      <c r="AK457" s="182"/>
      <c r="AL457" s="182"/>
      <c r="AM457" s="182"/>
      <c r="AN457" s="187"/>
      <c r="AO457" s="99"/>
    </row>
    <row r="458" spans="1:41" ht="20.25">
      <c r="A458" s="1"/>
      <c r="B458" s="40" t="s">
        <v>616</v>
      </c>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c r="AA458" s="40"/>
      <c r="AB458" s="40"/>
      <c r="AC458" s="40"/>
      <c r="AD458" s="40"/>
      <c r="AE458" s="40"/>
      <c r="AF458" s="40"/>
      <c r="AG458" s="40"/>
      <c r="AH458" s="40"/>
      <c r="AI458" s="40"/>
      <c r="AJ458" s="40"/>
      <c r="AK458" s="40"/>
      <c r="AL458" s="40"/>
      <c r="AM458" s="1"/>
      <c r="AN458" s="1"/>
      <c r="AO458" s="1"/>
    </row>
    <row r="459" spans="1:41" ht="2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331"/>
      <c r="AK459" s="371"/>
      <c r="AL459" s="371"/>
      <c r="AM459" s="371"/>
      <c r="AN459" s="395"/>
      <c r="AO459" s="1"/>
    </row>
    <row r="460" spans="1:41" ht="19.5">
      <c r="A460" s="1" t="s">
        <v>230</v>
      </c>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row>
    <row r="461" spans="1:41" ht="19.5">
      <c r="A461" s="1"/>
      <c r="B461" s="1" t="s">
        <v>206</v>
      </c>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row>
    <row r="462" spans="1:41" ht="50.1" customHeight="1">
      <c r="A462" s="1"/>
      <c r="B462" s="49"/>
      <c r="C462" s="102"/>
      <c r="D462" s="102"/>
      <c r="E462" s="102"/>
      <c r="F462" s="102"/>
      <c r="G462" s="102"/>
      <c r="H462" s="102"/>
      <c r="I462" s="102"/>
      <c r="J462" s="102"/>
      <c r="K462" s="102"/>
      <c r="L462" s="102"/>
      <c r="M462" s="102"/>
      <c r="N462" s="102"/>
      <c r="O462" s="102"/>
      <c r="P462" s="102"/>
      <c r="Q462" s="102"/>
      <c r="R462" s="102"/>
      <c r="S462" s="102"/>
      <c r="T462" s="102"/>
      <c r="U462" s="102"/>
      <c r="V462" s="102"/>
      <c r="W462" s="102"/>
      <c r="X462" s="102"/>
      <c r="Y462" s="102"/>
      <c r="Z462" s="102"/>
      <c r="AA462" s="102"/>
      <c r="AB462" s="102"/>
      <c r="AC462" s="102"/>
      <c r="AD462" s="102"/>
      <c r="AE462" s="102"/>
      <c r="AF462" s="102"/>
      <c r="AG462" s="102"/>
      <c r="AH462" s="102"/>
      <c r="AI462" s="102"/>
      <c r="AJ462" s="102"/>
      <c r="AK462" s="102"/>
      <c r="AL462" s="102"/>
      <c r="AM462" s="102"/>
      <c r="AN462" s="308"/>
      <c r="AO462" s="1"/>
    </row>
    <row r="463" spans="1:41" ht="13.5" customHeight="1">
      <c r="A463" s="1"/>
      <c r="B463" s="76"/>
      <c r="C463" s="76"/>
      <c r="D463" s="76"/>
      <c r="E463" s="76"/>
      <c r="F463" s="76"/>
      <c r="G463" s="76"/>
      <c r="H463" s="76"/>
      <c r="I463" s="76"/>
      <c r="J463" s="76"/>
      <c r="K463" s="76"/>
      <c r="L463" s="76"/>
      <c r="M463" s="76"/>
      <c r="N463" s="76"/>
      <c r="O463" s="76"/>
      <c r="P463" s="76"/>
      <c r="Q463" s="76"/>
      <c r="R463" s="76"/>
      <c r="S463" s="76"/>
      <c r="T463" s="76"/>
      <c r="U463" s="76"/>
      <c r="V463" s="76"/>
      <c r="W463" s="76"/>
      <c r="X463" s="76"/>
      <c r="Y463" s="76"/>
      <c r="Z463" s="76"/>
      <c r="AA463" s="76"/>
      <c r="AB463" s="76"/>
      <c r="AC463" s="76"/>
      <c r="AD463" s="76"/>
      <c r="AE463" s="76"/>
      <c r="AF463" s="76"/>
      <c r="AG463" s="76"/>
      <c r="AH463" s="76"/>
      <c r="AI463" s="76"/>
      <c r="AJ463" s="76"/>
      <c r="AK463" s="76"/>
      <c r="AL463" s="76"/>
      <c r="AM463" s="76"/>
      <c r="AN463" s="76"/>
      <c r="AO463" s="1"/>
    </row>
    <row r="464" spans="1:41" ht="20.25" customHeight="1">
      <c r="A464" s="1" t="s">
        <v>543</v>
      </c>
      <c r="B464" s="77"/>
      <c r="C464" s="77"/>
      <c r="D464" s="77"/>
      <c r="E464" s="77"/>
      <c r="F464" s="77"/>
      <c r="G464" s="77"/>
      <c r="H464" s="77"/>
      <c r="I464" s="77"/>
      <c r="J464" s="77"/>
      <c r="K464" s="77"/>
      <c r="L464" s="77"/>
      <c r="M464" s="77"/>
      <c r="N464" s="77"/>
      <c r="O464" s="77"/>
      <c r="P464" s="77"/>
      <c r="Q464" s="77"/>
      <c r="R464" s="77"/>
      <c r="S464" s="77"/>
      <c r="T464" s="77"/>
      <c r="U464" s="77"/>
      <c r="V464" s="77"/>
      <c r="W464" s="77"/>
      <c r="X464" s="77"/>
      <c r="Y464" s="77"/>
      <c r="Z464" s="77"/>
      <c r="AA464" s="77"/>
      <c r="AB464" s="77"/>
      <c r="AC464" s="77"/>
      <c r="AD464" s="77"/>
      <c r="AE464" s="77"/>
      <c r="AF464" s="77"/>
      <c r="AG464" s="77"/>
      <c r="AH464" s="77"/>
      <c r="AI464" s="77"/>
      <c r="AJ464" s="366"/>
      <c r="AK464" s="366"/>
      <c r="AL464" s="366"/>
      <c r="AM464" s="366"/>
      <c r="AN464" s="366"/>
      <c r="AO464" s="1"/>
    </row>
    <row r="465" spans="1:41" ht="20.25" customHeight="1">
      <c r="A465" s="1"/>
      <c r="B465" s="78" t="s">
        <v>200</v>
      </c>
      <c r="C465" s="77"/>
      <c r="D465" s="77"/>
      <c r="E465" s="77"/>
      <c r="F465" s="77"/>
      <c r="G465" s="77"/>
      <c r="H465" s="77"/>
      <c r="I465" s="77"/>
      <c r="J465" s="77"/>
      <c r="K465" s="77"/>
      <c r="L465" s="77"/>
      <c r="M465" s="77"/>
      <c r="N465" s="77"/>
      <c r="O465" s="77"/>
      <c r="P465" s="77"/>
      <c r="Q465" s="77"/>
      <c r="R465" s="77"/>
      <c r="S465" s="77"/>
      <c r="T465" s="77"/>
      <c r="U465" s="77"/>
      <c r="V465" s="77"/>
      <c r="W465" s="77"/>
      <c r="X465" s="77"/>
      <c r="Y465" s="77"/>
      <c r="Z465" s="77"/>
      <c r="AA465" s="77"/>
      <c r="AB465" s="77"/>
      <c r="AC465" s="77"/>
      <c r="AD465" s="77"/>
      <c r="AE465" s="77"/>
      <c r="AF465" s="77"/>
      <c r="AG465" s="77"/>
      <c r="AH465" s="77"/>
      <c r="AI465" s="77"/>
      <c r="AJ465" s="201"/>
      <c r="AK465" s="219"/>
      <c r="AL465" s="219"/>
      <c r="AM465" s="219"/>
      <c r="AN465" s="255"/>
      <c r="AO465" s="1"/>
    </row>
    <row r="466" spans="1:41" ht="20.25" customHeight="1">
      <c r="A466" s="1"/>
      <c r="B466" s="78" t="s">
        <v>544</v>
      </c>
      <c r="C466" s="77"/>
      <c r="D466" s="77"/>
      <c r="E466" s="77"/>
      <c r="F466" s="77"/>
      <c r="G466" s="77"/>
      <c r="H466" s="77"/>
      <c r="I466" s="77"/>
      <c r="J466" s="77"/>
      <c r="K466" s="77"/>
      <c r="L466" s="77"/>
      <c r="M466" s="77"/>
      <c r="N466" s="77"/>
      <c r="O466" s="77"/>
      <c r="P466" s="77"/>
      <c r="Q466" s="77"/>
      <c r="R466" s="77"/>
      <c r="S466" s="77"/>
      <c r="T466" s="77"/>
      <c r="U466" s="77"/>
      <c r="V466" s="77"/>
      <c r="W466" s="77"/>
      <c r="X466" s="77"/>
      <c r="Y466" s="77"/>
      <c r="Z466" s="77"/>
      <c r="AA466" s="77"/>
      <c r="AB466" s="77"/>
      <c r="AC466" s="77"/>
      <c r="AD466" s="77"/>
      <c r="AE466" s="77"/>
      <c r="AF466" s="77"/>
      <c r="AG466" s="77"/>
      <c r="AH466" s="77"/>
      <c r="AI466" s="77"/>
      <c r="AJ466" s="332"/>
      <c r="AK466" s="372"/>
      <c r="AL466" s="372"/>
      <c r="AM466" s="372"/>
      <c r="AN466" s="396"/>
      <c r="AO466" s="1"/>
    </row>
    <row r="467" spans="1:41" s="34" customFormat="1" ht="20.25" customHeight="1">
      <c r="A467" s="38"/>
      <c r="B467" s="55" t="s">
        <v>37</v>
      </c>
      <c r="C467" s="55"/>
      <c r="D467" s="55"/>
      <c r="E467" s="55"/>
      <c r="F467" s="55"/>
      <c r="G467" s="55"/>
      <c r="H467" s="55"/>
      <c r="I467" s="55"/>
      <c r="J467" s="55"/>
      <c r="K467" s="55"/>
      <c r="L467" s="55"/>
      <c r="M467" s="55"/>
      <c r="N467" s="55"/>
      <c r="O467" s="55"/>
      <c r="P467" s="55"/>
      <c r="Q467" s="55"/>
      <c r="R467" s="55"/>
      <c r="S467" s="55"/>
      <c r="T467" s="55"/>
      <c r="U467" s="55"/>
      <c r="V467" s="55"/>
      <c r="W467" s="55"/>
      <c r="X467" s="55"/>
      <c r="Y467" s="55"/>
      <c r="Z467" s="55"/>
      <c r="AA467" s="55"/>
      <c r="AB467" s="55"/>
      <c r="AC467" s="55"/>
      <c r="AD467" s="55"/>
      <c r="AE467" s="55"/>
      <c r="AF467" s="55"/>
      <c r="AG467" s="55"/>
      <c r="AH467" s="55"/>
      <c r="AI467" s="324"/>
      <c r="AJ467" s="333"/>
      <c r="AK467" s="373"/>
      <c r="AL467" s="373"/>
      <c r="AM467" s="373"/>
      <c r="AN467" s="397"/>
      <c r="AO467" s="38"/>
    </row>
    <row r="468" spans="1:41" s="34" customFormat="1" ht="20.25" customHeight="1">
      <c r="A468" s="38"/>
      <c r="B468" s="79" t="s">
        <v>515</v>
      </c>
      <c r="C468" s="38"/>
      <c r="D468" s="55"/>
      <c r="E468" s="55"/>
      <c r="F468" s="55"/>
      <c r="G468" s="55"/>
      <c r="H468" s="55"/>
      <c r="I468" s="55"/>
      <c r="J468" s="55"/>
      <c r="K468" s="55"/>
      <c r="L468" s="55"/>
      <c r="M468" s="55"/>
      <c r="N468" s="55"/>
      <c r="O468" s="55"/>
      <c r="P468" s="55"/>
      <c r="Q468" s="55"/>
      <c r="R468" s="55"/>
      <c r="S468" s="55"/>
      <c r="T468" s="55"/>
      <c r="U468" s="55"/>
      <c r="V468" s="55"/>
      <c r="W468" s="55"/>
      <c r="X468" s="55"/>
      <c r="Y468" s="55"/>
      <c r="Z468" s="55"/>
      <c r="AA468" s="55"/>
      <c r="AB468" s="55"/>
      <c r="AC468" s="55"/>
      <c r="AD468" s="55"/>
      <c r="AE468" s="55"/>
      <c r="AF468" s="55"/>
      <c r="AG468" s="55"/>
      <c r="AH468" s="55"/>
      <c r="AI468" s="324"/>
      <c r="AJ468" s="362"/>
      <c r="AK468" s="362"/>
      <c r="AL468" s="362"/>
      <c r="AM468" s="362"/>
      <c r="AN468" s="362"/>
      <c r="AO468" s="38"/>
    </row>
    <row r="469" spans="1:41" s="34" customFormat="1" ht="20.25" customHeight="1">
      <c r="A469" s="38"/>
      <c r="B469" s="55" t="s">
        <v>545</v>
      </c>
      <c r="C469" s="55"/>
      <c r="D469" s="55"/>
      <c r="E469" s="55"/>
      <c r="F469" s="55"/>
      <c r="G469" s="55"/>
      <c r="H469" s="55"/>
      <c r="I469" s="55"/>
      <c r="J469" s="55"/>
      <c r="K469" s="55"/>
      <c r="L469" s="55"/>
      <c r="M469" s="55"/>
      <c r="N469" s="55"/>
      <c r="O469" s="55"/>
      <c r="P469" s="55"/>
      <c r="Q469" s="55"/>
      <c r="R469" s="55"/>
      <c r="S469" s="55"/>
      <c r="T469" s="55"/>
      <c r="U469" s="55"/>
      <c r="V469" s="55"/>
      <c r="W469" s="55"/>
      <c r="X469" s="55"/>
      <c r="Y469" s="55"/>
      <c r="Z469" s="55"/>
      <c r="AA469" s="55"/>
      <c r="AB469" s="55"/>
      <c r="AC469" s="55"/>
      <c r="AD469" s="55"/>
      <c r="AE469" s="55"/>
      <c r="AF469" s="55"/>
      <c r="AG469" s="55"/>
      <c r="AH469" s="55"/>
      <c r="AI469" s="324"/>
      <c r="AJ469" s="352"/>
      <c r="AK469" s="382"/>
      <c r="AL469" s="382"/>
      <c r="AM469" s="382"/>
      <c r="AN469" s="419"/>
      <c r="AO469" s="38"/>
    </row>
    <row r="470" spans="1:41" s="34" customFormat="1" ht="20.25" customHeight="1">
      <c r="A470" s="38"/>
      <c r="B470" s="55"/>
      <c r="C470" s="55"/>
      <c r="D470" s="55"/>
      <c r="E470" s="55"/>
      <c r="F470" s="55"/>
      <c r="G470" s="55"/>
      <c r="H470" s="55"/>
      <c r="I470" s="55"/>
      <c r="J470" s="55"/>
      <c r="K470" s="55"/>
      <c r="L470" s="55"/>
      <c r="M470" s="55"/>
      <c r="N470" s="55"/>
      <c r="O470" s="55"/>
      <c r="P470" s="55"/>
      <c r="Q470" s="55"/>
      <c r="R470" s="55"/>
      <c r="S470" s="55"/>
      <c r="T470" s="55"/>
      <c r="U470" s="55"/>
      <c r="V470" s="55"/>
      <c r="W470" s="55"/>
      <c r="X470" s="55"/>
      <c r="Y470" s="55"/>
      <c r="Z470" s="55"/>
      <c r="AA470" s="55"/>
      <c r="AB470" s="55"/>
      <c r="AC470" s="55"/>
      <c r="AD470" s="55"/>
      <c r="AE470" s="55"/>
      <c r="AF470" s="55"/>
      <c r="AG470" s="55"/>
      <c r="AH470" s="55"/>
      <c r="AI470" s="324"/>
      <c r="AJ470" s="338"/>
      <c r="AK470" s="338"/>
      <c r="AL470" s="338"/>
      <c r="AM470" s="338"/>
      <c r="AN470" s="338"/>
      <c r="AO470" s="38"/>
    </row>
    <row r="471" spans="1:41" ht="19.5">
      <c r="A471" s="1" t="s">
        <v>343</v>
      </c>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330"/>
    </row>
    <row r="472" spans="1:41" ht="20.25">
      <c r="A472" s="1"/>
      <c r="B472" s="1" t="s">
        <v>587</v>
      </c>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331"/>
      <c r="AK472" s="371"/>
      <c r="AL472" s="371"/>
      <c r="AM472" s="371"/>
      <c r="AN472" s="395"/>
      <c r="AO472" s="99"/>
    </row>
    <row r="473" spans="1:41" ht="19.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row>
    <row r="474" spans="1:41" ht="19.5">
      <c r="A474" s="35" t="s">
        <v>325</v>
      </c>
      <c r="B474" s="35"/>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c r="AA474" s="35"/>
      <c r="AB474" s="35"/>
      <c r="AC474" s="35"/>
      <c r="AD474" s="35"/>
      <c r="AE474" s="35"/>
      <c r="AF474" s="35"/>
      <c r="AG474" s="35"/>
      <c r="AH474" s="35"/>
      <c r="AI474" s="1"/>
      <c r="AJ474" s="1"/>
      <c r="AK474" s="1"/>
      <c r="AL474" s="1"/>
      <c r="AM474" s="1"/>
      <c r="AN474" s="1"/>
      <c r="AO474" s="1"/>
    </row>
    <row r="475" spans="1:41" ht="19.5">
      <c r="A475" s="1" t="str">
        <f>"（１） 給食打合せ会議（"&amp;表紙!B2&amp;DBCS(表紙!C2-1)&amp;"年度の状況）      ★確認資料：会議録"</f>
        <v>（１） 給食打合せ会議（令和６年度の状況）      ★確認資料：会議録</v>
      </c>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row>
    <row r="476" spans="1:41" ht="19.5">
      <c r="A476" s="1"/>
      <c r="B476" s="1" t="s">
        <v>122</v>
      </c>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47" t="s">
        <v>44</v>
      </c>
      <c r="AI476" s="131"/>
      <c r="AJ476" s="167"/>
      <c r="AK476" s="181"/>
      <c r="AL476" s="181"/>
      <c r="AM476" s="186"/>
      <c r="AN476" s="1" t="s">
        <v>187</v>
      </c>
      <c r="AO476" s="330"/>
    </row>
    <row r="477" spans="1:41" ht="20.25">
      <c r="A477" s="1"/>
      <c r="B477" s="44" t="s">
        <v>617</v>
      </c>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c r="AA477" s="44"/>
      <c r="AB477" s="44"/>
      <c r="AC477" s="44"/>
      <c r="AD477" s="44"/>
      <c r="AE477" s="44"/>
      <c r="AF477" s="44"/>
      <c r="AG477" s="44"/>
      <c r="AH477" s="44"/>
      <c r="AI477" s="1"/>
      <c r="AJ477" s="352"/>
      <c r="AK477" s="382"/>
      <c r="AL477" s="382"/>
      <c r="AM477" s="382"/>
      <c r="AN477" s="395"/>
      <c r="AO477" s="99"/>
    </row>
    <row r="478" spans="1:41" ht="19.5">
      <c r="A478" s="1"/>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c r="AA478" s="44"/>
      <c r="AB478" s="44"/>
      <c r="AC478" s="44"/>
      <c r="AD478" s="44"/>
      <c r="AE478" s="44"/>
      <c r="AF478" s="44"/>
      <c r="AG478" s="44"/>
      <c r="AH478" s="44"/>
      <c r="AI478" s="1"/>
      <c r="AJ478" s="1"/>
      <c r="AK478" s="1"/>
      <c r="AL478" s="1"/>
      <c r="AM478" s="1"/>
      <c r="AN478" s="1"/>
      <c r="AO478" s="1"/>
    </row>
    <row r="479" spans="1:4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row>
    <row r="480" spans="1:41">
      <c r="A480" s="1" t="s">
        <v>192</v>
      </c>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row>
    <row r="481" spans="1:41" ht="19.5">
      <c r="A481" s="1"/>
      <c r="B481" s="1" t="s">
        <v>93</v>
      </c>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row>
    <row r="482" spans="1:41" ht="20.25">
      <c r="A482" s="1"/>
      <c r="B482" s="47" t="s">
        <v>366</v>
      </c>
      <c r="C482" s="47"/>
      <c r="D482" s="47"/>
      <c r="E482" s="47"/>
      <c r="F482" s="47"/>
      <c r="G482" s="47"/>
      <c r="H482" s="131"/>
      <c r="I482" s="148"/>
      <c r="J482" s="166"/>
      <c r="K482" s="166"/>
      <c r="L482" s="166"/>
      <c r="M482" s="180"/>
      <c r="N482" s="235" t="s">
        <v>235</v>
      </c>
      <c r="O482" s="47"/>
      <c r="P482" s="131"/>
      <c r="Q482" s="167"/>
      <c r="R482" s="181"/>
      <c r="S482" s="181"/>
      <c r="T482" s="181"/>
      <c r="U482" s="186"/>
      <c r="V482" s="235" t="s">
        <v>237</v>
      </c>
      <c r="W482" s="47"/>
      <c r="X482" s="47"/>
      <c r="Y482" s="47"/>
      <c r="Z482" s="47"/>
      <c r="AA482" s="131"/>
      <c r="AB482" s="167"/>
      <c r="AC482" s="181"/>
      <c r="AD482" s="181"/>
      <c r="AE482" s="181"/>
      <c r="AF482" s="186"/>
      <c r="AG482" s="99"/>
      <c r="AH482" s="99"/>
      <c r="AI482" s="99"/>
      <c r="AJ482" s="99"/>
      <c r="AK482" s="99"/>
      <c r="AL482" s="99"/>
      <c r="AM482" s="99"/>
      <c r="AN482" s="1"/>
      <c r="AO482" s="1"/>
    </row>
    <row r="483" spans="1:41" ht="20.25">
      <c r="A483" s="1"/>
      <c r="B483" s="1" t="s">
        <v>224</v>
      </c>
      <c r="C483" s="1"/>
      <c r="D483" s="1"/>
      <c r="E483" s="1"/>
      <c r="F483" s="1"/>
      <c r="G483" s="1"/>
      <c r="H483" s="1"/>
      <c r="I483" s="1"/>
      <c r="J483" s="1"/>
      <c r="K483" s="1"/>
      <c r="L483" s="1"/>
      <c r="M483" s="1"/>
      <c r="N483" s="47" t="s">
        <v>235</v>
      </c>
      <c r="O483" s="47"/>
      <c r="P483" s="131"/>
      <c r="Q483" s="168"/>
      <c r="R483" s="182"/>
      <c r="S483" s="182"/>
      <c r="T483" s="182"/>
      <c r="U483" s="187"/>
      <c r="V483" s="235" t="s">
        <v>237</v>
      </c>
      <c r="W483" s="47"/>
      <c r="X483" s="47"/>
      <c r="Y483" s="47"/>
      <c r="Z483" s="47"/>
      <c r="AA483" s="131"/>
      <c r="AB483" s="271"/>
      <c r="AC483" s="280"/>
      <c r="AD483" s="280"/>
      <c r="AE483" s="280"/>
      <c r="AF483" s="284"/>
      <c r="AG483" s="99"/>
      <c r="AH483" s="99"/>
      <c r="AI483" s="99"/>
      <c r="AJ483" s="99"/>
      <c r="AK483" s="99"/>
      <c r="AL483" s="99"/>
      <c r="AM483" s="99"/>
      <c r="AN483" s="1"/>
      <c r="AO483" s="1"/>
    </row>
    <row r="484" spans="1:41" s="34" customFormat="1" ht="20.25">
      <c r="A484" s="38"/>
      <c r="B484" s="80" t="s">
        <v>1</v>
      </c>
      <c r="C484" s="80"/>
      <c r="D484" s="80"/>
      <c r="E484" s="80"/>
      <c r="F484" s="80"/>
      <c r="G484" s="80"/>
      <c r="H484" s="80"/>
      <c r="I484" s="80"/>
      <c r="J484" s="80"/>
      <c r="K484" s="80"/>
      <c r="L484" s="80"/>
      <c r="M484" s="80"/>
      <c r="N484" s="80"/>
      <c r="O484" s="80"/>
      <c r="P484" s="80"/>
      <c r="Q484" s="80"/>
      <c r="R484" s="80"/>
      <c r="S484" s="80"/>
      <c r="T484" s="80"/>
      <c r="U484" s="80"/>
      <c r="V484" s="80"/>
      <c r="W484" s="80"/>
      <c r="X484" s="80"/>
      <c r="Y484" s="80"/>
      <c r="Z484" s="80"/>
      <c r="AA484" s="80"/>
      <c r="AB484" s="80"/>
      <c r="AC484" s="80"/>
      <c r="AD484" s="80"/>
      <c r="AE484" s="80"/>
      <c r="AF484" s="80"/>
      <c r="AG484" s="80"/>
      <c r="AH484" s="80"/>
      <c r="AI484" s="80"/>
      <c r="AJ484" s="331"/>
      <c r="AK484" s="371"/>
      <c r="AL484" s="371"/>
      <c r="AM484" s="371"/>
      <c r="AN484" s="395"/>
      <c r="AO484" s="38"/>
    </row>
    <row r="485" spans="1:41" ht="19.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row>
    <row r="486" spans="1:41">
      <c r="A486" s="1" t="s">
        <v>238</v>
      </c>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row>
    <row r="487" spans="1:41" ht="19.5">
      <c r="A487" s="1"/>
      <c r="B487" s="1" t="s">
        <v>169</v>
      </c>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330"/>
    </row>
    <row r="488" spans="1:41" ht="19.5">
      <c r="A488" s="1"/>
      <c r="B488" s="1" t="s">
        <v>10</v>
      </c>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329"/>
      <c r="AK488" s="370"/>
      <c r="AL488" s="370"/>
      <c r="AM488" s="370"/>
      <c r="AN488" s="394"/>
      <c r="AO488" s="99"/>
    </row>
    <row r="489" spans="1:41">
      <c r="A489" s="1"/>
      <c r="B489" s="1" t="s">
        <v>19</v>
      </c>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332"/>
      <c r="AK489" s="372"/>
      <c r="AL489" s="372"/>
      <c r="AM489" s="372"/>
      <c r="AN489" s="396"/>
      <c r="AO489" s="99"/>
    </row>
    <row r="490" spans="1:41" ht="19.5">
      <c r="A490" s="1"/>
      <c r="B490" s="1" t="s">
        <v>123</v>
      </c>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202"/>
      <c r="AK490" s="220"/>
      <c r="AL490" s="220"/>
      <c r="AM490" s="220"/>
      <c r="AN490" s="256"/>
      <c r="AO490" s="99"/>
    </row>
    <row r="491" spans="1:41" ht="20.25">
      <c r="A491" s="1"/>
      <c r="B491" s="1" t="s">
        <v>409</v>
      </c>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330"/>
    </row>
    <row r="492" spans="1:41" ht="19.5">
      <c r="A492" s="1"/>
      <c r="B492" s="1" t="s">
        <v>550</v>
      </c>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329"/>
      <c r="AK492" s="370"/>
      <c r="AL492" s="370"/>
      <c r="AM492" s="370"/>
      <c r="AN492" s="394"/>
      <c r="AO492" s="330"/>
    </row>
    <row r="493" spans="1:41" ht="19.5">
      <c r="A493" s="1"/>
      <c r="B493" s="1" t="s">
        <v>125</v>
      </c>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352"/>
      <c r="AK493" s="382"/>
      <c r="AL493" s="382"/>
      <c r="AM493" s="382"/>
      <c r="AN493" s="419"/>
      <c r="AO493" s="99"/>
    </row>
    <row r="494" spans="1:41" ht="19.5">
      <c r="A494" s="1"/>
      <c r="B494" s="1" t="s">
        <v>410</v>
      </c>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row>
    <row r="495" spans="1:4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row>
    <row r="496" spans="1:41">
      <c r="A496" s="1" t="s">
        <v>243</v>
      </c>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330"/>
    </row>
    <row r="497" spans="1:41" ht="7.5" customHeight="1">
      <c r="A497" s="1"/>
      <c r="B497" s="81"/>
      <c r="C497" s="81"/>
      <c r="D497" s="81"/>
      <c r="E497" s="81"/>
      <c r="F497" s="81"/>
      <c r="G497" s="151"/>
      <c r="H497" s="151"/>
      <c r="I497" s="151"/>
      <c r="J497" s="151"/>
      <c r="K497" s="151"/>
      <c r="L497" s="151"/>
      <c r="M497" s="151"/>
      <c r="N497" s="151"/>
      <c r="O497" s="151"/>
      <c r="P497" s="151"/>
      <c r="Q497" s="151"/>
      <c r="R497" s="151"/>
      <c r="S497" s="151"/>
      <c r="T497" s="151"/>
      <c r="U497" s="151"/>
      <c r="V497" s="151"/>
      <c r="W497" s="151"/>
      <c r="X497" s="151"/>
      <c r="Y497" s="151"/>
      <c r="Z497" s="151"/>
      <c r="AA497" s="151"/>
      <c r="AB497" s="151"/>
      <c r="AC497" s="151"/>
      <c r="AD497" s="151"/>
      <c r="AE497" s="151"/>
      <c r="AF497" s="151"/>
      <c r="AG497" s="151"/>
      <c r="AH497" s="151"/>
      <c r="AI497" s="151"/>
      <c r="AJ497" s="151"/>
      <c r="AK497" s="151"/>
      <c r="AL497" s="151"/>
      <c r="AM497" s="151"/>
      <c r="AN497" s="151"/>
      <c r="AO497" s="99"/>
    </row>
    <row r="498" spans="1:41" ht="19.5">
      <c r="A498" s="1"/>
      <c r="B498" s="1" t="s">
        <v>57</v>
      </c>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329"/>
      <c r="AK498" s="370"/>
      <c r="AL498" s="370"/>
      <c r="AM498" s="370"/>
      <c r="AN498" s="394"/>
      <c r="AO498" s="99"/>
    </row>
    <row r="499" spans="1:41" ht="19.5">
      <c r="A499" s="1"/>
      <c r="B499" s="40" t="s">
        <v>605</v>
      </c>
      <c r="C499" s="40"/>
      <c r="D499" s="40"/>
      <c r="E499" s="40"/>
      <c r="F499" s="40"/>
      <c r="G499" s="40"/>
      <c r="H499" s="40"/>
      <c r="I499" s="40"/>
      <c r="J499" s="40"/>
      <c r="K499" s="40"/>
      <c r="L499" s="40"/>
      <c r="M499" s="40"/>
      <c r="N499" s="40"/>
      <c r="O499" s="40"/>
      <c r="P499" s="40"/>
      <c r="Q499" s="40"/>
      <c r="R499" s="40"/>
      <c r="S499" s="40"/>
      <c r="T499" s="40"/>
      <c r="U499" s="40"/>
      <c r="V499" s="40"/>
      <c r="W499" s="40"/>
      <c r="X499" s="40"/>
      <c r="Y499" s="40"/>
      <c r="Z499" s="40"/>
      <c r="AA499" s="40"/>
      <c r="AB499" s="40"/>
      <c r="AC499" s="40"/>
      <c r="AD499" s="40"/>
      <c r="AE499" s="40"/>
      <c r="AF499" s="40"/>
      <c r="AG499" s="40"/>
      <c r="AH499" s="40"/>
      <c r="AI499" s="1"/>
      <c r="AJ499" s="1"/>
      <c r="AK499" s="1"/>
      <c r="AL499" s="1"/>
      <c r="AM499" s="1"/>
      <c r="AN499" s="1"/>
      <c r="AO499" s="99"/>
    </row>
    <row r="500" spans="1:41" ht="19.5">
      <c r="A500" s="1"/>
      <c r="B500" s="1" t="s">
        <v>381</v>
      </c>
      <c r="C500" s="1"/>
      <c r="D500" s="1"/>
      <c r="E500" s="1"/>
      <c r="F500" s="137"/>
      <c r="G500" s="152"/>
      <c r="H500" s="152"/>
      <c r="I500" s="152"/>
      <c r="J500" s="152"/>
      <c r="K500" s="152"/>
      <c r="L500" s="152"/>
      <c r="M500" s="152"/>
      <c r="N500" s="152"/>
      <c r="O500" s="152"/>
      <c r="P500" s="152"/>
      <c r="Q500" s="152"/>
      <c r="R500" s="152"/>
      <c r="S500" s="152"/>
      <c r="T500" s="152"/>
      <c r="U500" s="286"/>
      <c r="V500" s="1"/>
      <c r="W500" s="1" t="s">
        <v>518</v>
      </c>
      <c r="X500" s="1"/>
      <c r="Y500" s="1"/>
      <c r="Z500" s="1"/>
      <c r="AA500" s="137"/>
      <c r="AB500" s="152"/>
      <c r="AC500" s="152"/>
      <c r="AD500" s="152"/>
      <c r="AE500" s="152"/>
      <c r="AF500" s="152"/>
      <c r="AG500" s="152"/>
      <c r="AH500" s="152"/>
      <c r="AI500" s="152"/>
      <c r="AJ500" s="367"/>
      <c r="AK500" s="367"/>
      <c r="AL500" s="367"/>
      <c r="AM500" s="367"/>
      <c r="AN500" s="431"/>
      <c r="AO500" s="99"/>
    </row>
    <row r="501" spans="1:41" ht="19.5">
      <c r="A501" s="1"/>
      <c r="B501" s="1" t="s">
        <v>342</v>
      </c>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99"/>
      <c r="AJ501" s="352"/>
      <c r="AK501" s="382"/>
      <c r="AL501" s="382"/>
      <c r="AM501" s="382"/>
      <c r="AN501" s="419"/>
      <c r="AO501" s="99"/>
    </row>
    <row r="502" spans="1:41" ht="20.25">
      <c r="A502" s="1"/>
      <c r="B502" s="1" t="s">
        <v>618</v>
      </c>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99"/>
      <c r="AJ502" s="99"/>
      <c r="AK502" s="99"/>
      <c r="AL502" s="99"/>
      <c r="AM502" s="99"/>
      <c r="AN502" s="99"/>
      <c r="AO502" s="99"/>
    </row>
    <row r="503" spans="1:41" s="34" customFormat="1" ht="20.25">
      <c r="A503" s="1"/>
      <c r="B503" s="1" t="s">
        <v>440</v>
      </c>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99"/>
      <c r="AJ503" s="331"/>
      <c r="AK503" s="371"/>
      <c r="AL503" s="371"/>
      <c r="AM503" s="371"/>
      <c r="AN503" s="395"/>
      <c r="AO503" s="99"/>
    </row>
    <row r="504" spans="1:41" ht="20.25">
      <c r="A504" s="1"/>
      <c r="B504" s="82" t="s">
        <v>619</v>
      </c>
      <c r="C504" s="82"/>
      <c r="D504" s="82"/>
      <c r="E504" s="82"/>
      <c r="F504" s="82"/>
      <c r="G504" s="82"/>
      <c r="H504" s="82"/>
      <c r="I504" s="82"/>
      <c r="J504" s="82"/>
      <c r="K504" s="82"/>
      <c r="L504" s="82"/>
      <c r="M504" s="82"/>
      <c r="N504" s="82"/>
      <c r="O504" s="82"/>
      <c r="P504" s="82"/>
      <c r="Q504" s="82"/>
      <c r="R504" s="82"/>
      <c r="S504" s="82"/>
      <c r="T504" s="82"/>
      <c r="U504" s="82"/>
      <c r="V504" s="82"/>
      <c r="W504" s="82"/>
      <c r="X504" s="82"/>
      <c r="Y504" s="82"/>
      <c r="Z504" s="82"/>
      <c r="AA504" s="82"/>
      <c r="AB504" s="82"/>
      <c r="AC504" s="82"/>
      <c r="AD504" s="82"/>
      <c r="AE504" s="82"/>
      <c r="AF504" s="82"/>
      <c r="AG504" s="82"/>
      <c r="AH504" s="82"/>
      <c r="AI504" s="48"/>
      <c r="AJ504" s="48"/>
      <c r="AK504" s="48"/>
      <c r="AL504" s="48"/>
      <c r="AM504" s="48"/>
      <c r="AN504" s="48"/>
      <c r="AO504" s="1"/>
    </row>
    <row r="505" spans="1:41" ht="19.5">
      <c r="A505" s="41"/>
      <c r="B505" s="83"/>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416"/>
      <c r="AO505" s="1"/>
    </row>
    <row r="506" spans="1:41" ht="19.5">
      <c r="A506" s="41"/>
      <c r="B506" s="84"/>
      <c r="C506" s="115"/>
      <c r="D506" s="115"/>
      <c r="E506" s="115"/>
      <c r="F506" s="115"/>
      <c r="G506" s="115"/>
      <c r="H506" s="115"/>
      <c r="I506" s="115"/>
      <c r="J506" s="115"/>
      <c r="K506" s="115"/>
      <c r="L506" s="115"/>
      <c r="M506" s="115"/>
      <c r="N506" s="115"/>
      <c r="O506" s="115"/>
      <c r="P506" s="115"/>
      <c r="Q506" s="115"/>
      <c r="R506" s="115"/>
      <c r="S506" s="115"/>
      <c r="T506" s="115"/>
      <c r="U506" s="115"/>
      <c r="V506" s="115"/>
      <c r="W506" s="115"/>
      <c r="X506" s="115"/>
      <c r="Y506" s="115"/>
      <c r="Z506" s="115"/>
      <c r="AA506" s="115"/>
      <c r="AB506" s="115"/>
      <c r="AC506" s="115"/>
      <c r="AD506" s="115"/>
      <c r="AE506" s="115"/>
      <c r="AF506" s="115"/>
      <c r="AG506" s="115"/>
      <c r="AH506" s="115"/>
      <c r="AI506" s="115"/>
      <c r="AJ506" s="115"/>
      <c r="AK506" s="115"/>
      <c r="AL506" s="115"/>
      <c r="AM506" s="115"/>
      <c r="AN506" s="417"/>
      <c r="AO506" s="1"/>
    </row>
    <row r="507" spans="1:41" ht="17.25" customHeight="1">
      <c r="A507" s="1"/>
      <c r="B507" s="85" t="s">
        <v>665</v>
      </c>
      <c r="C507" s="85"/>
      <c r="D507" s="85"/>
      <c r="E507" s="85"/>
      <c r="F507" s="85"/>
      <c r="G507" s="85"/>
      <c r="H507" s="85"/>
      <c r="I507" s="85"/>
      <c r="J507" s="85"/>
      <c r="K507" s="85"/>
      <c r="L507" s="85"/>
      <c r="M507" s="85"/>
      <c r="N507" s="85"/>
      <c r="O507" s="85"/>
      <c r="P507" s="85"/>
      <c r="Q507" s="85"/>
      <c r="R507" s="85"/>
      <c r="S507" s="85"/>
      <c r="T507" s="85"/>
      <c r="U507" s="85"/>
      <c r="V507" s="85"/>
      <c r="W507" s="85"/>
      <c r="X507" s="85"/>
      <c r="Y507" s="85"/>
      <c r="Z507" s="85"/>
      <c r="AA507" s="85"/>
      <c r="AB507" s="85"/>
      <c r="AC507" s="85"/>
      <c r="AD507" s="85"/>
      <c r="AE507" s="85"/>
      <c r="AF507" s="85"/>
      <c r="AG507" s="85"/>
      <c r="AH507" s="85"/>
      <c r="AI507" s="85"/>
      <c r="AJ507" s="331"/>
      <c r="AK507" s="371"/>
      <c r="AL507" s="371"/>
      <c r="AM507" s="371"/>
      <c r="AN507" s="395"/>
      <c r="AO507" s="1"/>
    </row>
    <row r="508" spans="1:41" ht="19.5">
      <c r="A508" s="1"/>
      <c r="B508" s="85"/>
      <c r="C508" s="85"/>
      <c r="D508" s="85"/>
      <c r="E508" s="85"/>
      <c r="F508" s="85"/>
      <c r="G508" s="85"/>
      <c r="H508" s="85"/>
      <c r="I508" s="85"/>
      <c r="J508" s="85"/>
      <c r="K508" s="85"/>
      <c r="L508" s="85"/>
      <c r="M508" s="85"/>
      <c r="N508" s="85"/>
      <c r="O508" s="85"/>
      <c r="P508" s="85"/>
      <c r="Q508" s="85"/>
      <c r="R508" s="85"/>
      <c r="S508" s="85"/>
      <c r="T508" s="85"/>
      <c r="U508" s="85"/>
      <c r="V508" s="85"/>
      <c r="W508" s="85"/>
      <c r="X508" s="85"/>
      <c r="Y508" s="85"/>
      <c r="Z508" s="85"/>
      <c r="AA508" s="85"/>
      <c r="AB508" s="85"/>
      <c r="AC508" s="85"/>
      <c r="AD508" s="85"/>
      <c r="AE508" s="85"/>
      <c r="AF508" s="85"/>
      <c r="AG508" s="85"/>
      <c r="AH508" s="85"/>
      <c r="AI508" s="85"/>
      <c r="AJ508" s="1"/>
      <c r="AK508" s="1"/>
      <c r="AL508" s="1"/>
      <c r="AM508" s="1"/>
      <c r="AN508" s="1"/>
      <c r="AO508" s="1"/>
    </row>
    <row r="509" spans="1:41" s="34" customFormat="1">
      <c r="A509" s="38"/>
      <c r="B509" s="80"/>
      <c r="C509" s="80"/>
      <c r="D509" s="80"/>
      <c r="E509" s="80"/>
      <c r="F509" s="80"/>
      <c r="G509" s="80"/>
      <c r="H509" s="80"/>
      <c r="I509" s="80"/>
      <c r="J509" s="80"/>
      <c r="K509" s="80"/>
      <c r="L509" s="80"/>
      <c r="M509" s="80"/>
      <c r="N509" s="80"/>
      <c r="O509" s="80"/>
      <c r="P509" s="80"/>
      <c r="Q509" s="80"/>
      <c r="R509" s="80"/>
      <c r="S509" s="80"/>
      <c r="T509" s="80"/>
      <c r="U509" s="80"/>
      <c r="V509" s="80"/>
      <c r="W509" s="80"/>
      <c r="X509" s="80"/>
      <c r="Y509" s="80"/>
      <c r="Z509" s="80"/>
      <c r="AA509" s="80"/>
      <c r="AB509" s="80"/>
      <c r="AC509" s="80"/>
      <c r="AD509" s="80"/>
      <c r="AE509" s="80"/>
      <c r="AF509" s="80"/>
      <c r="AG509" s="80"/>
      <c r="AH509" s="80"/>
      <c r="AI509" s="80"/>
      <c r="AJ509" s="80"/>
      <c r="AK509" s="80"/>
      <c r="AL509" s="80"/>
      <c r="AM509" s="80"/>
      <c r="AN509" s="80"/>
      <c r="AO509" s="38"/>
    </row>
    <row r="510" spans="1:41" ht="19.5">
      <c r="A510" s="1" t="s">
        <v>347</v>
      </c>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330"/>
    </row>
    <row r="511" spans="1:41" ht="20.25">
      <c r="A511" s="1"/>
      <c r="B511" s="1" t="s">
        <v>127</v>
      </c>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331"/>
      <c r="AK511" s="371"/>
      <c r="AL511" s="371"/>
      <c r="AM511" s="371"/>
      <c r="AN511" s="395"/>
      <c r="AO511" s="99"/>
    </row>
    <row r="512" spans="1:41" ht="19.5">
      <c r="A512" s="1"/>
      <c r="B512" s="1" t="s">
        <v>557</v>
      </c>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99"/>
    </row>
    <row r="513" spans="1:41" ht="19.5">
      <c r="A513" s="1"/>
      <c r="B513" s="57"/>
      <c r="C513" s="57"/>
      <c r="D513" s="57"/>
      <c r="E513" s="57"/>
      <c r="F513" s="57"/>
      <c r="G513" s="153" t="s">
        <v>246</v>
      </c>
      <c r="H513" s="153"/>
      <c r="I513" s="153"/>
      <c r="J513" s="153"/>
      <c r="K513" s="153"/>
      <c r="L513" s="153"/>
      <c r="M513" s="153"/>
      <c r="N513" s="153"/>
      <c r="O513" s="153"/>
      <c r="P513" s="153"/>
      <c r="Q513" s="153"/>
      <c r="R513" s="153"/>
      <c r="S513" s="153"/>
      <c r="T513" s="153"/>
      <c r="U513" s="153"/>
      <c r="V513" s="153"/>
      <c r="W513" s="153"/>
      <c r="X513" s="153"/>
      <c r="Y513" s="153"/>
      <c r="Z513" s="153"/>
      <c r="AA513" s="153"/>
      <c r="AB513" s="153"/>
      <c r="AC513" s="153"/>
      <c r="AD513" s="153"/>
      <c r="AE513" s="153"/>
      <c r="AF513" s="153"/>
      <c r="AG513" s="153"/>
      <c r="AH513" s="153"/>
      <c r="AI513" s="153"/>
      <c r="AJ513" s="153"/>
      <c r="AK513" s="153"/>
      <c r="AL513" s="153"/>
      <c r="AM513" s="153"/>
      <c r="AN513" s="153"/>
      <c r="AO513" s="99"/>
    </row>
    <row r="514" spans="1:41" ht="19.5" customHeight="1">
      <c r="A514" s="1"/>
      <c r="B514" s="86" t="s">
        <v>470</v>
      </c>
      <c r="C514" s="116"/>
      <c r="D514" s="116"/>
      <c r="E514" s="116"/>
      <c r="F514" s="116"/>
      <c r="G514" s="154"/>
      <c r="H514" s="169"/>
      <c r="I514" s="169"/>
      <c r="J514" s="169"/>
      <c r="K514" s="169"/>
      <c r="L514" s="169"/>
      <c r="M514" s="169"/>
      <c r="N514" s="169"/>
      <c r="O514" s="169"/>
      <c r="P514" s="169"/>
      <c r="Q514" s="169"/>
      <c r="R514" s="169"/>
      <c r="S514" s="169"/>
      <c r="T514" s="169"/>
      <c r="U514" s="169"/>
      <c r="V514" s="169"/>
      <c r="W514" s="169"/>
      <c r="X514" s="169"/>
      <c r="Y514" s="169"/>
      <c r="Z514" s="169"/>
      <c r="AA514" s="169"/>
      <c r="AB514" s="169"/>
      <c r="AC514" s="169"/>
      <c r="AD514" s="169"/>
      <c r="AE514" s="169"/>
      <c r="AF514" s="169"/>
      <c r="AG514" s="169"/>
      <c r="AH514" s="169"/>
      <c r="AI514" s="169"/>
      <c r="AJ514" s="169"/>
      <c r="AK514" s="169"/>
      <c r="AL514" s="169"/>
      <c r="AM514" s="169"/>
      <c r="AN514" s="432"/>
      <c r="AO514" s="99"/>
    </row>
    <row r="515" spans="1:41" ht="19.5" customHeight="1">
      <c r="A515" s="1"/>
      <c r="B515" s="87"/>
      <c r="C515" s="72"/>
      <c r="D515" s="72"/>
      <c r="E515" s="72"/>
      <c r="F515" s="72"/>
      <c r="G515" s="155"/>
      <c r="H515" s="170"/>
      <c r="I515" s="170"/>
      <c r="J515" s="170"/>
      <c r="K515" s="170"/>
      <c r="L515" s="170"/>
      <c r="M515" s="170"/>
      <c r="N515" s="170"/>
      <c r="O515" s="170"/>
      <c r="P515" s="170"/>
      <c r="Q515" s="170"/>
      <c r="R515" s="170"/>
      <c r="S515" s="170"/>
      <c r="T515" s="170"/>
      <c r="U515" s="170"/>
      <c r="V515" s="170"/>
      <c r="W515" s="170"/>
      <c r="X515" s="170"/>
      <c r="Y515" s="170"/>
      <c r="Z515" s="170"/>
      <c r="AA515" s="170"/>
      <c r="AB515" s="170"/>
      <c r="AC515" s="170"/>
      <c r="AD515" s="170"/>
      <c r="AE515" s="170"/>
      <c r="AF515" s="170"/>
      <c r="AG515" s="170"/>
      <c r="AH515" s="170"/>
      <c r="AI515" s="170"/>
      <c r="AJ515" s="170"/>
      <c r="AK515" s="170"/>
      <c r="AL515" s="170"/>
      <c r="AM515" s="170"/>
      <c r="AN515" s="433"/>
      <c r="AO515" s="99"/>
    </row>
    <row r="516" spans="1:41" ht="20.25" customHeight="1">
      <c r="A516" s="1"/>
      <c r="B516" s="88"/>
      <c r="C516" s="117"/>
      <c r="D516" s="117"/>
      <c r="E516" s="117"/>
      <c r="F516" s="117"/>
      <c r="G516" s="156"/>
      <c r="H516" s="171"/>
      <c r="I516" s="171"/>
      <c r="J516" s="171"/>
      <c r="K516" s="171"/>
      <c r="L516" s="171"/>
      <c r="M516" s="171"/>
      <c r="N516" s="171"/>
      <c r="O516" s="171"/>
      <c r="P516" s="171"/>
      <c r="Q516" s="171"/>
      <c r="R516" s="171"/>
      <c r="S516" s="171"/>
      <c r="T516" s="171"/>
      <c r="U516" s="171"/>
      <c r="V516" s="171"/>
      <c r="W516" s="171"/>
      <c r="X516" s="171"/>
      <c r="Y516" s="171"/>
      <c r="Z516" s="171"/>
      <c r="AA516" s="171"/>
      <c r="AB516" s="171"/>
      <c r="AC516" s="171"/>
      <c r="AD516" s="171"/>
      <c r="AE516" s="171"/>
      <c r="AF516" s="171"/>
      <c r="AG516" s="171"/>
      <c r="AH516" s="171"/>
      <c r="AI516" s="171"/>
      <c r="AJ516" s="171"/>
      <c r="AK516" s="171"/>
      <c r="AL516" s="171"/>
      <c r="AM516" s="171"/>
      <c r="AN516" s="434"/>
      <c r="AO516" s="99"/>
    </row>
    <row r="517" spans="1:41" ht="21" customHeight="1">
      <c r="A517" s="1"/>
      <c r="B517" s="89" t="s">
        <v>558</v>
      </c>
      <c r="C517" s="118"/>
      <c r="D517" s="118"/>
      <c r="E517" s="118"/>
      <c r="F517" s="118"/>
      <c r="G517" s="157"/>
      <c r="H517" s="172"/>
      <c r="I517" s="172"/>
      <c r="J517" s="172"/>
      <c r="K517" s="172"/>
      <c r="L517" s="172"/>
      <c r="M517" s="172"/>
      <c r="N517" s="172"/>
      <c r="O517" s="172"/>
      <c r="P517" s="172"/>
      <c r="Q517" s="172"/>
      <c r="R517" s="172"/>
      <c r="S517" s="172"/>
      <c r="T517" s="172"/>
      <c r="U517" s="172"/>
      <c r="V517" s="172"/>
      <c r="W517" s="172"/>
      <c r="X517" s="172"/>
      <c r="Y517" s="172"/>
      <c r="Z517" s="172"/>
      <c r="AA517" s="172"/>
      <c r="AB517" s="172"/>
      <c r="AC517" s="172"/>
      <c r="AD517" s="172"/>
      <c r="AE517" s="172"/>
      <c r="AF517" s="172"/>
      <c r="AG517" s="172"/>
      <c r="AH517" s="172"/>
      <c r="AI517" s="172"/>
      <c r="AJ517" s="172"/>
      <c r="AK517" s="172"/>
      <c r="AL517" s="172"/>
      <c r="AM517" s="172"/>
      <c r="AN517" s="420"/>
      <c r="AO517" s="99"/>
    </row>
    <row r="518" spans="1:41" ht="21" customHeight="1">
      <c r="A518" s="1"/>
      <c r="B518" s="90"/>
      <c r="C518" s="119"/>
      <c r="D518" s="119"/>
      <c r="E518" s="119"/>
      <c r="F518" s="119"/>
      <c r="G518" s="158"/>
      <c r="H518" s="173"/>
      <c r="I518" s="173"/>
      <c r="J518" s="173"/>
      <c r="K518" s="173"/>
      <c r="L518" s="173"/>
      <c r="M518" s="173"/>
      <c r="N518" s="173"/>
      <c r="O518" s="173"/>
      <c r="P518" s="173"/>
      <c r="Q518" s="173"/>
      <c r="R518" s="173"/>
      <c r="S518" s="173"/>
      <c r="T518" s="173"/>
      <c r="U518" s="173"/>
      <c r="V518" s="173"/>
      <c r="W518" s="173"/>
      <c r="X518" s="173"/>
      <c r="Y518" s="173"/>
      <c r="Z518" s="173"/>
      <c r="AA518" s="173"/>
      <c r="AB518" s="173"/>
      <c r="AC518" s="173"/>
      <c r="AD518" s="173"/>
      <c r="AE518" s="173"/>
      <c r="AF518" s="173"/>
      <c r="AG518" s="173"/>
      <c r="AH518" s="173"/>
      <c r="AI518" s="173"/>
      <c r="AJ518" s="173"/>
      <c r="AK518" s="173"/>
      <c r="AL518" s="173"/>
      <c r="AM518" s="173"/>
      <c r="AN518" s="403"/>
      <c r="AO518" s="99"/>
    </row>
    <row r="519" spans="1:41" ht="21" customHeight="1">
      <c r="A519" s="1"/>
      <c r="B519" s="91"/>
      <c r="C519" s="120"/>
      <c r="D519" s="120"/>
      <c r="E519" s="120"/>
      <c r="F519" s="120"/>
      <c r="G519" s="158"/>
      <c r="H519" s="173"/>
      <c r="I519" s="173"/>
      <c r="J519" s="173"/>
      <c r="K519" s="173"/>
      <c r="L519" s="173"/>
      <c r="M519" s="173"/>
      <c r="N519" s="173"/>
      <c r="O519" s="173"/>
      <c r="P519" s="173"/>
      <c r="Q519" s="173"/>
      <c r="R519" s="173"/>
      <c r="S519" s="173"/>
      <c r="T519" s="173"/>
      <c r="U519" s="173"/>
      <c r="V519" s="173"/>
      <c r="W519" s="173"/>
      <c r="X519" s="173"/>
      <c r="Y519" s="173"/>
      <c r="Z519" s="173"/>
      <c r="AA519" s="173"/>
      <c r="AB519" s="173"/>
      <c r="AC519" s="173"/>
      <c r="AD519" s="173"/>
      <c r="AE519" s="173"/>
      <c r="AF519" s="173"/>
      <c r="AG519" s="173"/>
      <c r="AH519" s="173"/>
      <c r="AI519" s="173"/>
      <c r="AJ519" s="173"/>
      <c r="AK519" s="173"/>
      <c r="AL519" s="173"/>
      <c r="AM519" s="173"/>
      <c r="AN519" s="403"/>
      <c r="AO519" s="99"/>
    </row>
    <row r="520" spans="1:41" ht="18.75" customHeight="1">
      <c r="A520" s="1"/>
      <c r="B520" s="92" t="s">
        <v>559</v>
      </c>
      <c r="C520" s="121"/>
      <c r="D520" s="121"/>
      <c r="E520" s="121"/>
      <c r="F520" s="121"/>
      <c r="G520" s="158"/>
      <c r="H520" s="173"/>
      <c r="I520" s="173"/>
      <c r="J520" s="173"/>
      <c r="K520" s="173"/>
      <c r="L520" s="173"/>
      <c r="M520" s="173"/>
      <c r="N520" s="173"/>
      <c r="O520" s="173"/>
      <c r="P520" s="173"/>
      <c r="Q520" s="173"/>
      <c r="R520" s="173"/>
      <c r="S520" s="173"/>
      <c r="T520" s="173"/>
      <c r="U520" s="173"/>
      <c r="V520" s="173"/>
      <c r="W520" s="173"/>
      <c r="X520" s="173"/>
      <c r="Y520" s="173"/>
      <c r="Z520" s="173"/>
      <c r="AA520" s="173"/>
      <c r="AB520" s="173"/>
      <c r="AC520" s="173"/>
      <c r="AD520" s="173"/>
      <c r="AE520" s="173"/>
      <c r="AF520" s="173"/>
      <c r="AG520" s="173"/>
      <c r="AH520" s="173"/>
      <c r="AI520" s="173"/>
      <c r="AJ520" s="173"/>
      <c r="AK520" s="173"/>
      <c r="AL520" s="173"/>
      <c r="AM520" s="173"/>
      <c r="AN520" s="403"/>
      <c r="AO520" s="99"/>
    </row>
    <row r="521" spans="1:41">
      <c r="A521" s="1"/>
      <c r="B521" s="93"/>
      <c r="C521" s="81"/>
      <c r="D521" s="81"/>
      <c r="E521" s="81"/>
      <c r="F521" s="81"/>
      <c r="G521" s="158"/>
      <c r="H521" s="173"/>
      <c r="I521" s="173"/>
      <c r="J521" s="173"/>
      <c r="K521" s="173"/>
      <c r="L521" s="173"/>
      <c r="M521" s="173"/>
      <c r="N521" s="173"/>
      <c r="O521" s="173"/>
      <c r="P521" s="173"/>
      <c r="Q521" s="173"/>
      <c r="R521" s="173"/>
      <c r="S521" s="173"/>
      <c r="T521" s="173"/>
      <c r="U521" s="173"/>
      <c r="V521" s="173"/>
      <c r="W521" s="173"/>
      <c r="X521" s="173"/>
      <c r="Y521" s="173"/>
      <c r="Z521" s="173"/>
      <c r="AA521" s="173"/>
      <c r="AB521" s="173"/>
      <c r="AC521" s="173"/>
      <c r="AD521" s="173"/>
      <c r="AE521" s="173"/>
      <c r="AF521" s="173"/>
      <c r="AG521" s="173"/>
      <c r="AH521" s="173"/>
      <c r="AI521" s="173"/>
      <c r="AJ521" s="173"/>
      <c r="AK521" s="173"/>
      <c r="AL521" s="173"/>
      <c r="AM521" s="173"/>
      <c r="AN521" s="403"/>
      <c r="AO521" s="99"/>
    </row>
    <row r="522" spans="1:41">
      <c r="A522" s="1"/>
      <c r="B522" s="94"/>
      <c r="C522" s="122"/>
      <c r="D522" s="122"/>
      <c r="E522" s="122"/>
      <c r="F522" s="122"/>
      <c r="G522" s="159"/>
      <c r="H522" s="174"/>
      <c r="I522" s="174"/>
      <c r="J522" s="174"/>
      <c r="K522" s="174"/>
      <c r="L522" s="174"/>
      <c r="M522" s="174"/>
      <c r="N522" s="174"/>
      <c r="O522" s="174"/>
      <c r="P522" s="174"/>
      <c r="Q522" s="174"/>
      <c r="R522" s="174"/>
      <c r="S522" s="174"/>
      <c r="T522" s="174"/>
      <c r="U522" s="174"/>
      <c r="V522" s="174"/>
      <c r="W522" s="174"/>
      <c r="X522" s="174"/>
      <c r="Y522" s="174"/>
      <c r="Z522" s="174"/>
      <c r="AA522" s="174"/>
      <c r="AB522" s="174"/>
      <c r="AC522" s="174"/>
      <c r="AD522" s="174"/>
      <c r="AE522" s="174"/>
      <c r="AF522" s="174"/>
      <c r="AG522" s="174"/>
      <c r="AH522" s="174"/>
      <c r="AI522" s="174"/>
      <c r="AJ522" s="174"/>
      <c r="AK522" s="174"/>
      <c r="AL522" s="174"/>
      <c r="AM522" s="174"/>
      <c r="AN522" s="318"/>
      <c r="AO522" s="99"/>
    </row>
    <row r="523" spans="1:4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row>
    <row r="524" spans="1:41" ht="19.5">
      <c r="A524" s="1" t="s">
        <v>696</v>
      </c>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330"/>
    </row>
    <row r="525" spans="1:41" ht="19.5">
      <c r="A525" s="1"/>
      <c r="B525" s="1" t="s">
        <v>461</v>
      </c>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329"/>
      <c r="AK525" s="370"/>
      <c r="AL525" s="370"/>
      <c r="AM525" s="370"/>
      <c r="AN525" s="394"/>
      <c r="AO525" s="99"/>
    </row>
    <row r="526" spans="1:41" ht="19.5">
      <c r="A526" s="1"/>
      <c r="B526" s="1" t="s">
        <v>128</v>
      </c>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202"/>
      <c r="AK526" s="220"/>
      <c r="AL526" s="220"/>
      <c r="AM526" s="220"/>
      <c r="AN526" s="256"/>
      <c r="AO526" s="99"/>
    </row>
    <row r="527" spans="1:41" ht="19.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row>
    <row r="528" spans="1:41" ht="19.5">
      <c r="A528" s="1" t="s">
        <v>551</v>
      </c>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row>
    <row r="529" spans="1:41" ht="20.25">
      <c r="A529" s="1"/>
      <c r="B529" s="1" t="s">
        <v>104</v>
      </c>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331"/>
      <c r="AK529" s="371"/>
      <c r="AL529" s="371"/>
      <c r="AM529" s="371"/>
      <c r="AN529" s="395"/>
      <c r="AO529" s="1"/>
    </row>
    <row r="530" spans="1:41" ht="20.25">
      <c r="A530" s="1"/>
      <c r="B530" s="1"/>
      <c r="C530" s="1"/>
      <c r="D530" s="1"/>
      <c r="E530" s="99" t="s">
        <v>642</v>
      </c>
      <c r="F530" s="99"/>
      <c r="G530" s="99"/>
      <c r="H530" s="99"/>
      <c r="I530" s="99"/>
      <c r="J530" s="1" t="s">
        <v>661</v>
      </c>
      <c r="K530" s="1"/>
      <c r="L530" s="211"/>
      <c r="M530" s="229"/>
      <c r="N530" s="236"/>
      <c r="O530" s="185" t="s">
        <v>403</v>
      </c>
      <c r="P530" s="1"/>
      <c r="Q530" s="1"/>
      <c r="R530" s="1"/>
      <c r="S530" s="99" t="s">
        <v>662</v>
      </c>
      <c r="T530" s="99"/>
      <c r="U530" s="99"/>
      <c r="V530" s="246"/>
      <c r="W530" s="211"/>
      <c r="X530" s="229"/>
      <c r="Y530" s="297"/>
      <c r="Z530" s="1" t="s">
        <v>403</v>
      </c>
      <c r="AA530" s="1"/>
      <c r="AB530" s="1"/>
      <c r="AC530" s="1"/>
      <c r="AD530" s="1"/>
      <c r="AE530" s="1"/>
      <c r="AF530" s="1"/>
      <c r="AG530" s="1"/>
      <c r="AH530" s="1"/>
      <c r="AI530" s="1"/>
      <c r="AJ530" s="338"/>
      <c r="AK530" s="338"/>
      <c r="AL530" s="338"/>
      <c r="AM530" s="338"/>
      <c r="AN530" s="338"/>
      <c r="AO530" s="1"/>
    </row>
    <row r="531" spans="1:41" ht="19.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row>
    <row r="532" spans="1:41" ht="19.5">
      <c r="A532" s="1" t="s">
        <v>554</v>
      </c>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row>
    <row r="533" spans="1:41" ht="20.25">
      <c r="A533" s="1"/>
      <c r="B533" s="1" t="s">
        <v>131</v>
      </c>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331"/>
      <c r="AK533" s="371"/>
      <c r="AL533" s="371"/>
      <c r="AM533" s="371"/>
      <c r="AN533" s="395"/>
      <c r="AO533" s="1"/>
    </row>
    <row r="534" spans="1:41" ht="19.5">
      <c r="A534" s="1"/>
      <c r="B534" s="1" t="s">
        <v>134</v>
      </c>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row>
    <row r="535" spans="1:4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row>
    <row r="536" spans="1:41" ht="19.5">
      <c r="A536" s="1" t="s">
        <v>248</v>
      </c>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row>
    <row r="537" spans="1:41" ht="19.5">
      <c r="A537" s="1"/>
      <c r="B537" s="1" t="s">
        <v>629</v>
      </c>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329"/>
      <c r="AK537" s="370"/>
      <c r="AL537" s="370"/>
      <c r="AM537" s="370"/>
      <c r="AN537" s="394"/>
      <c r="AO537" s="1"/>
    </row>
    <row r="538" spans="1:41">
      <c r="A538" s="1"/>
      <c r="B538" s="1" t="s">
        <v>249</v>
      </c>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332"/>
      <c r="AK538" s="372"/>
      <c r="AL538" s="372"/>
      <c r="AM538" s="372"/>
      <c r="AN538" s="396"/>
      <c r="AO538" s="1"/>
    </row>
    <row r="539" spans="1:41">
      <c r="A539" s="1"/>
      <c r="B539" s="1" t="s">
        <v>47</v>
      </c>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332"/>
      <c r="AK539" s="372"/>
      <c r="AL539" s="372"/>
      <c r="AM539" s="372"/>
      <c r="AN539" s="396"/>
      <c r="AO539" s="1"/>
    </row>
    <row r="540" spans="1:41">
      <c r="A540" s="1"/>
      <c r="B540" s="1" t="s">
        <v>212</v>
      </c>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332"/>
      <c r="AK540" s="372"/>
      <c r="AL540" s="372"/>
      <c r="AM540" s="372"/>
      <c r="AN540" s="396"/>
      <c r="AO540" s="1"/>
    </row>
    <row r="541" spans="1:41" ht="19.5">
      <c r="A541" s="1"/>
      <c r="B541" s="1" t="s">
        <v>86</v>
      </c>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202"/>
      <c r="AK541" s="220"/>
      <c r="AL541" s="220"/>
      <c r="AM541" s="220"/>
      <c r="AN541" s="256"/>
      <c r="AO541" s="1"/>
    </row>
    <row r="542" spans="1:41" ht="19.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row>
    <row r="543" spans="1:41" ht="19.5">
      <c r="A543" s="1" t="str">
        <f>"（10） 検便の実施状況（"&amp;表紙!B2&amp;DBCS(表紙!C2-1)&amp;"年度の状況）　　※休業中の職員は除く"</f>
        <v>（10） 検便の実施状況（令和６年度の状況）　　※休業中の職員は除く</v>
      </c>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row>
    <row r="544" spans="1:41" ht="20.25">
      <c r="A544" s="1"/>
      <c r="B544" s="1" t="s">
        <v>135</v>
      </c>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331"/>
      <c r="AK544" s="371"/>
      <c r="AL544" s="371"/>
      <c r="AM544" s="371"/>
      <c r="AN544" s="395"/>
      <c r="AO544" s="1"/>
    </row>
    <row r="545" spans="1:41" ht="10.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row>
    <row r="546" spans="1:41" ht="19.5">
      <c r="A546" s="1"/>
      <c r="B546" s="67"/>
      <c r="C546" s="111"/>
      <c r="D546" s="111"/>
      <c r="E546" s="111"/>
      <c r="F546" s="111"/>
      <c r="G546" s="111"/>
      <c r="H546" s="111"/>
      <c r="I546" s="111"/>
      <c r="J546" s="111"/>
      <c r="K546" s="111"/>
      <c r="L546" s="111"/>
      <c r="M546" s="129"/>
      <c r="N546" s="237" t="s">
        <v>251</v>
      </c>
      <c r="O546" s="248"/>
      <c r="P546" s="237" t="s">
        <v>252</v>
      </c>
      <c r="Q546" s="248"/>
      <c r="R546" s="237" t="s">
        <v>253</v>
      </c>
      <c r="S546" s="248"/>
      <c r="T546" s="237" t="s">
        <v>254</v>
      </c>
      <c r="U546" s="248"/>
      <c r="V546" s="290" t="s">
        <v>255</v>
      </c>
      <c r="W546" s="293"/>
      <c r="X546" s="237" t="s">
        <v>257</v>
      </c>
      <c r="Y546" s="248"/>
      <c r="Z546" s="237" t="s">
        <v>262</v>
      </c>
      <c r="AA546" s="248"/>
      <c r="AB546" s="237" t="s">
        <v>265</v>
      </c>
      <c r="AC546" s="248"/>
      <c r="AD546" s="237" t="s">
        <v>267</v>
      </c>
      <c r="AE546" s="248"/>
      <c r="AF546" s="305" t="s">
        <v>268</v>
      </c>
      <c r="AG546" s="307"/>
      <c r="AH546" s="237" t="s">
        <v>30</v>
      </c>
      <c r="AI546" s="248"/>
      <c r="AJ546" s="237" t="s">
        <v>62</v>
      </c>
      <c r="AK546" s="248"/>
      <c r="AL546" s="1"/>
      <c r="AM546" s="1"/>
      <c r="AN546" s="1"/>
      <c r="AO546" s="1"/>
    </row>
    <row r="547" spans="1:41" ht="19.5">
      <c r="A547" s="1"/>
      <c r="B547" s="66" t="s">
        <v>114</v>
      </c>
      <c r="C547" s="110"/>
      <c r="D547" s="110"/>
      <c r="E547" s="110"/>
      <c r="F547" s="110"/>
      <c r="G547" s="110"/>
      <c r="H547" s="110"/>
      <c r="I547" s="110"/>
      <c r="J547" s="110"/>
      <c r="K547" s="110"/>
      <c r="L547" s="110"/>
      <c r="M547" s="110"/>
      <c r="N547" s="238"/>
      <c r="O547" s="249"/>
      <c r="P547" s="258"/>
      <c r="Q547" s="258"/>
      <c r="R547" s="258"/>
      <c r="S547" s="258"/>
      <c r="T547" s="258"/>
      <c r="U547" s="258"/>
      <c r="V547" s="258"/>
      <c r="W547" s="258"/>
      <c r="X547" s="258"/>
      <c r="Y547" s="258"/>
      <c r="Z547" s="258"/>
      <c r="AA547" s="258"/>
      <c r="AB547" s="258"/>
      <c r="AC547" s="258"/>
      <c r="AD547" s="258"/>
      <c r="AE547" s="258"/>
      <c r="AF547" s="258"/>
      <c r="AG547" s="258"/>
      <c r="AH547" s="258"/>
      <c r="AI547" s="258"/>
      <c r="AJ547" s="258"/>
      <c r="AK547" s="387"/>
      <c r="AL547" s="1"/>
      <c r="AM547" s="1"/>
      <c r="AN547" s="1"/>
      <c r="AO547" s="1"/>
    </row>
    <row r="548" spans="1:41">
      <c r="A548" s="1"/>
      <c r="B548" s="95" t="s">
        <v>137</v>
      </c>
      <c r="C548" s="123"/>
      <c r="D548" s="123"/>
      <c r="E548" s="123"/>
      <c r="F548" s="138"/>
      <c r="G548" s="68" t="s">
        <v>147</v>
      </c>
      <c r="H548" s="112"/>
      <c r="I548" s="112"/>
      <c r="J548" s="112"/>
      <c r="K548" s="112"/>
      <c r="L548" s="112"/>
      <c r="M548" s="112"/>
      <c r="N548" s="239"/>
      <c r="O548" s="250"/>
      <c r="P548" s="259"/>
      <c r="Q548" s="259"/>
      <c r="R548" s="259"/>
      <c r="S548" s="259"/>
      <c r="T548" s="259"/>
      <c r="U548" s="259"/>
      <c r="V548" s="259"/>
      <c r="W548" s="259"/>
      <c r="X548" s="259"/>
      <c r="Y548" s="259"/>
      <c r="Z548" s="259"/>
      <c r="AA548" s="259"/>
      <c r="AB548" s="259"/>
      <c r="AC548" s="259"/>
      <c r="AD548" s="259"/>
      <c r="AE548" s="259"/>
      <c r="AF548" s="259"/>
      <c r="AG548" s="259"/>
      <c r="AH548" s="259"/>
      <c r="AI548" s="259"/>
      <c r="AJ548" s="259"/>
      <c r="AK548" s="388"/>
      <c r="AL548" s="1"/>
      <c r="AM548" s="1"/>
      <c r="AN548" s="1"/>
      <c r="AO548" s="1"/>
    </row>
    <row r="549" spans="1:41">
      <c r="A549" s="1"/>
      <c r="B549" s="96"/>
      <c r="C549" s="124"/>
      <c r="D549" s="124"/>
      <c r="E549" s="124"/>
      <c r="F549" s="139"/>
      <c r="G549" s="66" t="s">
        <v>5</v>
      </c>
      <c r="H549" s="110"/>
      <c r="I549" s="110"/>
      <c r="J549" s="110"/>
      <c r="K549" s="110"/>
      <c r="L549" s="110"/>
      <c r="M549" s="110"/>
      <c r="N549" s="239"/>
      <c r="O549" s="250"/>
      <c r="P549" s="259"/>
      <c r="Q549" s="259"/>
      <c r="R549" s="259"/>
      <c r="S549" s="259"/>
      <c r="T549" s="259"/>
      <c r="U549" s="259"/>
      <c r="V549" s="259"/>
      <c r="W549" s="259"/>
      <c r="X549" s="259"/>
      <c r="Y549" s="259"/>
      <c r="Z549" s="259"/>
      <c r="AA549" s="259"/>
      <c r="AB549" s="259"/>
      <c r="AC549" s="259"/>
      <c r="AD549" s="259"/>
      <c r="AE549" s="259"/>
      <c r="AF549" s="259"/>
      <c r="AG549" s="259"/>
      <c r="AH549" s="259"/>
      <c r="AI549" s="259"/>
      <c r="AJ549" s="259"/>
      <c r="AK549" s="388"/>
      <c r="AL549" s="1"/>
      <c r="AM549" s="1"/>
      <c r="AN549" s="1"/>
      <c r="AO549" s="1"/>
    </row>
    <row r="550" spans="1:41">
      <c r="A550" s="1"/>
      <c r="B550" s="97"/>
      <c r="C550" s="125"/>
      <c r="D550" s="125"/>
      <c r="E550" s="125"/>
      <c r="F550" s="140"/>
      <c r="G550" s="66" t="s">
        <v>150</v>
      </c>
      <c r="H550" s="110"/>
      <c r="I550" s="110"/>
      <c r="J550" s="110"/>
      <c r="K550" s="110"/>
      <c r="L550" s="110"/>
      <c r="M550" s="110"/>
      <c r="N550" s="239"/>
      <c r="O550" s="250"/>
      <c r="P550" s="259"/>
      <c r="Q550" s="259"/>
      <c r="R550" s="259"/>
      <c r="S550" s="259"/>
      <c r="T550" s="259"/>
      <c r="U550" s="259"/>
      <c r="V550" s="259"/>
      <c r="W550" s="259"/>
      <c r="X550" s="259"/>
      <c r="Y550" s="259"/>
      <c r="Z550" s="259"/>
      <c r="AA550" s="259"/>
      <c r="AB550" s="259"/>
      <c r="AC550" s="259"/>
      <c r="AD550" s="259"/>
      <c r="AE550" s="259"/>
      <c r="AF550" s="259"/>
      <c r="AG550" s="259"/>
      <c r="AH550" s="259"/>
      <c r="AI550" s="259"/>
      <c r="AJ550" s="259"/>
      <c r="AK550" s="388"/>
      <c r="AL550" s="1"/>
      <c r="AM550" s="1"/>
      <c r="AN550" s="1"/>
      <c r="AO550" s="1"/>
    </row>
    <row r="551" spans="1:41">
      <c r="A551" s="1"/>
      <c r="B551" s="95" t="s">
        <v>139</v>
      </c>
      <c r="C551" s="123"/>
      <c r="D551" s="123"/>
      <c r="E551" s="123"/>
      <c r="F551" s="138"/>
      <c r="G551" s="66" t="s">
        <v>147</v>
      </c>
      <c r="H551" s="110"/>
      <c r="I551" s="110"/>
      <c r="J551" s="110"/>
      <c r="K551" s="110"/>
      <c r="L551" s="110"/>
      <c r="M551" s="110"/>
      <c r="N551" s="239"/>
      <c r="O551" s="250"/>
      <c r="P551" s="259"/>
      <c r="Q551" s="259"/>
      <c r="R551" s="259"/>
      <c r="S551" s="259"/>
      <c r="T551" s="259"/>
      <c r="U551" s="259"/>
      <c r="V551" s="259"/>
      <c r="W551" s="259"/>
      <c r="X551" s="259"/>
      <c r="Y551" s="259"/>
      <c r="Z551" s="259"/>
      <c r="AA551" s="259"/>
      <c r="AB551" s="259"/>
      <c r="AC551" s="259"/>
      <c r="AD551" s="259"/>
      <c r="AE551" s="259"/>
      <c r="AF551" s="259"/>
      <c r="AG551" s="259"/>
      <c r="AH551" s="259"/>
      <c r="AI551" s="259"/>
      <c r="AJ551" s="259"/>
      <c r="AK551" s="388"/>
      <c r="AL551" s="1"/>
      <c r="AM551" s="1"/>
      <c r="AN551" s="1"/>
      <c r="AO551" s="1"/>
    </row>
    <row r="552" spans="1:41">
      <c r="A552" s="1"/>
      <c r="B552" s="96"/>
      <c r="C552" s="124"/>
      <c r="D552" s="124"/>
      <c r="E552" s="124"/>
      <c r="F552" s="139"/>
      <c r="G552" s="66" t="s">
        <v>5</v>
      </c>
      <c r="H552" s="110"/>
      <c r="I552" s="110"/>
      <c r="J552" s="110"/>
      <c r="K552" s="110"/>
      <c r="L552" s="110"/>
      <c r="M552" s="110"/>
      <c r="N552" s="239"/>
      <c r="O552" s="250"/>
      <c r="P552" s="259"/>
      <c r="Q552" s="259"/>
      <c r="R552" s="259"/>
      <c r="S552" s="259"/>
      <c r="T552" s="259"/>
      <c r="U552" s="259"/>
      <c r="V552" s="259"/>
      <c r="W552" s="259"/>
      <c r="X552" s="259"/>
      <c r="Y552" s="259"/>
      <c r="Z552" s="259"/>
      <c r="AA552" s="259"/>
      <c r="AB552" s="259"/>
      <c r="AC552" s="259"/>
      <c r="AD552" s="259"/>
      <c r="AE552" s="259"/>
      <c r="AF552" s="259"/>
      <c r="AG552" s="259"/>
      <c r="AH552" s="259"/>
      <c r="AI552" s="259"/>
      <c r="AJ552" s="259"/>
      <c r="AK552" s="388"/>
      <c r="AL552" s="1"/>
      <c r="AM552" s="1"/>
      <c r="AN552" s="1"/>
      <c r="AO552" s="1"/>
    </row>
    <row r="553" spans="1:41">
      <c r="A553" s="1"/>
      <c r="B553" s="97"/>
      <c r="C553" s="125"/>
      <c r="D553" s="125"/>
      <c r="E553" s="125"/>
      <c r="F553" s="140"/>
      <c r="G553" s="66" t="s">
        <v>150</v>
      </c>
      <c r="H553" s="110"/>
      <c r="I553" s="110"/>
      <c r="J553" s="110"/>
      <c r="K553" s="110"/>
      <c r="L553" s="110"/>
      <c r="M553" s="110"/>
      <c r="N553" s="239"/>
      <c r="O553" s="250"/>
      <c r="P553" s="259"/>
      <c r="Q553" s="259"/>
      <c r="R553" s="259"/>
      <c r="S553" s="259"/>
      <c r="T553" s="259"/>
      <c r="U553" s="259"/>
      <c r="V553" s="259"/>
      <c r="W553" s="259"/>
      <c r="X553" s="259"/>
      <c r="Y553" s="259"/>
      <c r="Z553" s="259"/>
      <c r="AA553" s="259"/>
      <c r="AB553" s="259"/>
      <c r="AC553" s="259"/>
      <c r="AD553" s="259"/>
      <c r="AE553" s="259"/>
      <c r="AF553" s="259"/>
      <c r="AG553" s="259"/>
      <c r="AH553" s="259"/>
      <c r="AI553" s="259"/>
      <c r="AJ553" s="259"/>
      <c r="AK553" s="388"/>
      <c r="AL553" s="1"/>
      <c r="AM553" s="1"/>
      <c r="AN553" s="1"/>
      <c r="AO553" s="1"/>
    </row>
    <row r="554" spans="1:41" ht="19.5">
      <c r="A554" s="1"/>
      <c r="B554" s="98" t="s">
        <v>140</v>
      </c>
      <c r="C554" s="126"/>
      <c r="D554" s="126"/>
      <c r="E554" s="126"/>
      <c r="F554" s="141"/>
      <c r="G554" s="66" t="s">
        <v>147</v>
      </c>
      <c r="H554" s="110"/>
      <c r="I554" s="110"/>
      <c r="J554" s="110"/>
      <c r="K554" s="110"/>
      <c r="L554" s="110"/>
      <c r="M554" s="110"/>
      <c r="N554" s="240"/>
      <c r="O554" s="251"/>
      <c r="P554" s="260"/>
      <c r="Q554" s="260"/>
      <c r="R554" s="260"/>
      <c r="S554" s="260"/>
      <c r="T554" s="260"/>
      <c r="U554" s="260"/>
      <c r="V554" s="260"/>
      <c r="W554" s="260"/>
      <c r="X554" s="260"/>
      <c r="Y554" s="260"/>
      <c r="Z554" s="260"/>
      <c r="AA554" s="260"/>
      <c r="AB554" s="260"/>
      <c r="AC554" s="260"/>
      <c r="AD554" s="260"/>
      <c r="AE554" s="260"/>
      <c r="AF554" s="260"/>
      <c r="AG554" s="260"/>
      <c r="AH554" s="260"/>
      <c r="AI554" s="260"/>
      <c r="AJ554" s="260"/>
      <c r="AK554" s="389"/>
      <c r="AL554" s="1"/>
      <c r="AM554" s="1"/>
      <c r="AN554" s="1"/>
      <c r="AO554" s="1"/>
    </row>
    <row r="555" spans="1:41" ht="19.5">
      <c r="A555" s="1"/>
      <c r="B555" s="66" t="s">
        <v>143</v>
      </c>
      <c r="C555" s="110"/>
      <c r="D555" s="110"/>
      <c r="E555" s="110"/>
      <c r="F555" s="110"/>
      <c r="G555" s="110"/>
      <c r="H555" s="110"/>
      <c r="I555" s="110"/>
      <c r="J555" s="110"/>
      <c r="K555" s="110"/>
      <c r="L555" s="110"/>
      <c r="M555" s="128"/>
      <c r="N555" s="241">
        <f>SUM(N548,N551,N554)</f>
        <v>0</v>
      </c>
      <c r="O555" s="252"/>
      <c r="P555" s="241">
        <f>SUM(P548,P551,P554)</f>
        <v>0</v>
      </c>
      <c r="Q555" s="252"/>
      <c r="R555" s="241">
        <f>SUM(R548,R551,R554)</f>
        <v>0</v>
      </c>
      <c r="S555" s="252"/>
      <c r="T555" s="241">
        <f>SUM(T548,T551,T554)</f>
        <v>0</v>
      </c>
      <c r="U555" s="252"/>
      <c r="V555" s="241">
        <f>SUM(V548,V551,V554)</f>
        <v>0</v>
      </c>
      <c r="W555" s="252"/>
      <c r="X555" s="241">
        <f>SUM(X548,X551,X554)</f>
        <v>0</v>
      </c>
      <c r="Y555" s="252"/>
      <c r="Z555" s="241">
        <f>SUM(Z548,Z551,Z554)</f>
        <v>0</v>
      </c>
      <c r="AA555" s="252"/>
      <c r="AB555" s="241">
        <f>SUM(AB548,AB551,AB554)</f>
        <v>0</v>
      </c>
      <c r="AC555" s="252"/>
      <c r="AD555" s="241">
        <f>SUM(AD548,AD551,AD554)</f>
        <v>0</v>
      </c>
      <c r="AE555" s="252"/>
      <c r="AF555" s="241">
        <f>SUM(AF548,AF551,AF554)</f>
        <v>0</v>
      </c>
      <c r="AG555" s="252"/>
      <c r="AH555" s="241">
        <f>SUM(AH548,AH551,AH554)</f>
        <v>0</v>
      </c>
      <c r="AI555" s="252"/>
      <c r="AJ555" s="241">
        <f>SUM(AJ548,AJ551,AJ554)</f>
        <v>0</v>
      </c>
      <c r="AK555" s="252"/>
      <c r="AL555" s="1"/>
      <c r="AM555" s="1"/>
      <c r="AN555" s="1"/>
      <c r="AO555" s="1"/>
    </row>
    <row r="556" spans="1:41">
      <c r="A556" s="1"/>
      <c r="B556" s="99"/>
      <c r="C556" s="99"/>
      <c r="D556" s="99"/>
      <c r="E556" s="99"/>
      <c r="F556" s="99"/>
      <c r="G556" s="99"/>
      <c r="H556" s="99"/>
      <c r="I556" s="99"/>
      <c r="J556" s="99"/>
      <c r="K556" s="99"/>
      <c r="L556" s="99"/>
      <c r="M556" s="1"/>
      <c r="N556" s="1"/>
      <c r="O556" s="99"/>
      <c r="P556" s="99"/>
      <c r="Q556" s="99"/>
      <c r="R556" s="99"/>
      <c r="S556" s="99"/>
      <c r="T556" s="1"/>
      <c r="U556" s="99"/>
      <c r="V556" s="99"/>
      <c r="W556" s="99"/>
      <c r="X556" s="99"/>
      <c r="Y556" s="99"/>
      <c r="Z556" s="99"/>
      <c r="AA556" s="99"/>
      <c r="AB556" s="99"/>
      <c r="AC556" s="1"/>
      <c r="AD556" s="1"/>
      <c r="AE556" s="99"/>
      <c r="AF556" s="99"/>
      <c r="AG556" s="1"/>
      <c r="AH556" s="1"/>
      <c r="AI556" s="1"/>
      <c r="AJ556" s="1"/>
      <c r="AK556" s="1"/>
      <c r="AL556" s="1"/>
      <c r="AM556" s="1"/>
      <c r="AN556" s="1"/>
      <c r="AO556" s="1"/>
    </row>
    <row r="557" spans="1:41">
      <c r="A557" s="1"/>
      <c r="B557" s="1" t="s">
        <v>146</v>
      </c>
      <c r="C557" s="1"/>
      <c r="D557" s="1"/>
      <c r="E557" s="1"/>
      <c r="F557" s="1"/>
      <c r="G557" s="1"/>
      <c r="H557" s="1"/>
      <c r="I557" s="1"/>
      <c r="J557" s="1"/>
      <c r="K557" s="1"/>
      <c r="L557" s="1"/>
      <c r="M557" s="1"/>
      <c r="N557" s="1"/>
      <c r="O557" s="99"/>
      <c r="P557" s="99"/>
      <c r="Q557" s="99"/>
      <c r="R557" s="99"/>
      <c r="S557" s="99"/>
      <c r="T557" s="1"/>
      <c r="U557" s="99"/>
      <c r="V557" s="99"/>
      <c r="W557" s="99"/>
      <c r="X557" s="99"/>
      <c r="Y557" s="99"/>
      <c r="Z557" s="99"/>
      <c r="AA557" s="99"/>
      <c r="AB557" s="99"/>
      <c r="AC557" s="1"/>
      <c r="AD557" s="1"/>
      <c r="AE557" s="99"/>
      <c r="AF557" s="99"/>
      <c r="AG557" s="1"/>
      <c r="AH557" s="1"/>
      <c r="AI557" s="1"/>
      <c r="AJ557" s="1"/>
      <c r="AK557" s="1"/>
      <c r="AL557" s="1"/>
      <c r="AM557" s="1"/>
      <c r="AN557" s="1"/>
      <c r="AO557" s="1"/>
    </row>
    <row r="558" spans="1:41">
      <c r="A558" s="1"/>
      <c r="B558" s="67"/>
      <c r="C558" s="111"/>
      <c r="D558" s="111"/>
      <c r="E558" s="111"/>
      <c r="F558" s="111"/>
      <c r="G558" s="111"/>
      <c r="H558" s="111"/>
      <c r="I558" s="111"/>
      <c r="J558" s="111"/>
      <c r="K558" s="111"/>
      <c r="L558" s="111"/>
      <c r="M558" s="129"/>
      <c r="N558" s="242" t="s">
        <v>251</v>
      </c>
      <c r="O558" s="253"/>
      <c r="P558" s="242" t="s">
        <v>252</v>
      </c>
      <c r="Q558" s="253"/>
      <c r="R558" s="274" t="s">
        <v>253</v>
      </c>
      <c r="S558" s="274"/>
      <c r="T558" s="274" t="s">
        <v>254</v>
      </c>
      <c r="U558" s="274"/>
      <c r="V558" s="291" t="s">
        <v>255</v>
      </c>
      <c r="W558" s="17"/>
      <c r="X558" s="274" t="s">
        <v>257</v>
      </c>
      <c r="Y558" s="274"/>
      <c r="Z558" s="274" t="s">
        <v>262</v>
      </c>
      <c r="AA558" s="274"/>
      <c r="AB558" s="274" t="s">
        <v>265</v>
      </c>
      <c r="AC558" s="274"/>
      <c r="AD558" s="274" t="s">
        <v>267</v>
      </c>
      <c r="AE558" s="274"/>
      <c r="AF558" s="306" t="s">
        <v>268</v>
      </c>
      <c r="AG558" s="306"/>
      <c r="AH558" s="274" t="s">
        <v>30</v>
      </c>
      <c r="AI558" s="274"/>
      <c r="AJ558" s="274" t="s">
        <v>62</v>
      </c>
      <c r="AK558" s="274"/>
      <c r="AL558" s="1"/>
      <c r="AM558" s="1"/>
      <c r="AN558" s="1"/>
      <c r="AO558" s="1"/>
    </row>
    <row r="559" spans="1:41">
      <c r="A559" s="1"/>
      <c r="B559" s="66" t="s">
        <v>114</v>
      </c>
      <c r="C559" s="110"/>
      <c r="D559" s="110"/>
      <c r="E559" s="110"/>
      <c r="F559" s="110"/>
      <c r="G559" s="110"/>
      <c r="H559" s="110"/>
      <c r="I559" s="110"/>
      <c r="J559" s="110"/>
      <c r="K559" s="110"/>
      <c r="L559" s="110"/>
      <c r="M559" s="128"/>
      <c r="N559" s="66">
        <v>16</v>
      </c>
      <c r="O559" s="128"/>
      <c r="P559" s="66">
        <v>16</v>
      </c>
      <c r="Q559" s="128"/>
      <c r="R559" s="66">
        <v>16</v>
      </c>
      <c r="S559" s="128"/>
      <c r="T559" s="275">
        <v>17</v>
      </c>
      <c r="U559" s="275"/>
      <c r="V559" s="275">
        <v>17</v>
      </c>
      <c r="W559" s="275"/>
      <c r="X559" s="275">
        <v>17</v>
      </c>
      <c r="Y559" s="275"/>
      <c r="Z559" s="275">
        <v>17</v>
      </c>
      <c r="AA559" s="275"/>
      <c r="AB559" s="275">
        <v>19</v>
      </c>
      <c r="AC559" s="275"/>
      <c r="AD559" s="275">
        <v>19</v>
      </c>
      <c r="AE559" s="275"/>
      <c r="AF559" s="261">
        <v>19</v>
      </c>
      <c r="AG559" s="263"/>
      <c r="AH559" s="275">
        <v>19</v>
      </c>
      <c r="AI559" s="275"/>
      <c r="AJ559" s="275">
        <v>19</v>
      </c>
      <c r="AK559" s="275"/>
      <c r="AL559" s="1"/>
      <c r="AM559" s="1"/>
      <c r="AN559" s="1"/>
      <c r="AO559" s="1"/>
    </row>
    <row r="560" spans="1:41">
      <c r="A560" s="1"/>
      <c r="B560" s="95" t="s">
        <v>137</v>
      </c>
      <c r="C560" s="123"/>
      <c r="D560" s="123"/>
      <c r="E560" s="123"/>
      <c r="F560" s="138"/>
      <c r="G560" s="68" t="s">
        <v>147</v>
      </c>
      <c r="H560" s="112"/>
      <c r="I560" s="112"/>
      <c r="J560" s="112"/>
      <c r="K560" s="112"/>
      <c r="L560" s="112"/>
      <c r="M560" s="130"/>
      <c r="N560" s="66">
        <v>2</v>
      </c>
      <c r="O560" s="128"/>
      <c r="P560" s="66">
        <v>2</v>
      </c>
      <c r="Q560" s="128"/>
      <c r="R560" s="66">
        <v>2</v>
      </c>
      <c r="S560" s="128"/>
      <c r="T560" s="66">
        <v>2</v>
      </c>
      <c r="U560" s="128"/>
      <c r="V560" s="66">
        <v>2</v>
      </c>
      <c r="W560" s="128"/>
      <c r="X560" s="66">
        <v>2</v>
      </c>
      <c r="Y560" s="128"/>
      <c r="Z560" s="66">
        <v>2</v>
      </c>
      <c r="AA560" s="128"/>
      <c r="AB560" s="66">
        <v>2</v>
      </c>
      <c r="AC560" s="128"/>
      <c r="AD560" s="66">
        <v>2</v>
      </c>
      <c r="AE560" s="128"/>
      <c r="AF560" s="66">
        <v>2</v>
      </c>
      <c r="AG560" s="128"/>
      <c r="AH560" s="66">
        <v>2</v>
      </c>
      <c r="AI560" s="128"/>
      <c r="AJ560" s="66">
        <v>2</v>
      </c>
      <c r="AK560" s="128"/>
      <c r="AL560" s="1"/>
      <c r="AM560" s="1"/>
      <c r="AN560" s="1"/>
      <c r="AO560" s="1"/>
    </row>
    <row r="561" spans="1:41">
      <c r="A561" s="1"/>
      <c r="B561" s="96"/>
      <c r="C561" s="124"/>
      <c r="D561" s="124"/>
      <c r="E561" s="124"/>
      <c r="F561" s="139"/>
      <c r="G561" s="66" t="s">
        <v>5</v>
      </c>
      <c r="H561" s="110"/>
      <c r="I561" s="110"/>
      <c r="J561" s="110"/>
      <c r="K561" s="110"/>
      <c r="L561" s="110"/>
      <c r="M561" s="128"/>
      <c r="N561" s="66">
        <v>2</v>
      </c>
      <c r="O561" s="128"/>
      <c r="P561" s="66">
        <v>2</v>
      </c>
      <c r="Q561" s="128"/>
      <c r="R561" s="66">
        <v>2</v>
      </c>
      <c r="S561" s="128"/>
      <c r="T561" s="66">
        <v>2</v>
      </c>
      <c r="U561" s="128"/>
      <c r="V561" s="66">
        <v>2</v>
      </c>
      <c r="W561" s="128"/>
      <c r="X561" s="66">
        <v>2</v>
      </c>
      <c r="Y561" s="128"/>
      <c r="Z561" s="66">
        <v>2</v>
      </c>
      <c r="AA561" s="128"/>
      <c r="AB561" s="66">
        <v>2</v>
      </c>
      <c r="AC561" s="128"/>
      <c r="AD561" s="66">
        <v>2</v>
      </c>
      <c r="AE561" s="128"/>
      <c r="AF561" s="66">
        <v>2</v>
      </c>
      <c r="AG561" s="128"/>
      <c r="AH561" s="66">
        <v>2</v>
      </c>
      <c r="AI561" s="128"/>
      <c r="AJ561" s="66">
        <v>2</v>
      </c>
      <c r="AK561" s="128"/>
      <c r="AL561" s="1"/>
      <c r="AM561" s="1"/>
      <c r="AN561" s="1"/>
      <c r="AO561" s="1"/>
    </row>
    <row r="562" spans="1:41">
      <c r="A562" s="1"/>
      <c r="B562" s="97"/>
      <c r="C562" s="125"/>
      <c r="D562" s="125"/>
      <c r="E562" s="125"/>
      <c r="F562" s="140"/>
      <c r="G562" s="66" t="s">
        <v>150</v>
      </c>
      <c r="H562" s="110"/>
      <c r="I562" s="110"/>
      <c r="J562" s="110"/>
      <c r="K562" s="110"/>
      <c r="L562" s="110"/>
      <c r="M562" s="128"/>
      <c r="N562" s="66">
        <v>2</v>
      </c>
      <c r="O562" s="128"/>
      <c r="P562" s="66">
        <v>2</v>
      </c>
      <c r="Q562" s="128"/>
      <c r="R562" s="66">
        <v>2</v>
      </c>
      <c r="S562" s="128"/>
      <c r="T562" s="66">
        <v>2</v>
      </c>
      <c r="U562" s="128"/>
      <c r="V562" s="66">
        <v>2</v>
      </c>
      <c r="W562" s="128"/>
      <c r="X562" s="66">
        <v>2</v>
      </c>
      <c r="Y562" s="128"/>
      <c r="Z562" s="66">
        <v>2</v>
      </c>
      <c r="AA562" s="128"/>
      <c r="AB562" s="66">
        <v>2</v>
      </c>
      <c r="AC562" s="128"/>
      <c r="AD562" s="66">
        <v>2</v>
      </c>
      <c r="AE562" s="128"/>
      <c r="AF562" s="66">
        <v>2</v>
      </c>
      <c r="AG562" s="128"/>
      <c r="AH562" s="66">
        <v>2</v>
      </c>
      <c r="AI562" s="128"/>
      <c r="AJ562" s="66">
        <v>2</v>
      </c>
      <c r="AK562" s="128"/>
      <c r="AL562" s="1"/>
      <c r="AM562" s="1"/>
      <c r="AN562" s="1"/>
      <c r="AO562" s="1"/>
    </row>
    <row r="563" spans="1:41">
      <c r="A563" s="1"/>
      <c r="B563" s="95" t="s">
        <v>139</v>
      </c>
      <c r="C563" s="123"/>
      <c r="D563" s="123"/>
      <c r="E563" s="123"/>
      <c r="F563" s="138"/>
      <c r="G563" s="66" t="s">
        <v>147</v>
      </c>
      <c r="H563" s="110"/>
      <c r="I563" s="110"/>
      <c r="J563" s="110"/>
      <c r="K563" s="110"/>
      <c r="L563" s="110"/>
      <c r="M563" s="128"/>
      <c r="N563" s="66">
        <v>3</v>
      </c>
      <c r="O563" s="128"/>
      <c r="P563" s="66">
        <v>3</v>
      </c>
      <c r="Q563" s="128"/>
      <c r="R563" s="66">
        <v>3</v>
      </c>
      <c r="S563" s="128"/>
      <c r="T563" s="66">
        <v>4</v>
      </c>
      <c r="U563" s="128"/>
      <c r="V563" s="66">
        <v>4</v>
      </c>
      <c r="W563" s="128"/>
      <c r="X563" s="66">
        <v>4</v>
      </c>
      <c r="Y563" s="128"/>
      <c r="Z563" s="66">
        <v>4</v>
      </c>
      <c r="AA563" s="128"/>
      <c r="AB563" s="275">
        <v>5</v>
      </c>
      <c r="AC563" s="275"/>
      <c r="AD563" s="275">
        <v>5</v>
      </c>
      <c r="AE563" s="275"/>
      <c r="AF563" s="275">
        <v>5</v>
      </c>
      <c r="AG563" s="275"/>
      <c r="AH563" s="275">
        <v>5</v>
      </c>
      <c r="AI563" s="275"/>
      <c r="AJ563" s="275">
        <v>5</v>
      </c>
      <c r="AK563" s="275"/>
      <c r="AL563" s="1"/>
      <c r="AM563" s="1"/>
      <c r="AN563" s="1"/>
      <c r="AO563" s="1"/>
    </row>
    <row r="564" spans="1:41">
      <c r="A564" s="1"/>
      <c r="B564" s="96"/>
      <c r="C564" s="124"/>
      <c r="D564" s="124"/>
      <c r="E564" s="124"/>
      <c r="F564" s="139"/>
      <c r="G564" s="66" t="s">
        <v>5</v>
      </c>
      <c r="H564" s="110"/>
      <c r="I564" s="110"/>
      <c r="J564" s="110"/>
      <c r="K564" s="110"/>
      <c r="L564" s="110"/>
      <c r="M564" s="128"/>
      <c r="N564" s="66">
        <v>3</v>
      </c>
      <c r="O564" s="128"/>
      <c r="P564" s="66">
        <v>3</v>
      </c>
      <c r="Q564" s="128"/>
      <c r="R564" s="66">
        <v>3</v>
      </c>
      <c r="S564" s="128"/>
      <c r="T564" s="66">
        <v>4</v>
      </c>
      <c r="U564" s="128"/>
      <c r="V564" s="66">
        <v>4</v>
      </c>
      <c r="W564" s="128"/>
      <c r="X564" s="66">
        <v>4</v>
      </c>
      <c r="Y564" s="128"/>
      <c r="Z564" s="66">
        <v>4</v>
      </c>
      <c r="AA564" s="128"/>
      <c r="AB564" s="275">
        <v>5</v>
      </c>
      <c r="AC564" s="275"/>
      <c r="AD564" s="275">
        <v>5</v>
      </c>
      <c r="AE564" s="275"/>
      <c r="AF564" s="275">
        <v>5</v>
      </c>
      <c r="AG564" s="275"/>
      <c r="AH564" s="275">
        <v>5</v>
      </c>
      <c r="AI564" s="275"/>
      <c r="AJ564" s="275">
        <v>5</v>
      </c>
      <c r="AK564" s="275"/>
      <c r="AL564" s="1"/>
      <c r="AM564" s="1"/>
      <c r="AN564" s="1"/>
      <c r="AO564" s="1"/>
    </row>
    <row r="565" spans="1:41">
      <c r="A565" s="1"/>
      <c r="B565" s="97"/>
      <c r="C565" s="125"/>
      <c r="D565" s="125"/>
      <c r="E565" s="125"/>
      <c r="F565" s="140"/>
      <c r="G565" s="66" t="s">
        <v>150</v>
      </c>
      <c r="H565" s="110"/>
      <c r="I565" s="110"/>
      <c r="J565" s="110"/>
      <c r="K565" s="110"/>
      <c r="L565" s="110"/>
      <c r="M565" s="128"/>
      <c r="N565" s="66">
        <v>3</v>
      </c>
      <c r="O565" s="128"/>
      <c r="P565" s="66">
        <v>3</v>
      </c>
      <c r="Q565" s="128"/>
      <c r="R565" s="66">
        <v>3</v>
      </c>
      <c r="S565" s="128"/>
      <c r="T565" s="66">
        <v>4</v>
      </c>
      <c r="U565" s="128"/>
      <c r="V565" s="66">
        <v>4</v>
      </c>
      <c r="W565" s="128"/>
      <c r="X565" s="66">
        <v>4</v>
      </c>
      <c r="Y565" s="128"/>
      <c r="Z565" s="66">
        <v>4</v>
      </c>
      <c r="AA565" s="128"/>
      <c r="AB565" s="275">
        <v>5</v>
      </c>
      <c r="AC565" s="275"/>
      <c r="AD565" s="275">
        <v>5</v>
      </c>
      <c r="AE565" s="275"/>
      <c r="AF565" s="275">
        <v>5</v>
      </c>
      <c r="AG565" s="275"/>
      <c r="AH565" s="275">
        <v>5</v>
      </c>
      <c r="AI565" s="275"/>
      <c r="AJ565" s="275">
        <v>5</v>
      </c>
      <c r="AK565" s="275"/>
      <c r="AL565" s="1"/>
      <c r="AM565" s="1"/>
      <c r="AN565" s="1"/>
      <c r="AO565" s="1"/>
    </row>
    <row r="566" spans="1:41">
      <c r="A566" s="1"/>
      <c r="B566" s="98" t="s">
        <v>140</v>
      </c>
      <c r="C566" s="126"/>
      <c r="D566" s="126"/>
      <c r="E566" s="126"/>
      <c r="F566" s="141"/>
      <c r="G566" s="66" t="s">
        <v>147</v>
      </c>
      <c r="H566" s="110"/>
      <c r="I566" s="110"/>
      <c r="J566" s="110"/>
      <c r="K566" s="110"/>
      <c r="L566" s="110"/>
      <c r="M566" s="128"/>
      <c r="N566" s="66">
        <v>11</v>
      </c>
      <c r="O566" s="128"/>
      <c r="P566" s="261">
        <v>0</v>
      </c>
      <c r="Q566" s="263"/>
      <c r="R566" s="275">
        <v>0</v>
      </c>
      <c r="S566" s="275"/>
      <c r="T566" s="275">
        <v>11</v>
      </c>
      <c r="U566" s="275"/>
      <c r="V566" s="275">
        <v>0</v>
      </c>
      <c r="W566" s="275"/>
      <c r="X566" s="275">
        <v>0</v>
      </c>
      <c r="Y566" s="275"/>
      <c r="Z566" s="275">
        <v>10</v>
      </c>
      <c r="AA566" s="275"/>
      <c r="AB566" s="275">
        <v>1</v>
      </c>
      <c r="AC566" s="275"/>
      <c r="AD566" s="275">
        <v>0</v>
      </c>
      <c r="AE566" s="275"/>
      <c r="AF566" s="261">
        <v>11</v>
      </c>
      <c r="AG566" s="263"/>
      <c r="AH566" s="275">
        <v>1</v>
      </c>
      <c r="AI566" s="275"/>
      <c r="AJ566" s="275">
        <v>0</v>
      </c>
      <c r="AK566" s="275"/>
      <c r="AL566" s="1"/>
      <c r="AM566" s="1"/>
      <c r="AN566" s="1"/>
      <c r="AO566" s="1"/>
    </row>
    <row r="567" spans="1:41">
      <c r="A567" s="1"/>
      <c r="B567" s="66" t="s">
        <v>143</v>
      </c>
      <c r="C567" s="110"/>
      <c r="D567" s="110"/>
      <c r="E567" s="110"/>
      <c r="F567" s="110"/>
      <c r="G567" s="110"/>
      <c r="H567" s="110"/>
      <c r="I567" s="110"/>
      <c r="J567" s="110"/>
      <c r="K567" s="110"/>
      <c r="L567" s="110"/>
      <c r="M567" s="128"/>
      <c r="N567" s="241">
        <f>SUM(N560,N563,N566)</f>
        <v>16</v>
      </c>
      <c r="O567" s="252"/>
      <c r="P567" s="241">
        <f>SUM(P560,P563,P566)</f>
        <v>5</v>
      </c>
      <c r="Q567" s="252"/>
      <c r="R567" s="241">
        <f>SUM(R560,R563,R566)</f>
        <v>5</v>
      </c>
      <c r="S567" s="252"/>
      <c r="T567" s="241">
        <f>SUM(T560,T563,T566)</f>
        <v>17</v>
      </c>
      <c r="U567" s="252"/>
      <c r="V567" s="241">
        <f>SUM(V560,V563,V566)</f>
        <v>6</v>
      </c>
      <c r="W567" s="252"/>
      <c r="X567" s="241">
        <f>SUM(X560,X563,X566)</f>
        <v>6</v>
      </c>
      <c r="Y567" s="252"/>
      <c r="Z567" s="241">
        <f>SUM(Z560,Z563,Z566)</f>
        <v>16</v>
      </c>
      <c r="AA567" s="252"/>
      <c r="AB567" s="241">
        <f>SUM(AB560,AB563,AB566)</f>
        <v>8</v>
      </c>
      <c r="AC567" s="252"/>
      <c r="AD567" s="241">
        <f>SUM(AD560,AD563,AD566)</f>
        <v>7</v>
      </c>
      <c r="AE567" s="252"/>
      <c r="AF567" s="241">
        <f>SUM(AF560,AF563,AF566)</f>
        <v>18</v>
      </c>
      <c r="AG567" s="252"/>
      <c r="AH567" s="241">
        <f>SUM(AH560,AH563,AH566)</f>
        <v>8</v>
      </c>
      <c r="AI567" s="252"/>
      <c r="AJ567" s="241">
        <f>SUM(AJ560,AJ563,AJ566)</f>
        <v>7</v>
      </c>
      <c r="AK567" s="252"/>
      <c r="AL567" s="1"/>
      <c r="AM567" s="1"/>
      <c r="AN567" s="1"/>
      <c r="AO567" s="1"/>
    </row>
    <row r="568" spans="1:41" ht="7.5" customHeight="1">
      <c r="A568" s="1"/>
      <c r="B568" s="99"/>
      <c r="C568" s="99"/>
      <c r="D568" s="99"/>
      <c r="E568" s="99"/>
      <c r="F568" s="99"/>
      <c r="G568" s="99"/>
      <c r="H568" s="99"/>
      <c r="I568" s="99"/>
      <c r="J568" s="99"/>
      <c r="K568" s="99"/>
      <c r="L568" s="99"/>
      <c r="M568" s="99"/>
      <c r="N568" s="243"/>
      <c r="O568" s="243"/>
      <c r="P568" s="243"/>
      <c r="Q568" s="243"/>
      <c r="R568" s="243"/>
      <c r="S568" s="243"/>
      <c r="T568" s="243"/>
      <c r="U568" s="243"/>
      <c r="V568" s="243"/>
      <c r="W568" s="243"/>
      <c r="X568" s="243"/>
      <c r="Y568" s="243"/>
      <c r="Z568" s="243"/>
      <c r="AA568" s="243"/>
      <c r="AB568" s="243"/>
      <c r="AC568" s="243"/>
      <c r="AD568" s="243"/>
      <c r="AE568" s="243"/>
      <c r="AF568" s="243"/>
      <c r="AG568" s="243"/>
      <c r="AH568" s="243"/>
      <c r="AI568" s="243"/>
      <c r="AJ568" s="243"/>
      <c r="AK568" s="243"/>
      <c r="AL568" s="1"/>
      <c r="AM568" s="1"/>
      <c r="AN568" s="1"/>
      <c r="AO568" s="1"/>
    </row>
    <row r="569" spans="1:41" ht="20.25">
      <c r="A569" s="1"/>
      <c r="B569" s="40" t="s">
        <v>250</v>
      </c>
      <c r="C569" s="40"/>
      <c r="D569" s="40"/>
      <c r="E569" s="40"/>
      <c r="F569" s="40"/>
      <c r="G569" s="40"/>
      <c r="H569" s="40"/>
      <c r="I569" s="40"/>
      <c r="J569" s="40"/>
      <c r="K569" s="40"/>
      <c r="L569" s="40"/>
      <c r="M569" s="40"/>
      <c r="N569" s="40"/>
      <c r="O569" s="40"/>
      <c r="P569" s="40"/>
      <c r="Q569" s="40"/>
      <c r="R569" s="40"/>
      <c r="S569" s="40"/>
      <c r="T569" s="40"/>
      <c r="U569" s="40"/>
      <c r="V569" s="40"/>
      <c r="W569" s="40"/>
      <c r="X569" s="40"/>
      <c r="Y569" s="40"/>
      <c r="Z569" s="40"/>
      <c r="AA569" s="40"/>
      <c r="AB569" s="40"/>
      <c r="AC569" s="40"/>
      <c r="AD569" s="40"/>
      <c r="AE569" s="40"/>
      <c r="AF569" s="40"/>
      <c r="AG569" s="40"/>
      <c r="AH569" s="40"/>
      <c r="AI569" s="1"/>
      <c r="AJ569" s="331"/>
      <c r="AK569" s="371"/>
      <c r="AL569" s="371"/>
      <c r="AM569" s="371"/>
      <c r="AN569" s="395"/>
      <c r="AO569" s="1"/>
    </row>
    <row r="570" spans="1:41" ht="9" customHeight="1">
      <c r="A570" s="1"/>
      <c r="B570" s="40"/>
      <c r="C570" s="40"/>
      <c r="D570" s="40"/>
      <c r="E570" s="40"/>
      <c r="F570" s="40"/>
      <c r="G570" s="40"/>
      <c r="H570" s="40"/>
      <c r="I570" s="40"/>
      <c r="J570" s="40"/>
      <c r="K570" s="40"/>
      <c r="L570" s="40"/>
      <c r="M570" s="40"/>
      <c r="N570" s="40"/>
      <c r="O570" s="40"/>
      <c r="P570" s="40"/>
      <c r="Q570" s="40"/>
      <c r="R570" s="40"/>
      <c r="S570" s="40"/>
      <c r="T570" s="40"/>
      <c r="U570" s="40"/>
      <c r="V570" s="40"/>
      <c r="W570" s="40"/>
      <c r="X570" s="40"/>
      <c r="Y570" s="40"/>
      <c r="Z570" s="40"/>
      <c r="AA570" s="40"/>
      <c r="AB570" s="40"/>
      <c r="AC570" s="40"/>
      <c r="AD570" s="40"/>
      <c r="AE570" s="40"/>
      <c r="AF570" s="40"/>
      <c r="AG570" s="40"/>
      <c r="AH570" s="40"/>
      <c r="AI570" s="1"/>
      <c r="AJ570" s="338"/>
      <c r="AK570" s="338"/>
      <c r="AL570" s="338"/>
      <c r="AM570" s="338"/>
      <c r="AN570" s="338"/>
      <c r="AO570" s="1"/>
    </row>
    <row r="571" spans="1:41" ht="19.5">
      <c r="A571" s="1" t="s">
        <v>394</v>
      </c>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330"/>
    </row>
    <row r="572" spans="1:41" ht="20.25">
      <c r="A572" s="1"/>
      <c r="B572" s="44" t="s">
        <v>126</v>
      </c>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c r="AA572" s="44"/>
      <c r="AB572" s="44"/>
      <c r="AC572" s="44"/>
      <c r="AD572" s="44"/>
      <c r="AE572" s="44"/>
      <c r="AF572" s="44"/>
      <c r="AG572" s="44"/>
      <c r="AH572" s="44"/>
      <c r="AI572" s="1"/>
      <c r="AJ572" s="331"/>
      <c r="AK572" s="371"/>
      <c r="AL572" s="371"/>
      <c r="AM572" s="371"/>
      <c r="AN572" s="395"/>
      <c r="AO572" s="99"/>
    </row>
    <row r="573" spans="1:41" ht="20.25">
      <c r="A573" s="1"/>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c r="AA573" s="44"/>
      <c r="AB573" s="44"/>
      <c r="AC573" s="44"/>
      <c r="AD573" s="44"/>
      <c r="AE573" s="44"/>
      <c r="AF573" s="44"/>
      <c r="AG573" s="44"/>
      <c r="AH573" s="44"/>
      <c r="AI573" s="1"/>
      <c r="AJ573" s="1"/>
      <c r="AK573" s="1"/>
      <c r="AL573" s="1"/>
      <c r="AM573" s="1"/>
      <c r="AN573" s="1"/>
      <c r="AO573" s="330"/>
    </row>
    <row r="574" spans="1:41" ht="19.5">
      <c r="A574" s="1"/>
      <c r="B574" s="1" t="s">
        <v>152</v>
      </c>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329"/>
      <c r="AK574" s="370"/>
      <c r="AL574" s="370"/>
      <c r="AM574" s="370"/>
      <c r="AN574" s="394"/>
      <c r="AO574" s="99"/>
    </row>
    <row r="575" spans="1:41">
      <c r="A575" s="1"/>
      <c r="B575" s="1" t="s">
        <v>154</v>
      </c>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332"/>
      <c r="AK575" s="372"/>
      <c r="AL575" s="372"/>
      <c r="AM575" s="372"/>
      <c r="AN575" s="396"/>
      <c r="AO575" s="99"/>
    </row>
    <row r="576" spans="1:41" ht="19.5">
      <c r="A576" s="1"/>
      <c r="B576" s="1" t="s">
        <v>156</v>
      </c>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202"/>
      <c r="AK576" s="220"/>
      <c r="AL576" s="220"/>
      <c r="AM576" s="220"/>
      <c r="AN576" s="256"/>
      <c r="AO576" s="99"/>
    </row>
    <row r="577" spans="1:41" ht="19.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row>
    <row r="578" spans="1:41" ht="3.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row>
    <row r="579" spans="1:41" ht="19.5">
      <c r="A579" s="35" t="s">
        <v>635</v>
      </c>
      <c r="B579" s="35"/>
      <c r="C579" s="35"/>
      <c r="D579" s="35"/>
      <c r="E579" s="35"/>
      <c r="F579" s="35"/>
      <c r="G579" s="35"/>
      <c r="H579" s="35"/>
      <c r="I579" s="35"/>
      <c r="J579" s="35"/>
      <c r="K579" s="35"/>
      <c r="L579" s="35"/>
      <c r="M579" s="35"/>
      <c r="N579" s="35"/>
      <c r="O579" s="35"/>
      <c r="P579" s="35"/>
      <c r="Q579" s="35"/>
      <c r="R579" s="35"/>
      <c r="S579" s="35"/>
      <c r="T579" s="35"/>
      <c r="U579" s="35"/>
      <c r="V579" s="35"/>
      <c r="W579" s="35"/>
      <c r="X579" s="35"/>
      <c r="Y579" s="35"/>
      <c r="Z579" s="35"/>
      <c r="AA579" s="35"/>
      <c r="AB579" s="35"/>
      <c r="AC579" s="35"/>
      <c r="AD579" s="35"/>
      <c r="AE579" s="35"/>
      <c r="AF579" s="35"/>
      <c r="AG579" s="35"/>
      <c r="AH579" s="35"/>
      <c r="AI579" s="1"/>
      <c r="AJ579" s="1"/>
      <c r="AK579" s="1"/>
      <c r="AL579" s="1"/>
      <c r="AM579" s="1"/>
      <c r="AN579" s="1"/>
      <c r="AO579" s="1"/>
    </row>
    <row r="580" spans="1:41" ht="19.5">
      <c r="A580" s="1"/>
      <c r="B580" s="44" t="s">
        <v>620</v>
      </c>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c r="AA580" s="44"/>
      <c r="AB580" s="44"/>
      <c r="AC580" s="44"/>
      <c r="AD580" s="44"/>
      <c r="AE580" s="44"/>
      <c r="AF580" s="44"/>
      <c r="AG580" s="44"/>
      <c r="AH580" s="44"/>
      <c r="AI580" s="1"/>
      <c r="AJ580" s="202"/>
      <c r="AK580" s="220"/>
      <c r="AL580" s="220"/>
      <c r="AM580" s="220"/>
      <c r="AN580" s="256"/>
      <c r="AO580" s="99"/>
    </row>
    <row r="581" spans="1:41" ht="20.25">
      <c r="A581" s="1"/>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c r="AA581" s="44"/>
      <c r="AB581" s="44"/>
      <c r="AC581" s="44"/>
      <c r="AD581" s="44"/>
      <c r="AE581" s="44"/>
      <c r="AF581" s="44"/>
      <c r="AG581" s="44"/>
      <c r="AH581" s="44"/>
      <c r="AI581" s="1"/>
      <c r="AJ581" s="1"/>
      <c r="AK581" s="1"/>
      <c r="AL581" s="1"/>
      <c r="AM581" s="1"/>
      <c r="AN581" s="1"/>
      <c r="AO581" s="1"/>
    </row>
    <row r="582" spans="1:41" ht="20.25">
      <c r="A582" s="1"/>
      <c r="B582" s="44" t="s">
        <v>242</v>
      </c>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c r="AA582" s="44"/>
      <c r="AB582" s="44"/>
      <c r="AC582" s="44"/>
      <c r="AD582" s="44"/>
      <c r="AE582" s="44"/>
      <c r="AF582" s="44"/>
      <c r="AG582" s="44"/>
      <c r="AH582" s="44"/>
      <c r="AI582" s="1"/>
      <c r="AJ582" s="331"/>
      <c r="AK582" s="371"/>
      <c r="AL582" s="371"/>
      <c r="AM582" s="371"/>
      <c r="AN582" s="395"/>
      <c r="AO582" s="330"/>
    </row>
    <row r="583" spans="1:41" ht="19.5">
      <c r="A583" s="1"/>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c r="AA583" s="44"/>
      <c r="AB583" s="44"/>
      <c r="AC583" s="44"/>
      <c r="AD583" s="44"/>
      <c r="AE583" s="44"/>
      <c r="AF583" s="44"/>
      <c r="AG583" s="44"/>
      <c r="AH583" s="44"/>
      <c r="AI583" s="1"/>
      <c r="AJ583" s="1"/>
      <c r="AK583" s="1"/>
      <c r="AL583" s="1"/>
      <c r="AM583" s="1"/>
      <c r="AN583" s="1"/>
      <c r="AO583" s="99"/>
    </row>
    <row r="584" spans="1:41">
      <c r="A584" s="1"/>
      <c r="B584" s="1" t="s">
        <v>344</v>
      </c>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c r="AA584" s="44"/>
      <c r="AB584" s="44"/>
      <c r="AC584" s="44"/>
      <c r="AD584" s="44"/>
      <c r="AE584" s="44"/>
      <c r="AF584" s="44"/>
      <c r="AG584" s="44"/>
      <c r="AH584" s="44"/>
      <c r="AI584" s="1"/>
      <c r="AJ584" s="1"/>
      <c r="AK584" s="1"/>
      <c r="AL584" s="1"/>
      <c r="AM584" s="1"/>
      <c r="AN584" s="1"/>
      <c r="AO584" s="99"/>
    </row>
    <row r="585" spans="1:41" ht="19.5">
      <c r="A585" s="1"/>
      <c r="B585" s="44"/>
      <c r="C585" s="44"/>
      <c r="D585" s="98"/>
      <c r="E585" s="126"/>
      <c r="F585" s="126"/>
      <c r="G585" s="126"/>
      <c r="H585" s="126"/>
      <c r="I585" s="126"/>
      <c r="J585" s="141"/>
      <c r="K585" s="95" t="s">
        <v>567</v>
      </c>
      <c r="L585" s="123"/>
      <c r="M585" s="123"/>
      <c r="N585" s="123"/>
      <c r="O585" s="123"/>
      <c r="P585" s="123"/>
      <c r="Q585" s="138"/>
      <c r="R585" s="95" t="s">
        <v>622</v>
      </c>
      <c r="S585" s="123"/>
      <c r="T585" s="123"/>
      <c r="U585" s="123"/>
      <c r="V585" s="123"/>
      <c r="W585" s="123"/>
      <c r="X585" s="123"/>
      <c r="Y585" s="138"/>
      <c r="Z585" s="95" t="s">
        <v>623</v>
      </c>
      <c r="AA585" s="123"/>
      <c r="AB585" s="123"/>
      <c r="AC585" s="123"/>
      <c r="AD585" s="123"/>
      <c r="AE585" s="123"/>
      <c r="AF585" s="123"/>
      <c r="AG585" s="123"/>
      <c r="AH585" s="123"/>
      <c r="AI585" s="138"/>
      <c r="AJ585" s="1"/>
      <c r="AK585" s="1"/>
      <c r="AL585" s="1"/>
      <c r="AM585" s="1"/>
      <c r="AN585" s="1"/>
      <c r="AO585" s="99"/>
    </row>
    <row r="586" spans="1:41" ht="19.5">
      <c r="A586" s="1"/>
      <c r="B586" s="44"/>
      <c r="C586" s="44"/>
      <c r="D586" s="98" t="s">
        <v>611</v>
      </c>
      <c r="E586" s="126"/>
      <c r="F586" s="126"/>
      <c r="G586" s="126"/>
      <c r="H586" s="126"/>
      <c r="I586" s="126"/>
      <c r="J586" s="188"/>
      <c r="K586" s="193"/>
      <c r="L586" s="212"/>
      <c r="M586" s="212"/>
      <c r="N586" s="212"/>
      <c r="O586" s="212"/>
      <c r="P586" s="212"/>
      <c r="Q586" s="264"/>
      <c r="R586" s="276"/>
      <c r="S586" s="212"/>
      <c r="T586" s="212"/>
      <c r="U586" s="212"/>
      <c r="V586" s="212"/>
      <c r="W586" s="212"/>
      <c r="X586" s="212"/>
      <c r="Y586" s="264"/>
      <c r="Z586" s="276"/>
      <c r="AA586" s="212"/>
      <c r="AB586" s="212"/>
      <c r="AC586" s="212"/>
      <c r="AD586" s="212"/>
      <c r="AE586" s="212"/>
      <c r="AF586" s="212"/>
      <c r="AG586" s="212"/>
      <c r="AH586" s="212"/>
      <c r="AI586" s="325"/>
      <c r="AJ586" s="1"/>
      <c r="AK586" s="1"/>
      <c r="AL586" s="1"/>
      <c r="AM586" s="1"/>
      <c r="AN586" s="1"/>
      <c r="AO586" s="99"/>
    </row>
    <row r="587" spans="1:41">
      <c r="A587" s="1"/>
      <c r="B587" s="44"/>
      <c r="C587" s="44"/>
      <c r="D587" s="98" t="s">
        <v>640</v>
      </c>
      <c r="E587" s="126"/>
      <c r="F587" s="126"/>
      <c r="G587" s="126"/>
      <c r="H587" s="126"/>
      <c r="I587" s="126"/>
      <c r="J587" s="126"/>
      <c r="K587" s="194"/>
      <c r="L587" s="213"/>
      <c r="M587" s="213"/>
      <c r="N587" s="213"/>
      <c r="O587" s="213"/>
      <c r="P587" s="213"/>
      <c r="Q587" s="213"/>
      <c r="R587" s="213"/>
      <c r="S587" s="213"/>
      <c r="T587" s="213"/>
      <c r="U587" s="213"/>
      <c r="V587" s="213"/>
      <c r="W587" s="213"/>
      <c r="X587" s="213"/>
      <c r="Y587" s="213"/>
      <c r="Z587" s="213"/>
      <c r="AA587" s="213"/>
      <c r="AB587" s="213"/>
      <c r="AC587" s="213"/>
      <c r="AD587" s="213"/>
      <c r="AE587" s="213"/>
      <c r="AF587" s="213"/>
      <c r="AG587" s="213"/>
      <c r="AH587" s="213"/>
      <c r="AI587" s="326"/>
      <c r="AJ587" s="1"/>
      <c r="AK587" s="1"/>
      <c r="AL587" s="1"/>
      <c r="AM587" s="1"/>
      <c r="AN587" s="1"/>
      <c r="AO587" s="99"/>
    </row>
    <row r="588" spans="1:41" ht="19.5">
      <c r="A588" s="1"/>
      <c r="B588" s="44"/>
      <c r="C588" s="44"/>
      <c r="D588" s="98" t="s">
        <v>624</v>
      </c>
      <c r="E588" s="126"/>
      <c r="F588" s="126"/>
      <c r="G588" s="126"/>
      <c r="H588" s="126"/>
      <c r="I588" s="126"/>
      <c r="J588" s="126"/>
      <c r="K588" s="195"/>
      <c r="L588" s="214"/>
      <c r="M588" s="214"/>
      <c r="N588" s="214"/>
      <c r="O588" s="214"/>
      <c r="P588" s="214"/>
      <c r="Q588" s="214"/>
      <c r="R588" s="214"/>
      <c r="S588" s="214"/>
      <c r="T588" s="214"/>
      <c r="U588" s="214"/>
      <c r="V588" s="214"/>
      <c r="W588" s="214"/>
      <c r="X588" s="214"/>
      <c r="Y588" s="214"/>
      <c r="Z588" s="214"/>
      <c r="AA588" s="214"/>
      <c r="AB588" s="214"/>
      <c r="AC588" s="214"/>
      <c r="AD588" s="214"/>
      <c r="AE588" s="214"/>
      <c r="AF588" s="214"/>
      <c r="AG588" s="214"/>
      <c r="AH588" s="214"/>
      <c r="AI588" s="327"/>
      <c r="AJ588" s="1"/>
      <c r="AK588" s="1"/>
      <c r="AL588" s="1"/>
      <c r="AM588" s="1"/>
      <c r="AN588" s="1"/>
      <c r="AO588" s="99"/>
    </row>
    <row r="589" spans="1:41" s="33" customFormat="1" ht="20.25">
      <c r="A589" s="1"/>
      <c r="B589" s="100" t="s">
        <v>680</v>
      </c>
      <c r="C589" s="100"/>
      <c r="D589" s="100"/>
      <c r="E589" s="100"/>
      <c r="F589" s="100"/>
      <c r="G589" s="100"/>
      <c r="H589" s="100"/>
      <c r="I589" s="100"/>
      <c r="J589" s="100"/>
      <c r="K589" s="100"/>
      <c r="L589" s="100"/>
      <c r="M589" s="100"/>
      <c r="N589" s="100"/>
      <c r="O589" s="100"/>
      <c r="P589" s="100"/>
      <c r="Q589" s="100"/>
      <c r="R589" s="100"/>
      <c r="S589" s="100"/>
      <c r="T589" s="100"/>
      <c r="U589" s="100"/>
      <c r="V589" s="100"/>
      <c r="W589" s="100"/>
      <c r="X589" s="100"/>
      <c r="Y589" s="100"/>
      <c r="Z589" s="100"/>
      <c r="AA589" s="100"/>
      <c r="AB589" s="100"/>
      <c r="AC589" s="100"/>
      <c r="AD589" s="282"/>
      <c r="AE589" s="282"/>
      <c r="AF589" s="282"/>
      <c r="AG589" s="282"/>
      <c r="AH589" s="282"/>
      <c r="AI589" s="282"/>
      <c r="AJ589" s="331"/>
      <c r="AK589" s="371"/>
      <c r="AL589" s="371"/>
      <c r="AM589" s="371"/>
      <c r="AN589" s="395"/>
      <c r="AO589" s="1"/>
    </row>
    <row r="590" spans="1:41" s="33" customFormat="1" ht="19.5">
      <c r="A590" s="1"/>
      <c r="B590" s="44"/>
      <c r="C590" s="100" t="s">
        <v>681</v>
      </c>
      <c r="D590" s="100"/>
      <c r="E590" s="100"/>
      <c r="F590" s="100"/>
      <c r="G590" s="100"/>
      <c r="H590" s="100"/>
      <c r="I590" s="100"/>
      <c r="J590" s="100"/>
      <c r="K590" s="100"/>
      <c r="L590" s="100"/>
      <c r="M590" s="100"/>
      <c r="N590" s="100"/>
      <c r="O590" s="100"/>
      <c r="P590" s="100"/>
      <c r="Q590" s="100"/>
      <c r="R590" s="100"/>
      <c r="S590" s="282"/>
      <c r="T590" s="282"/>
      <c r="U590" s="282"/>
      <c r="V590" s="282"/>
      <c r="W590" s="282"/>
      <c r="X590" s="282"/>
      <c r="Y590" s="282"/>
      <c r="Z590" s="282"/>
      <c r="AA590" s="282"/>
      <c r="AB590" s="282"/>
      <c r="AC590" s="282"/>
      <c r="AD590" s="282"/>
      <c r="AE590" s="282"/>
      <c r="AF590" s="282"/>
      <c r="AG590" s="282"/>
      <c r="AH590" s="282"/>
      <c r="AI590" s="282"/>
      <c r="AJ590" s="1"/>
      <c r="AK590" s="1"/>
      <c r="AL590" s="1"/>
      <c r="AM590" s="1"/>
      <c r="AN590" s="1"/>
      <c r="AO590" s="1"/>
    </row>
    <row r="591" spans="1:41" s="33" customFormat="1" ht="19.5">
      <c r="A591" s="1"/>
      <c r="B591" s="44"/>
      <c r="C591" s="44"/>
      <c r="D591" s="127"/>
      <c r="E591" s="127"/>
      <c r="F591" s="127"/>
      <c r="G591" s="127"/>
      <c r="H591" s="127"/>
      <c r="I591" s="127"/>
      <c r="J591" s="127"/>
      <c r="K591" s="196" t="s">
        <v>651</v>
      </c>
      <c r="L591" s="196"/>
      <c r="M591" s="196"/>
      <c r="N591" s="196"/>
      <c r="O591" s="196"/>
      <c r="P591" s="196"/>
      <c r="Q591" s="196"/>
      <c r="R591" s="196" t="s">
        <v>6</v>
      </c>
      <c r="S591" s="196"/>
      <c r="T591" s="196"/>
      <c r="U591" s="196"/>
      <c r="V591" s="196"/>
      <c r="W591" s="196"/>
      <c r="X591" s="196"/>
      <c r="Y591" s="196" t="s">
        <v>651</v>
      </c>
      <c r="Z591" s="196"/>
      <c r="AA591" s="196"/>
      <c r="AB591" s="196"/>
      <c r="AC591" s="196"/>
      <c r="AD591" s="196"/>
      <c r="AE591" s="95"/>
      <c r="AF591" s="196" t="s">
        <v>6</v>
      </c>
      <c r="AG591" s="196"/>
      <c r="AH591" s="196"/>
      <c r="AI591" s="196"/>
      <c r="AJ591" s="196"/>
      <c r="AK591" s="390"/>
      <c r="AL591" s="390"/>
      <c r="AM591" s="392"/>
      <c r="AN591" s="1"/>
      <c r="AO591" s="1"/>
    </row>
    <row r="592" spans="1:41" s="33" customFormat="1" ht="19.5">
      <c r="A592" s="1"/>
      <c r="B592" s="44"/>
      <c r="C592" s="44"/>
      <c r="D592" s="127" t="s">
        <v>682</v>
      </c>
      <c r="E592" s="127"/>
      <c r="F592" s="127"/>
      <c r="G592" s="127"/>
      <c r="H592" s="127"/>
      <c r="I592" s="127"/>
      <c r="J592" s="189"/>
      <c r="K592" s="197"/>
      <c r="L592" s="215"/>
      <c r="M592" s="215"/>
      <c r="N592" s="215"/>
      <c r="O592" s="215"/>
      <c r="P592" s="215"/>
      <c r="Q592" s="265"/>
      <c r="R592" s="197"/>
      <c r="S592" s="215"/>
      <c r="T592" s="215"/>
      <c r="U592" s="215"/>
      <c r="V592" s="215"/>
      <c r="W592" s="215"/>
      <c r="X592" s="265"/>
      <c r="Y592" s="298"/>
      <c r="Z592" s="299"/>
      <c r="AA592" s="299"/>
      <c r="AB592" s="299"/>
      <c r="AC592" s="299"/>
      <c r="AD592" s="299"/>
      <c r="AE592" s="304"/>
      <c r="AF592" s="298"/>
      <c r="AG592" s="299"/>
      <c r="AH592" s="299"/>
      <c r="AI592" s="299"/>
      <c r="AJ592" s="299"/>
      <c r="AK592" s="299"/>
      <c r="AL592" s="391"/>
      <c r="AM592" s="1"/>
      <c r="AN592" s="1"/>
      <c r="AO592" s="1"/>
    </row>
    <row r="593" spans="1:41" s="33" customFormat="1" ht="20.25">
      <c r="A593" s="1"/>
      <c r="B593" s="44"/>
      <c r="C593" s="44"/>
      <c r="D593" s="127" t="s">
        <v>683</v>
      </c>
      <c r="E593" s="127"/>
      <c r="F593" s="127"/>
      <c r="G593" s="127"/>
      <c r="H593" s="127"/>
      <c r="I593" s="127"/>
      <c r="J593" s="189"/>
      <c r="K593" s="198"/>
      <c r="L593" s="216"/>
      <c r="M593" s="216"/>
      <c r="N593" s="216"/>
      <c r="O593" s="216"/>
      <c r="P593" s="216"/>
      <c r="Q593" s="266"/>
      <c r="R593" s="198"/>
      <c r="S593" s="216"/>
      <c r="T593" s="216"/>
      <c r="U593" s="216"/>
      <c r="V593" s="216"/>
      <c r="W593" s="216"/>
      <c r="X593" s="266"/>
      <c r="Y593" s="198"/>
      <c r="Z593" s="216"/>
      <c r="AA593" s="216"/>
      <c r="AB593" s="216"/>
      <c r="AC593" s="216"/>
      <c r="AD593" s="216"/>
      <c r="AE593" s="266"/>
      <c r="AF593" s="198"/>
      <c r="AG593" s="216"/>
      <c r="AH593" s="216"/>
      <c r="AI593" s="216"/>
      <c r="AJ593" s="216"/>
      <c r="AK593" s="216"/>
      <c r="AL593" s="266"/>
      <c r="AM593" s="1"/>
      <c r="AN593" s="1"/>
      <c r="AO593" s="1"/>
    </row>
    <row r="594" spans="1:41" s="33" customFormat="1" ht="20.25">
      <c r="A594" s="1"/>
      <c r="B594" s="44"/>
      <c r="C594" s="44"/>
      <c r="D594" s="127" t="s">
        <v>7</v>
      </c>
      <c r="E594" s="127"/>
      <c r="F594" s="127"/>
      <c r="G594" s="127"/>
      <c r="H594" s="127"/>
      <c r="I594" s="127"/>
      <c r="J594" s="189"/>
      <c r="K594" s="199"/>
      <c r="L594" s="217"/>
      <c r="M594" s="217"/>
      <c r="N594" s="217"/>
      <c r="O594" s="217"/>
      <c r="P594" s="217"/>
      <c r="Q594" s="267"/>
      <c r="R594" s="199"/>
      <c r="S594" s="217"/>
      <c r="T594" s="217"/>
      <c r="U594" s="217"/>
      <c r="V594" s="217"/>
      <c r="W594" s="217"/>
      <c r="X594" s="267"/>
      <c r="Y594" s="199"/>
      <c r="Z594" s="217"/>
      <c r="AA594" s="217"/>
      <c r="AB594" s="217"/>
      <c r="AC594" s="217"/>
      <c r="AD594" s="217"/>
      <c r="AE594" s="267"/>
      <c r="AF594" s="199"/>
      <c r="AG594" s="217"/>
      <c r="AH594" s="217"/>
      <c r="AI594" s="217"/>
      <c r="AJ594" s="217"/>
      <c r="AK594" s="217"/>
      <c r="AL594" s="267"/>
      <c r="AM594" s="1"/>
      <c r="AN594" s="1"/>
      <c r="AO594" s="1"/>
    </row>
    <row r="595" spans="1:41" ht="20.25">
      <c r="A595" s="1"/>
      <c r="B595" s="40" t="s">
        <v>175</v>
      </c>
      <c r="C595" s="40"/>
      <c r="D595" s="40"/>
      <c r="E595" s="40"/>
      <c r="F595" s="40"/>
      <c r="G595" s="40"/>
      <c r="H595" s="40"/>
      <c r="I595" s="40"/>
      <c r="J595" s="40"/>
      <c r="K595" s="40"/>
      <c r="L595" s="40"/>
      <c r="M595" s="40"/>
      <c r="N595" s="40"/>
      <c r="O595" s="40"/>
      <c r="P595" s="40"/>
      <c r="Q595" s="40"/>
      <c r="R595" s="40"/>
      <c r="S595" s="40"/>
      <c r="T595" s="40"/>
      <c r="U595" s="40"/>
      <c r="V595" s="40"/>
      <c r="W595" s="40"/>
      <c r="X595" s="40"/>
      <c r="Y595" s="40"/>
      <c r="Z595" s="40"/>
      <c r="AA595" s="40"/>
      <c r="AB595" s="40"/>
      <c r="AC595" s="40"/>
      <c r="AD595" s="40"/>
      <c r="AE595" s="40"/>
      <c r="AF595" s="40"/>
      <c r="AG595" s="40"/>
      <c r="AH595" s="40"/>
      <c r="AI595" s="1"/>
      <c r="AJ595" s="331"/>
      <c r="AK595" s="371"/>
      <c r="AL595" s="371"/>
      <c r="AM595" s="371"/>
      <c r="AN595" s="395"/>
      <c r="AO595" s="1"/>
    </row>
    <row r="596" spans="1:41" s="33" customFormat="1" ht="20.25">
      <c r="A596" s="1"/>
      <c r="B596" s="61" t="s">
        <v>684</v>
      </c>
      <c r="C596" s="61"/>
      <c r="D596" s="61"/>
      <c r="E596" s="61"/>
      <c r="F596" s="61"/>
      <c r="G596" s="61"/>
      <c r="H596" s="61"/>
      <c r="I596" s="61"/>
      <c r="J596" s="61"/>
      <c r="K596" s="61"/>
      <c r="L596" s="61"/>
      <c r="M596" s="61"/>
      <c r="N596" s="61"/>
      <c r="O596" s="254"/>
      <c r="P596" s="262"/>
      <c r="Q596" s="262"/>
      <c r="R596" s="262"/>
      <c r="S596" s="262"/>
      <c r="T596" s="262"/>
      <c r="U596" s="262"/>
      <c r="V596" s="262"/>
      <c r="W596" s="262"/>
      <c r="X596" s="262"/>
      <c r="Y596" s="262"/>
      <c r="Z596" s="262"/>
      <c r="AA596" s="262"/>
      <c r="AB596" s="262"/>
      <c r="AC596" s="262"/>
      <c r="AD596" s="262"/>
      <c r="AE596" s="262"/>
      <c r="AF596" s="262"/>
      <c r="AG596" s="262"/>
      <c r="AH596" s="262"/>
      <c r="AI596" s="262"/>
      <c r="AJ596" s="262"/>
      <c r="AK596" s="262"/>
      <c r="AL596" s="262"/>
      <c r="AM596" s="262"/>
      <c r="AN596" s="435"/>
      <c r="AO596" s="1"/>
    </row>
    <row r="597" spans="1:41">
      <c r="A597" s="1"/>
      <c r="B597" s="40"/>
      <c r="C597" s="40"/>
      <c r="D597" s="40"/>
      <c r="E597" s="40"/>
      <c r="F597" s="40"/>
      <c r="G597" s="40"/>
      <c r="H597" s="40"/>
      <c r="I597" s="40"/>
      <c r="J597" s="40"/>
      <c r="K597" s="40"/>
      <c r="L597" s="40"/>
      <c r="M597" s="40"/>
      <c r="N597" s="40"/>
      <c r="O597" s="40"/>
      <c r="P597" s="40"/>
      <c r="Q597" s="40"/>
      <c r="R597" s="40"/>
      <c r="S597" s="40"/>
      <c r="T597" s="40"/>
      <c r="U597" s="40"/>
      <c r="V597" s="40"/>
      <c r="W597" s="40"/>
      <c r="X597" s="40"/>
      <c r="Y597" s="40"/>
      <c r="Z597" s="40"/>
      <c r="AA597" s="40"/>
      <c r="AB597" s="40"/>
      <c r="AC597" s="40"/>
      <c r="AD597" s="40"/>
      <c r="AE597" s="40"/>
      <c r="AF597" s="40"/>
      <c r="AG597" s="40"/>
      <c r="AH597" s="40"/>
      <c r="AI597" s="1"/>
      <c r="AJ597" s="338"/>
      <c r="AK597" s="338"/>
      <c r="AL597" s="338"/>
      <c r="AM597" s="338"/>
      <c r="AN597" s="338"/>
      <c r="AO597" s="1"/>
    </row>
    <row r="598" spans="1:41" ht="19.5">
      <c r="A598" s="1" t="s">
        <v>530</v>
      </c>
      <c r="B598" s="40"/>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c r="AA598" s="40"/>
      <c r="AB598" s="40"/>
      <c r="AC598" s="40"/>
      <c r="AD598" s="40"/>
      <c r="AE598" s="40"/>
      <c r="AF598" s="40"/>
      <c r="AG598" s="40"/>
      <c r="AH598" s="40"/>
      <c r="AI598" s="1"/>
      <c r="AJ598" s="338"/>
      <c r="AK598" s="338"/>
      <c r="AL598" s="338"/>
      <c r="AM598" s="338"/>
      <c r="AN598" s="338"/>
      <c r="AO598" s="1"/>
    </row>
    <row r="599" spans="1:41" ht="20.25">
      <c r="A599" s="1"/>
      <c r="B599" s="40" t="s">
        <v>236</v>
      </c>
      <c r="C599" s="40"/>
      <c r="D599" s="40"/>
      <c r="E599" s="40"/>
      <c r="F599" s="40"/>
      <c r="G599" s="40"/>
      <c r="H599" s="40"/>
      <c r="I599" s="40"/>
      <c r="J599" s="40"/>
      <c r="K599" s="40"/>
      <c r="L599" s="40"/>
      <c r="M599" s="40"/>
      <c r="N599" s="40"/>
      <c r="O599" s="40"/>
      <c r="P599" s="40"/>
      <c r="Q599" s="40"/>
      <c r="R599" s="40"/>
      <c r="S599" s="40"/>
      <c r="T599" s="40"/>
      <c r="U599" s="40"/>
      <c r="V599" s="40"/>
      <c r="W599" s="40"/>
      <c r="X599" s="40"/>
      <c r="Y599" s="40"/>
      <c r="Z599" s="40"/>
      <c r="AA599" s="40"/>
      <c r="AB599" s="40"/>
      <c r="AC599" s="40"/>
      <c r="AD599" s="40"/>
      <c r="AE599" s="40"/>
      <c r="AF599" s="40"/>
      <c r="AG599" s="40"/>
      <c r="AH599" s="40"/>
      <c r="AI599" s="1"/>
      <c r="AJ599" s="331"/>
      <c r="AK599" s="371"/>
      <c r="AL599" s="371"/>
      <c r="AM599" s="371"/>
      <c r="AN599" s="395"/>
      <c r="AO599" s="1"/>
    </row>
    <row r="600" spans="1:41" ht="19.5">
      <c r="A600" s="1"/>
      <c r="B600" s="40"/>
      <c r="C600" s="40" t="s">
        <v>330</v>
      </c>
      <c r="D600" s="40"/>
      <c r="E600" s="40"/>
      <c r="F600" s="40"/>
      <c r="G600" s="40"/>
      <c r="H600" s="40"/>
      <c r="I600" s="40"/>
      <c r="J600" s="40"/>
      <c r="K600" s="40"/>
      <c r="L600" s="40"/>
      <c r="M600" s="40"/>
      <c r="N600" s="40"/>
      <c r="O600" s="40"/>
      <c r="P600" s="40"/>
      <c r="Q600" s="40"/>
      <c r="R600" s="40"/>
      <c r="S600" s="40"/>
      <c r="T600" s="40"/>
      <c r="U600" s="40"/>
      <c r="V600" s="40"/>
      <c r="W600" s="40"/>
      <c r="X600" s="40"/>
      <c r="Y600" s="40"/>
      <c r="Z600" s="40"/>
      <c r="AA600" s="40"/>
      <c r="AB600" s="40"/>
      <c r="AC600" s="40"/>
      <c r="AD600" s="40"/>
      <c r="AE600" s="40"/>
      <c r="AF600" s="40"/>
      <c r="AG600" s="40"/>
      <c r="AH600" s="40"/>
      <c r="AI600" s="1"/>
      <c r="AJ600" s="338"/>
      <c r="AK600" s="338"/>
      <c r="AL600" s="338"/>
      <c r="AM600" s="338"/>
      <c r="AN600" s="338"/>
      <c r="AO600" s="1"/>
    </row>
    <row r="601" spans="1:41">
      <c r="A601" s="1"/>
      <c r="B601" s="40"/>
      <c r="C601" s="40" t="s">
        <v>533</v>
      </c>
      <c r="D601" s="40"/>
      <c r="E601" s="40"/>
      <c r="F601" s="40"/>
      <c r="G601" s="40"/>
      <c r="H601" s="40"/>
      <c r="I601" s="40"/>
      <c r="J601" s="40"/>
      <c r="K601" s="40"/>
      <c r="L601" s="40"/>
      <c r="M601" s="40"/>
      <c r="N601" s="40"/>
      <c r="O601" s="40"/>
      <c r="P601" s="40"/>
      <c r="Q601" s="40"/>
      <c r="R601" s="40"/>
      <c r="S601" s="40"/>
      <c r="T601" s="40"/>
      <c r="U601" s="40"/>
      <c r="V601" s="40"/>
      <c r="W601" s="40"/>
      <c r="X601" s="40"/>
      <c r="Y601" s="40"/>
      <c r="Z601" s="40"/>
      <c r="AA601" s="40"/>
      <c r="AB601" s="40"/>
      <c r="AC601" s="40"/>
      <c r="AD601" s="40"/>
      <c r="AE601" s="40"/>
      <c r="AF601" s="40"/>
      <c r="AG601" s="40"/>
      <c r="AH601" s="40"/>
      <c r="AI601" s="1"/>
      <c r="AJ601" s="338"/>
      <c r="AK601" s="338"/>
      <c r="AL601" s="338"/>
      <c r="AM601" s="338"/>
      <c r="AN601" s="338"/>
      <c r="AO601" s="1"/>
    </row>
    <row r="602" spans="1:41">
      <c r="A602" s="1"/>
      <c r="B602" s="40"/>
      <c r="C602" s="40" t="s">
        <v>117</v>
      </c>
      <c r="D602" s="40"/>
      <c r="E602" s="40"/>
      <c r="F602" s="40"/>
      <c r="G602" s="40"/>
      <c r="H602" s="40"/>
      <c r="I602" s="40"/>
      <c r="J602" s="40"/>
      <c r="K602" s="40"/>
      <c r="L602" s="40"/>
      <c r="M602" s="40"/>
      <c r="N602" s="40"/>
      <c r="O602" s="40"/>
      <c r="P602" s="40"/>
      <c r="Q602" s="40"/>
      <c r="R602" s="40"/>
      <c r="S602" s="40"/>
      <c r="T602" s="40"/>
      <c r="U602" s="40"/>
      <c r="V602" s="40"/>
      <c r="W602" s="40"/>
      <c r="X602" s="40"/>
      <c r="Y602" s="40"/>
      <c r="Z602" s="40"/>
      <c r="AA602" s="40"/>
      <c r="AB602" s="40"/>
      <c r="AC602" s="40"/>
      <c r="AD602" s="40"/>
      <c r="AE602" s="40"/>
      <c r="AF602" s="40"/>
      <c r="AG602" s="40"/>
      <c r="AH602" s="40"/>
      <c r="AI602" s="1"/>
      <c r="AJ602" s="338"/>
      <c r="AK602" s="338"/>
      <c r="AL602" s="338"/>
      <c r="AM602" s="338"/>
      <c r="AN602" s="338"/>
      <c r="AO602" s="1"/>
    </row>
    <row r="603" spans="1:41">
      <c r="A603" s="1"/>
      <c r="B603" s="40"/>
      <c r="C603" s="40" t="s">
        <v>532</v>
      </c>
      <c r="D603" s="40"/>
      <c r="E603" s="40"/>
      <c r="F603" s="40"/>
      <c r="G603" s="40"/>
      <c r="H603" s="40"/>
      <c r="I603" s="40"/>
      <c r="J603" s="40"/>
      <c r="K603" s="40"/>
      <c r="L603" s="40"/>
      <c r="M603" s="40"/>
      <c r="N603" s="40"/>
      <c r="O603" s="40"/>
      <c r="P603" s="40"/>
      <c r="Q603" s="40"/>
      <c r="R603" s="40"/>
      <c r="S603" s="40"/>
      <c r="T603" s="40"/>
      <c r="U603" s="40"/>
      <c r="V603" s="40"/>
      <c r="W603" s="40"/>
      <c r="X603" s="40"/>
      <c r="Y603" s="40"/>
      <c r="Z603" s="40"/>
      <c r="AA603" s="40"/>
      <c r="AB603" s="40"/>
      <c r="AC603" s="40"/>
      <c r="AD603" s="40"/>
      <c r="AE603" s="40"/>
      <c r="AF603" s="40"/>
      <c r="AG603" s="40"/>
      <c r="AH603" s="40"/>
      <c r="AI603" s="1"/>
      <c r="AJ603" s="338"/>
      <c r="AK603" s="338"/>
      <c r="AL603" s="338"/>
      <c r="AM603" s="338"/>
      <c r="AN603" s="338"/>
      <c r="AO603" s="1"/>
    </row>
    <row r="604" spans="1:41">
      <c r="A604" s="1"/>
      <c r="B604" s="40"/>
      <c r="C604" s="40" t="s">
        <v>534</v>
      </c>
      <c r="D604" s="40"/>
      <c r="E604" s="40"/>
      <c r="F604" s="40"/>
      <c r="G604" s="40"/>
      <c r="H604" s="40"/>
      <c r="I604" s="40"/>
      <c r="J604" s="40"/>
      <c r="K604" s="40"/>
      <c r="L604" s="40"/>
      <c r="M604" s="40"/>
      <c r="N604" s="40"/>
      <c r="O604" s="40"/>
      <c r="P604" s="40"/>
      <c r="Q604" s="40"/>
      <c r="R604" s="40"/>
      <c r="S604" s="40"/>
      <c r="T604" s="40"/>
      <c r="U604" s="40"/>
      <c r="V604" s="40"/>
      <c r="W604" s="40"/>
      <c r="X604" s="40"/>
      <c r="Y604" s="40"/>
      <c r="Z604" s="40"/>
      <c r="AA604" s="40"/>
      <c r="AB604" s="40"/>
      <c r="AC604" s="40"/>
      <c r="AD604" s="40"/>
      <c r="AE604" s="40"/>
      <c r="AF604" s="40"/>
      <c r="AG604" s="40"/>
      <c r="AH604" s="40"/>
      <c r="AI604" s="1"/>
      <c r="AJ604" s="338"/>
      <c r="AK604" s="338"/>
      <c r="AL604" s="338"/>
      <c r="AM604" s="338"/>
      <c r="AN604" s="338"/>
      <c r="AO604" s="1"/>
    </row>
    <row r="605" spans="1:41" ht="19.5">
      <c r="A605" s="1"/>
      <c r="B605" s="40"/>
      <c r="C605" s="40" t="s">
        <v>354</v>
      </c>
      <c r="D605" s="40"/>
      <c r="E605" s="40"/>
      <c r="F605" s="40"/>
      <c r="G605" s="40"/>
      <c r="H605" s="40"/>
      <c r="I605" s="40"/>
      <c r="J605" s="40"/>
      <c r="K605" s="40"/>
      <c r="L605" s="40"/>
      <c r="M605" s="40"/>
      <c r="N605" s="40"/>
      <c r="O605" s="40"/>
      <c r="P605" s="40"/>
      <c r="Q605" s="40"/>
      <c r="R605" s="40"/>
      <c r="S605" s="40"/>
      <c r="T605" s="40"/>
      <c r="U605" s="40"/>
      <c r="V605" s="40"/>
      <c r="W605" s="40"/>
      <c r="X605" s="40"/>
      <c r="Y605" s="40"/>
      <c r="Z605" s="40"/>
      <c r="AA605" s="40"/>
      <c r="AB605" s="40"/>
      <c r="AC605" s="40"/>
      <c r="AD605" s="40"/>
      <c r="AE605" s="40"/>
      <c r="AF605" s="40"/>
      <c r="AG605" s="40"/>
      <c r="AH605" s="40"/>
      <c r="AI605" s="1"/>
      <c r="AJ605" s="338"/>
      <c r="AK605" s="338"/>
      <c r="AL605" s="338"/>
      <c r="AM605" s="338"/>
      <c r="AN605" s="338"/>
      <c r="AO605" s="1"/>
    </row>
    <row r="606" spans="1:41" ht="19.5">
      <c r="A606" s="1"/>
      <c r="B606" s="40" t="s">
        <v>8</v>
      </c>
      <c r="C606" s="40"/>
      <c r="D606" s="40"/>
      <c r="E606" s="40"/>
      <c r="F606" s="40"/>
      <c r="G606" s="40"/>
      <c r="H606" s="40"/>
      <c r="I606" s="40"/>
      <c r="J606" s="40"/>
      <c r="K606" s="40"/>
      <c r="L606" s="40"/>
      <c r="M606" s="40"/>
      <c r="N606" s="40"/>
      <c r="O606" s="40"/>
      <c r="P606" s="40"/>
      <c r="Q606" s="40"/>
      <c r="R606" s="40"/>
      <c r="S606" s="40"/>
      <c r="T606" s="40"/>
      <c r="U606" s="40"/>
      <c r="V606" s="40"/>
      <c r="W606" s="40"/>
      <c r="X606" s="40"/>
      <c r="Y606" s="40"/>
      <c r="Z606" s="40"/>
      <c r="AA606" s="40"/>
      <c r="AB606" s="40"/>
      <c r="AC606" s="40"/>
      <c r="AD606" s="40"/>
      <c r="AE606" s="40"/>
      <c r="AF606" s="40"/>
      <c r="AG606" s="40"/>
      <c r="AH606" s="40"/>
      <c r="AI606" s="1"/>
      <c r="AJ606" s="201"/>
      <c r="AK606" s="219"/>
      <c r="AL606" s="219"/>
      <c r="AM606" s="219"/>
      <c r="AN606" s="255"/>
      <c r="AO606" s="1"/>
    </row>
    <row r="607" spans="1:41" ht="19.5">
      <c r="A607" s="1"/>
      <c r="B607" s="40" t="s">
        <v>186</v>
      </c>
      <c r="C607" s="40"/>
      <c r="D607" s="40"/>
      <c r="E607" s="40"/>
      <c r="F607" s="40"/>
      <c r="G607" s="40"/>
      <c r="H607" s="40"/>
      <c r="I607" s="40"/>
      <c r="J607" s="40"/>
      <c r="K607" s="40"/>
      <c r="L607" s="40"/>
      <c r="M607" s="40"/>
      <c r="N607" s="40"/>
      <c r="O607" s="40"/>
      <c r="P607" s="40"/>
      <c r="Q607" s="40"/>
      <c r="R607" s="40"/>
      <c r="S607" s="40"/>
      <c r="T607" s="40"/>
      <c r="U607" s="40"/>
      <c r="V607" s="40"/>
      <c r="W607" s="40"/>
      <c r="X607" s="40"/>
      <c r="Y607" s="40"/>
      <c r="Z607" s="40"/>
      <c r="AA607" s="40"/>
      <c r="AB607" s="40"/>
      <c r="AC607" s="40"/>
      <c r="AD607" s="40"/>
      <c r="AE607" s="40"/>
      <c r="AF607" s="40"/>
      <c r="AG607" s="40"/>
      <c r="AH607" s="40"/>
      <c r="AI607" s="1"/>
      <c r="AJ607" s="202"/>
      <c r="AK607" s="220"/>
      <c r="AL607" s="220"/>
      <c r="AM607" s="220"/>
      <c r="AN607" s="256"/>
      <c r="AO607" s="1"/>
    </row>
    <row r="608" spans="1:41" ht="19.5">
      <c r="B608" s="101"/>
      <c r="C608" s="101"/>
      <c r="D608" s="101"/>
      <c r="E608" s="101"/>
      <c r="F608" s="101"/>
      <c r="G608" s="101"/>
      <c r="H608" s="101"/>
      <c r="I608" s="101"/>
      <c r="J608" s="101"/>
      <c r="K608" s="101"/>
      <c r="L608" s="101"/>
      <c r="M608" s="101"/>
      <c r="N608" s="101"/>
      <c r="O608" s="101"/>
      <c r="P608" s="101"/>
      <c r="Q608" s="101"/>
      <c r="R608" s="101"/>
      <c r="S608" s="101"/>
      <c r="T608" s="101"/>
      <c r="U608" s="101"/>
      <c r="V608" s="101"/>
      <c r="W608" s="101"/>
      <c r="X608" s="101"/>
      <c r="Y608" s="101"/>
      <c r="Z608" s="101"/>
      <c r="AA608" s="101"/>
      <c r="AB608" s="101"/>
      <c r="AC608" s="101"/>
      <c r="AD608" s="101"/>
      <c r="AE608" s="101"/>
      <c r="AF608" s="101"/>
      <c r="AG608" s="101"/>
      <c r="AH608" s="101"/>
      <c r="AI608" s="101"/>
      <c r="AJ608" s="368"/>
      <c r="AK608" s="368"/>
      <c r="AL608" s="368"/>
      <c r="AM608" s="368"/>
      <c r="AN608" s="368"/>
      <c r="AO608" s="101"/>
    </row>
    <row r="612" spans="39:39">
      <c r="AM612" s="101"/>
    </row>
    <row r="613" spans="39:39">
      <c r="AM613" s="101"/>
    </row>
    <row r="617" spans="39:39">
      <c r="AM617" s="101"/>
    </row>
  </sheetData>
  <customSheetViews>
    <customSheetView guid="{C3AD20A6-3328-4303-8F17-34FEC5275D94}" showPageBreaks="1" showGridLines="0" printArea="1" view="pageBreakPreview" topLeftCell="A409">
      <selection activeCell="B382" sqref="B382:AH382"/>
      <pageMargins left="0.70866141732283472" right="0.59055118110236227" top="0.70866141732283472" bottom="0.59055118110236227" header="0.31496062992125984" footer="0.31496062992125984"/>
      <printOptions horizontalCentered="1"/>
      <pageSetup paperSize="9" scale="75" orientation="portrait" r:id="rId1"/>
    </customSheetView>
    <customSheetView guid="{6DC44FDF-0C09-47FB-A5AF-824CD1BC2305}" showPageBreaks="1" showGridLines="0" printArea="1" view="pageBreakPreview" topLeftCell="A381">
      <selection activeCell="AJ388" sqref="AJ388:AN388"/>
      <pageMargins left="0.70866141732283472" right="0.59055118110236227" top="0.70866141732283472" bottom="0.59055118110236227" header="0.31496062992125984" footer="0.31496062992125984"/>
      <printOptions horizontalCentered="1"/>
      <pageSetup paperSize="9" scale="75" orientation="portrait" r:id="rId2"/>
    </customSheetView>
    <customSheetView guid="{9A1E6C0C-79D8-4967-8200-E07361298C76}" showPageBreaks="1" showGridLines="0" printArea="1" view="pageBreakPreview" topLeftCell="A67">
      <selection activeCell="B70" sqref="B70:AH70"/>
      <pageMargins left="0.70866141732283472" right="0.59055118110236227" top="0.70866141732283472" bottom="0.59055118110236227" header="0.31496062992125984" footer="0.31496062992125984"/>
      <printOptions horizontalCentered="1"/>
      <pageSetup paperSize="9" scale="75" orientation="portrait" r:id="rId3"/>
    </customSheetView>
    <customSheetView guid="{2551AA87-C8AC-44D2-9B59-889D51388544}" showPageBreaks="1" showGridLines="0" printArea="1" view="pageBreakPreview" topLeftCell="L64">
      <selection activeCell="B68" sqref="B68:AH68"/>
      <pageMargins left="0.70866141732283472" right="0.59055118110236227" top="0.70866141732283472" bottom="0.59055118110236227" header="0.31496062992125984" footer="0.31496062992125984"/>
      <printOptions horizontalCentered="1"/>
      <pageSetup paperSize="9" scale="75" orientation="portrait" r:id="rId4"/>
    </customSheetView>
  </customSheetViews>
  <mergeCells count="1078">
    <mergeCell ref="A9:AH9"/>
    <mergeCell ref="A10:AH10"/>
    <mergeCell ref="AJ12:AN12"/>
    <mergeCell ref="B13:AH13"/>
    <mergeCell ref="AJ13:AN13"/>
    <mergeCell ref="AJ14:AN14"/>
    <mergeCell ref="AJ15:AN15"/>
    <mergeCell ref="B16:AH16"/>
    <mergeCell ref="AJ16:AN16"/>
    <mergeCell ref="AJ17:AN17"/>
    <mergeCell ref="AJ18:AN18"/>
    <mergeCell ref="AJ19:AN19"/>
    <mergeCell ref="AJ20:AN20"/>
    <mergeCell ref="B21:AH21"/>
    <mergeCell ref="AJ21:AN21"/>
    <mergeCell ref="AJ22:AN22"/>
    <mergeCell ref="AJ23:AN23"/>
    <mergeCell ref="B24:AH24"/>
    <mergeCell ref="AJ24:AN24"/>
    <mergeCell ref="B25:AH25"/>
    <mergeCell ref="AJ25:AN25"/>
    <mergeCell ref="B26:AH26"/>
    <mergeCell ref="AJ26:AN26"/>
    <mergeCell ref="B27:AH27"/>
    <mergeCell ref="AJ27:AN27"/>
    <mergeCell ref="AJ29:AN29"/>
    <mergeCell ref="AJ30:AN30"/>
    <mergeCell ref="AJ31:AN31"/>
    <mergeCell ref="AJ32:AN32"/>
    <mergeCell ref="B34:AH34"/>
    <mergeCell ref="AJ34:AN34"/>
    <mergeCell ref="B35:AH35"/>
    <mergeCell ref="AJ35:AN35"/>
    <mergeCell ref="B36:AH36"/>
    <mergeCell ref="AJ36:AN36"/>
    <mergeCell ref="A38:AH38"/>
    <mergeCell ref="B39:AI39"/>
    <mergeCell ref="AJ39:AN39"/>
    <mergeCell ref="B40:I40"/>
    <mergeCell ref="J40:R40"/>
    <mergeCell ref="S40:U40"/>
    <mergeCell ref="V40:AG40"/>
    <mergeCell ref="AJ40:AN40"/>
    <mergeCell ref="AJ41:AN41"/>
    <mergeCell ref="A47:AH47"/>
    <mergeCell ref="B48:AH48"/>
    <mergeCell ref="AJ48:AN48"/>
    <mergeCell ref="B49:AH49"/>
    <mergeCell ref="AJ49:AN49"/>
    <mergeCell ref="B50:AH50"/>
    <mergeCell ref="B51:AH51"/>
    <mergeCell ref="AJ51:AN51"/>
    <mergeCell ref="B52:AH52"/>
    <mergeCell ref="B55:AH55"/>
    <mergeCell ref="AJ55:AN55"/>
    <mergeCell ref="B56:AH56"/>
    <mergeCell ref="AJ59:AN59"/>
    <mergeCell ref="A63:AH63"/>
    <mergeCell ref="A64:AH64"/>
    <mergeCell ref="B65:AH65"/>
    <mergeCell ref="B66:G66"/>
    <mergeCell ref="H66:L66"/>
    <mergeCell ref="M66:Q66"/>
    <mergeCell ref="R66:V66"/>
    <mergeCell ref="B67:G67"/>
    <mergeCell ref="H67:L67"/>
    <mergeCell ref="M67:Q67"/>
    <mergeCell ref="R67:V67"/>
    <mergeCell ref="B68:G68"/>
    <mergeCell ref="H68:L68"/>
    <mergeCell ref="M68:Q68"/>
    <mergeCell ref="R68:V68"/>
    <mergeCell ref="B69:AH69"/>
    <mergeCell ref="A73:AH73"/>
    <mergeCell ref="B74:AH74"/>
    <mergeCell ref="B75:G75"/>
    <mergeCell ref="H75:L75"/>
    <mergeCell ref="M75:Q75"/>
    <mergeCell ref="R75:V75"/>
    <mergeCell ref="B76:G76"/>
    <mergeCell ref="H76:L76"/>
    <mergeCell ref="M76:Q76"/>
    <mergeCell ref="R76:V76"/>
    <mergeCell ref="B77:G77"/>
    <mergeCell ref="H77:L77"/>
    <mergeCell ref="M77:Q77"/>
    <mergeCell ref="R77:V77"/>
    <mergeCell ref="B78:AH78"/>
    <mergeCell ref="A82:AH82"/>
    <mergeCell ref="B83:AH83"/>
    <mergeCell ref="AJ83:AN83"/>
    <mergeCell ref="B84:AH84"/>
    <mergeCell ref="AJ84:AN84"/>
    <mergeCell ref="B85:AH85"/>
    <mergeCell ref="AJ85:AN85"/>
    <mergeCell ref="A87:AH87"/>
    <mergeCell ref="B88:AH88"/>
    <mergeCell ref="B89:AH89"/>
    <mergeCell ref="B90:AH90"/>
    <mergeCell ref="B91:AN91"/>
    <mergeCell ref="B92:AH92"/>
    <mergeCell ref="AJ92:AN92"/>
    <mergeCell ref="B93:AH93"/>
    <mergeCell ref="AJ93:AN93"/>
    <mergeCell ref="B94:AH94"/>
    <mergeCell ref="AJ96:AN96"/>
    <mergeCell ref="AJ97:AN97"/>
    <mergeCell ref="B100:AH100"/>
    <mergeCell ref="AJ100:AN100"/>
    <mergeCell ref="B101:AH101"/>
    <mergeCell ref="B102:AM102"/>
    <mergeCell ref="B104:AH104"/>
    <mergeCell ref="AJ104:AN104"/>
    <mergeCell ref="B105:AH105"/>
    <mergeCell ref="AJ105:AN105"/>
    <mergeCell ref="AJ106:AN106"/>
    <mergeCell ref="B108:AH108"/>
    <mergeCell ref="AJ110:AN110"/>
    <mergeCell ref="B112:AH112"/>
    <mergeCell ref="AJ112:AN112"/>
    <mergeCell ref="B113:AH113"/>
    <mergeCell ref="AJ113:AN113"/>
    <mergeCell ref="B114:AH114"/>
    <mergeCell ref="B116:AH116"/>
    <mergeCell ref="AJ116:AN116"/>
    <mergeCell ref="A118:AH118"/>
    <mergeCell ref="A120:AH120"/>
    <mergeCell ref="B122:AH122"/>
    <mergeCell ref="AJ122:AN122"/>
    <mergeCell ref="B123:AH123"/>
    <mergeCell ref="AJ123:AN123"/>
    <mergeCell ref="B124:AH124"/>
    <mergeCell ref="AJ124:AN124"/>
    <mergeCell ref="AJ125:AN125"/>
    <mergeCell ref="B126:AH126"/>
    <mergeCell ref="AJ126:AN126"/>
    <mergeCell ref="B127:AH127"/>
    <mergeCell ref="B130:AH130"/>
    <mergeCell ref="AJ130:AN130"/>
    <mergeCell ref="A132:AH132"/>
    <mergeCell ref="B133:AH133"/>
    <mergeCell ref="AJ133:AN133"/>
    <mergeCell ref="B134:AH134"/>
    <mergeCell ref="AJ134:AN134"/>
    <mergeCell ref="AJ136:AN136"/>
    <mergeCell ref="A138:AH138"/>
    <mergeCell ref="B139:AD139"/>
    <mergeCell ref="AE139:AI139"/>
    <mergeCell ref="AJ139:AN139"/>
    <mergeCell ref="B140:Q140"/>
    <mergeCell ref="R140:AN140"/>
    <mergeCell ref="B141:Q141"/>
    <mergeCell ref="R141:AN141"/>
    <mergeCell ref="B142:Q142"/>
    <mergeCell ref="R142:AN142"/>
    <mergeCell ref="AJ144:AN144"/>
    <mergeCell ref="A146:AH146"/>
    <mergeCell ref="B147:AH147"/>
    <mergeCell ref="AJ147:AN147"/>
    <mergeCell ref="B148:AH148"/>
    <mergeCell ref="AJ148:AN148"/>
    <mergeCell ref="B149:Q149"/>
    <mergeCell ref="R149:AH149"/>
    <mergeCell ref="B150:Q150"/>
    <mergeCell ref="R150:AH150"/>
    <mergeCell ref="B151:AH151"/>
    <mergeCell ref="AJ151:AN151"/>
    <mergeCell ref="E153:K153"/>
    <mergeCell ref="L153:P153"/>
    <mergeCell ref="T153:V153"/>
    <mergeCell ref="W153:AA153"/>
    <mergeCell ref="E154:K154"/>
    <mergeCell ref="L154:P154"/>
    <mergeCell ref="T154:V154"/>
    <mergeCell ref="W154:AA154"/>
    <mergeCell ref="AJ155:AN155"/>
    <mergeCell ref="D157:N157"/>
    <mergeCell ref="O157:W157"/>
    <mergeCell ref="B158:AH158"/>
    <mergeCell ref="AJ158:AN158"/>
    <mergeCell ref="B159:AH159"/>
    <mergeCell ref="AJ159:AN159"/>
    <mergeCell ref="B160:AH160"/>
    <mergeCell ref="B161:Q161"/>
    <mergeCell ref="R161:U161"/>
    <mergeCell ref="B162:Q162"/>
    <mergeCell ref="R162:U162"/>
    <mergeCell ref="B163:Q163"/>
    <mergeCell ref="R163:U163"/>
    <mergeCell ref="B164:Q164"/>
    <mergeCell ref="R164:U164"/>
    <mergeCell ref="B165:Q165"/>
    <mergeCell ref="R165:AN165"/>
    <mergeCell ref="A167:AH167"/>
    <mergeCell ref="AJ168:AN168"/>
    <mergeCell ref="AJ169:AN169"/>
    <mergeCell ref="B170:AH170"/>
    <mergeCell ref="AJ170:AN170"/>
    <mergeCell ref="B171:AH171"/>
    <mergeCell ref="B172:AH172"/>
    <mergeCell ref="AJ172:AN172"/>
    <mergeCell ref="B173:AH173"/>
    <mergeCell ref="B174:AH174"/>
    <mergeCell ref="B175:AH175"/>
    <mergeCell ref="AJ178:AN178"/>
    <mergeCell ref="B179:AI179"/>
    <mergeCell ref="AJ180:AN180"/>
    <mergeCell ref="A184:AH184"/>
    <mergeCell ref="AJ185:AN185"/>
    <mergeCell ref="AJ187:AN187"/>
    <mergeCell ref="B188:AH188"/>
    <mergeCell ref="B189:AH189"/>
    <mergeCell ref="AJ192:AN192"/>
    <mergeCell ref="A194:AH194"/>
    <mergeCell ref="B195:AH195"/>
    <mergeCell ref="AJ195:AN195"/>
    <mergeCell ref="B196:AH196"/>
    <mergeCell ref="AJ196:AN196"/>
    <mergeCell ref="B197:AH197"/>
    <mergeCell ref="AJ197:AN197"/>
    <mergeCell ref="A199:AH199"/>
    <mergeCell ref="A200:AH200"/>
    <mergeCell ref="A201:AH201"/>
    <mergeCell ref="B202:AH202"/>
    <mergeCell ref="AJ202:AN202"/>
    <mergeCell ref="AJ203:AN203"/>
    <mergeCell ref="B205:AH205"/>
    <mergeCell ref="B206:E206"/>
    <mergeCell ref="F206:AN206"/>
    <mergeCell ref="B207:E207"/>
    <mergeCell ref="H207:J207"/>
    <mergeCell ref="K207:L207"/>
    <mergeCell ref="M207:N207"/>
    <mergeCell ref="P207:T207"/>
    <mergeCell ref="V207:Z207"/>
    <mergeCell ref="AB207:AN207"/>
    <mergeCell ref="H208:M208"/>
    <mergeCell ref="P208:R208"/>
    <mergeCell ref="T208:V208"/>
    <mergeCell ref="X208:AA208"/>
    <mergeCell ref="AD208:AN208"/>
    <mergeCell ref="H209:J209"/>
    <mergeCell ref="L209:O209"/>
    <mergeCell ref="Q209:T209"/>
    <mergeCell ref="V209:Y209"/>
    <mergeCell ref="AA209:AC209"/>
    <mergeCell ref="AE209:AM209"/>
    <mergeCell ref="B210:E210"/>
    <mergeCell ref="H210:L210"/>
    <mergeCell ref="N210:Q210"/>
    <mergeCell ref="S210:U210"/>
    <mergeCell ref="W210:Z210"/>
    <mergeCell ref="AB210:AN210"/>
    <mergeCell ref="AJ212:AN212"/>
    <mergeCell ref="B214:L214"/>
    <mergeCell ref="M214:X214"/>
    <mergeCell ref="Y214:AC214"/>
    <mergeCell ref="AD214:AN214"/>
    <mergeCell ref="B215:L215"/>
    <mergeCell ref="M215:X215"/>
    <mergeCell ref="Y215:AC215"/>
    <mergeCell ref="AD215:AN215"/>
    <mergeCell ref="B216:L216"/>
    <mergeCell ref="M216:X216"/>
    <mergeCell ref="Y216:AC216"/>
    <mergeCell ref="AD216:AN216"/>
    <mergeCell ref="B217:L217"/>
    <mergeCell ref="M217:X217"/>
    <mergeCell ref="Y217:AC217"/>
    <mergeCell ref="AD217:AN217"/>
    <mergeCell ref="A219:AH219"/>
    <mergeCell ref="B220:AH220"/>
    <mergeCell ref="AJ220:AN220"/>
    <mergeCell ref="B221:AF221"/>
    <mergeCell ref="AJ221:AN221"/>
    <mergeCell ref="B222:AF222"/>
    <mergeCell ref="AJ222:AN222"/>
    <mergeCell ref="B223:AB223"/>
    <mergeCell ref="AJ223:AN223"/>
    <mergeCell ref="B224:AF224"/>
    <mergeCell ref="AJ224:AN224"/>
    <mergeCell ref="B225:AF225"/>
    <mergeCell ref="AJ225:AN225"/>
    <mergeCell ref="B227:AH227"/>
    <mergeCell ref="AJ227:AN227"/>
    <mergeCell ref="B228:AH228"/>
    <mergeCell ref="AJ228:AN228"/>
    <mergeCell ref="B229:AH229"/>
    <mergeCell ref="AJ229:AN229"/>
    <mergeCell ref="AJ230:AN230"/>
    <mergeCell ref="B231:K231"/>
    <mergeCell ref="L231:AN231"/>
    <mergeCell ref="B233:AH233"/>
    <mergeCell ref="AJ233:AN233"/>
    <mergeCell ref="AJ234:AN234"/>
    <mergeCell ref="B235:AH235"/>
    <mergeCell ref="AJ235:AN235"/>
    <mergeCell ref="B236:J236"/>
    <mergeCell ref="L236:AN236"/>
    <mergeCell ref="AJ238:AN238"/>
    <mergeCell ref="AJ239:AN239"/>
    <mergeCell ref="B240:AH240"/>
    <mergeCell ref="AJ240:AN240"/>
    <mergeCell ref="B241:AH241"/>
    <mergeCell ref="AJ241:AN241"/>
    <mergeCell ref="B242:AA242"/>
    <mergeCell ref="AJ242:AN242"/>
    <mergeCell ref="B243:AA243"/>
    <mergeCell ref="B247:AH247"/>
    <mergeCell ref="B248:AH248"/>
    <mergeCell ref="AJ248:AN248"/>
    <mergeCell ref="B249:AH249"/>
    <mergeCell ref="AJ249:AN249"/>
    <mergeCell ref="AJ250:AN250"/>
    <mergeCell ref="B251:AH251"/>
    <mergeCell ref="AJ251:AN251"/>
    <mergeCell ref="B252:AH252"/>
    <mergeCell ref="AJ252:AN252"/>
    <mergeCell ref="B253:AH253"/>
    <mergeCell ref="AJ253:AN253"/>
    <mergeCell ref="B254:K254"/>
    <mergeCell ref="L254:AN254"/>
    <mergeCell ref="A256:AH256"/>
    <mergeCell ref="B257:AH257"/>
    <mergeCell ref="AJ257:AN257"/>
    <mergeCell ref="AJ258:AN258"/>
    <mergeCell ref="B259:AH259"/>
    <mergeCell ref="AJ259:AN259"/>
    <mergeCell ref="B260:AH260"/>
    <mergeCell ref="AJ260:AN260"/>
    <mergeCell ref="B261:AI261"/>
    <mergeCell ref="AJ261:AN261"/>
    <mergeCell ref="B262:AH262"/>
    <mergeCell ref="AJ262:AN262"/>
    <mergeCell ref="B264:AH264"/>
    <mergeCell ref="AJ264:AN264"/>
    <mergeCell ref="B265:AH265"/>
    <mergeCell ref="AJ265:AN265"/>
    <mergeCell ref="B266:AH266"/>
    <mergeCell ref="AJ266:AN266"/>
    <mergeCell ref="B267:AH267"/>
    <mergeCell ref="AJ267:AN267"/>
    <mergeCell ref="AJ269:AN269"/>
    <mergeCell ref="AJ270:AN270"/>
    <mergeCell ref="A272:AH272"/>
    <mergeCell ref="B273:AH273"/>
    <mergeCell ref="AJ273:AM273"/>
    <mergeCell ref="B274:AH274"/>
    <mergeCell ref="AJ274:AM274"/>
    <mergeCell ref="B276:AH276"/>
    <mergeCell ref="AJ276:AN276"/>
    <mergeCell ref="AJ279:AN279"/>
    <mergeCell ref="B280:AH280"/>
    <mergeCell ref="B281:AH281"/>
    <mergeCell ref="AJ281:AN281"/>
    <mergeCell ref="AJ282:AN282"/>
    <mergeCell ref="B283:AH283"/>
    <mergeCell ref="AJ283:AN283"/>
    <mergeCell ref="AJ284:AN284"/>
    <mergeCell ref="B286:AG286"/>
    <mergeCell ref="AJ286:AN286"/>
    <mergeCell ref="B287:AH287"/>
    <mergeCell ref="AJ287:AN287"/>
    <mergeCell ref="B288:AH288"/>
    <mergeCell ref="AJ288:AN288"/>
    <mergeCell ref="B289:L289"/>
    <mergeCell ref="M289:AN289"/>
    <mergeCell ref="B290:L290"/>
    <mergeCell ref="M290:AN290"/>
    <mergeCell ref="A292:AH292"/>
    <mergeCell ref="B293:F293"/>
    <mergeCell ref="G293:I293"/>
    <mergeCell ref="J293:N293"/>
    <mergeCell ref="O293:Z293"/>
    <mergeCell ref="AA293:AC293"/>
    <mergeCell ref="AD293:AH293"/>
    <mergeCell ref="B294:AH294"/>
    <mergeCell ref="AJ294:AN294"/>
    <mergeCell ref="B295:AH295"/>
    <mergeCell ref="AJ295:AN295"/>
    <mergeCell ref="B296:J296"/>
    <mergeCell ref="K296:M296"/>
    <mergeCell ref="N296:O296"/>
    <mergeCell ref="P296:R296"/>
    <mergeCell ref="S296:T296"/>
    <mergeCell ref="U296:W296"/>
    <mergeCell ref="X296:AH296"/>
    <mergeCell ref="B298:AH298"/>
    <mergeCell ref="AJ298:AN298"/>
    <mergeCell ref="C299:J299"/>
    <mergeCell ref="K299:M299"/>
    <mergeCell ref="N299:O299"/>
    <mergeCell ref="P299:R299"/>
    <mergeCell ref="S299:T299"/>
    <mergeCell ref="U299:W299"/>
    <mergeCell ref="X299:AH299"/>
    <mergeCell ref="B300:AH300"/>
    <mergeCell ref="AJ300:AN300"/>
    <mergeCell ref="B301:AH301"/>
    <mergeCell ref="AJ301:AN301"/>
    <mergeCell ref="C302:J302"/>
    <mergeCell ref="K302:W302"/>
    <mergeCell ref="C303:J303"/>
    <mergeCell ref="K303:M303"/>
    <mergeCell ref="N303:O303"/>
    <mergeCell ref="P303:R303"/>
    <mergeCell ref="S303:T303"/>
    <mergeCell ref="U303:W303"/>
    <mergeCell ref="X303:AH303"/>
    <mergeCell ref="B304:AH304"/>
    <mergeCell ref="AJ304:AN304"/>
    <mergeCell ref="C305:J305"/>
    <mergeCell ref="K305:M305"/>
    <mergeCell ref="N305:O305"/>
    <mergeCell ref="P305:R305"/>
    <mergeCell ref="S305:T305"/>
    <mergeCell ref="U305:W305"/>
    <mergeCell ref="X305:AH305"/>
    <mergeCell ref="B306:AH306"/>
    <mergeCell ref="B307:AH307"/>
    <mergeCell ref="AJ307:AN307"/>
    <mergeCell ref="B308:AH308"/>
    <mergeCell ref="AJ308:AN308"/>
    <mergeCell ref="AJ309:AN309"/>
    <mergeCell ref="AJ310:AN310"/>
    <mergeCell ref="B311:AI311"/>
    <mergeCell ref="AJ311:AN311"/>
    <mergeCell ref="AJ312:AN312"/>
    <mergeCell ref="AJ313:AN313"/>
    <mergeCell ref="AJ314:AN314"/>
    <mergeCell ref="B316:AH316"/>
    <mergeCell ref="AJ316:AN316"/>
    <mergeCell ref="B317:AH317"/>
    <mergeCell ref="AJ317:AN317"/>
    <mergeCell ref="AJ318:AN318"/>
    <mergeCell ref="AJ319:AN319"/>
    <mergeCell ref="B320:AH320"/>
    <mergeCell ref="AJ320:AN320"/>
    <mergeCell ref="AJ321:AN321"/>
    <mergeCell ref="AJ322:AN322"/>
    <mergeCell ref="AJ323:AN323"/>
    <mergeCell ref="A325:AI325"/>
    <mergeCell ref="AJ326:AN326"/>
    <mergeCell ref="AJ327:AN327"/>
    <mergeCell ref="AJ328:AN328"/>
    <mergeCell ref="AJ331:AN331"/>
    <mergeCell ref="AJ332:AN332"/>
    <mergeCell ref="AJ333:AN333"/>
    <mergeCell ref="AJ334:AN334"/>
    <mergeCell ref="AJ335:AN335"/>
    <mergeCell ref="A337:AH337"/>
    <mergeCell ref="A338:AH338"/>
    <mergeCell ref="B339:AH339"/>
    <mergeCell ref="AJ339:AN339"/>
    <mergeCell ref="B340:AH340"/>
    <mergeCell ref="AJ341:AN341"/>
    <mergeCell ref="AJ342:AN342"/>
    <mergeCell ref="B344:AH344"/>
    <mergeCell ref="AJ344:AN344"/>
    <mergeCell ref="B345:AH345"/>
    <mergeCell ref="AJ345:AN345"/>
    <mergeCell ref="B346:AH346"/>
    <mergeCell ref="AJ346:AN346"/>
    <mergeCell ref="B347:AH347"/>
    <mergeCell ref="AJ347:AN347"/>
    <mergeCell ref="A349:AH349"/>
    <mergeCell ref="B350:AH350"/>
    <mergeCell ref="B351:AH351"/>
    <mergeCell ref="AJ351:AN351"/>
    <mergeCell ref="B352:AH352"/>
    <mergeCell ref="AJ352:AN352"/>
    <mergeCell ref="B353:AH353"/>
    <mergeCell ref="AJ353:AN353"/>
    <mergeCell ref="B354:AH354"/>
    <mergeCell ref="AJ354:AN354"/>
    <mergeCell ref="B355:AH355"/>
    <mergeCell ref="AJ355:AN355"/>
    <mergeCell ref="B356:AH356"/>
    <mergeCell ref="AJ356:AN356"/>
    <mergeCell ref="B357:AI357"/>
    <mergeCell ref="AJ357:AN357"/>
    <mergeCell ref="B358:AH358"/>
    <mergeCell ref="AJ358:AN358"/>
    <mergeCell ref="B359:AH359"/>
    <mergeCell ref="AJ359:AN359"/>
    <mergeCell ref="B360:AH360"/>
    <mergeCell ref="AJ360:AN360"/>
    <mergeCell ref="B361:AH361"/>
    <mergeCell ref="AJ361:AN361"/>
    <mergeCell ref="B362:AH362"/>
    <mergeCell ref="AJ362:AN362"/>
    <mergeCell ref="B363:AH363"/>
    <mergeCell ref="AJ363:AN363"/>
    <mergeCell ref="AJ365:AN365"/>
    <mergeCell ref="AJ366:AN366"/>
    <mergeCell ref="AJ367:AN367"/>
    <mergeCell ref="AJ368:AN368"/>
    <mergeCell ref="AJ369:AN369"/>
    <mergeCell ref="AJ370:AN370"/>
    <mergeCell ref="AJ371:AN371"/>
    <mergeCell ref="A373:AH373"/>
    <mergeCell ref="B374:Y374"/>
    <mergeCell ref="AJ374:AN374"/>
    <mergeCell ref="B375:E375"/>
    <mergeCell ref="F375:AN375"/>
    <mergeCell ref="B376:AH376"/>
    <mergeCell ref="AJ376:AN376"/>
    <mergeCell ref="B377:E377"/>
    <mergeCell ref="F377:AN377"/>
    <mergeCell ref="B378:AI378"/>
    <mergeCell ref="AJ378:AN378"/>
    <mergeCell ref="B379:AH379"/>
    <mergeCell ref="AJ379:AN379"/>
    <mergeCell ref="A381:AH381"/>
    <mergeCell ref="B382:AH382"/>
    <mergeCell ref="AJ382:AN382"/>
    <mergeCell ref="AJ383:AN383"/>
    <mergeCell ref="A386:AH386"/>
    <mergeCell ref="B387:AH387"/>
    <mergeCell ref="AJ387:AN387"/>
    <mergeCell ref="B388:G388"/>
    <mergeCell ref="H388:AN388"/>
    <mergeCell ref="AJ389:AN389"/>
    <mergeCell ref="B391:AH391"/>
    <mergeCell ref="AJ391:AN391"/>
    <mergeCell ref="B393:AH393"/>
    <mergeCell ref="AJ393:AN393"/>
    <mergeCell ref="B394:AH394"/>
    <mergeCell ref="AJ394:AN394"/>
    <mergeCell ref="B395:G395"/>
    <mergeCell ref="H395:AN395"/>
    <mergeCell ref="B396:AH396"/>
    <mergeCell ref="AJ396:AN396"/>
    <mergeCell ref="B397:AH397"/>
    <mergeCell ref="B398:AH398"/>
    <mergeCell ref="B399:AH399"/>
    <mergeCell ref="AJ399:AN399"/>
    <mergeCell ref="A402:AH402"/>
    <mergeCell ref="A403:AH403"/>
    <mergeCell ref="AJ404:AN404"/>
    <mergeCell ref="B406:AH406"/>
    <mergeCell ref="B407:AH407"/>
    <mergeCell ref="AJ407:AN407"/>
    <mergeCell ref="B408:AH408"/>
    <mergeCell ref="AJ408:AN408"/>
    <mergeCell ref="B409:AH409"/>
    <mergeCell ref="AJ409:AN409"/>
    <mergeCell ref="B410:AH410"/>
    <mergeCell ref="AJ410:AN410"/>
    <mergeCell ref="B411:AH411"/>
    <mergeCell ref="AJ411:AN411"/>
    <mergeCell ref="A413:AH413"/>
    <mergeCell ref="B414:AH414"/>
    <mergeCell ref="AJ414:AN414"/>
    <mergeCell ref="B415:AH415"/>
    <mergeCell ref="AJ416:AN416"/>
    <mergeCell ref="B417:AH417"/>
    <mergeCell ref="B418:AH418"/>
    <mergeCell ref="AJ418:AN418"/>
    <mergeCell ref="AJ419:AN419"/>
    <mergeCell ref="AJ420:AN420"/>
    <mergeCell ref="A422:AH422"/>
    <mergeCell ref="A423:AH423"/>
    <mergeCell ref="B424:AH424"/>
    <mergeCell ref="AJ424:AN424"/>
    <mergeCell ref="B425:AH425"/>
    <mergeCell ref="AJ425:AN425"/>
    <mergeCell ref="B426:AH426"/>
    <mergeCell ref="AJ426:AN426"/>
    <mergeCell ref="B427:F427"/>
    <mergeCell ref="H427:J427"/>
    <mergeCell ref="K427:L427"/>
    <mergeCell ref="M427:P427"/>
    <mergeCell ref="Q427:AH427"/>
    <mergeCell ref="Q428:AH428"/>
    <mergeCell ref="B429:AH429"/>
    <mergeCell ref="AJ429:AN429"/>
    <mergeCell ref="B430:F430"/>
    <mergeCell ref="H430:J430"/>
    <mergeCell ref="M430:P430"/>
    <mergeCell ref="Q430:AH430"/>
    <mergeCell ref="B431:F431"/>
    <mergeCell ref="H431:J431"/>
    <mergeCell ref="B432:AH432"/>
    <mergeCell ref="AJ432:AN432"/>
    <mergeCell ref="B433:AH433"/>
    <mergeCell ref="AJ433:AN433"/>
    <mergeCell ref="A435:AH435"/>
    <mergeCell ref="B436:AH436"/>
    <mergeCell ref="AJ436:AN436"/>
    <mergeCell ref="B437:AH437"/>
    <mergeCell ref="AJ438:AN438"/>
    <mergeCell ref="AJ440:AN440"/>
    <mergeCell ref="B441:AH441"/>
    <mergeCell ref="B442:AH442"/>
    <mergeCell ref="AJ442:AN442"/>
    <mergeCell ref="B443:AH443"/>
    <mergeCell ref="AJ443:AN443"/>
    <mergeCell ref="B444:AG444"/>
    <mergeCell ref="AJ444:AN444"/>
    <mergeCell ref="B445:AH445"/>
    <mergeCell ref="AJ445:AN445"/>
    <mergeCell ref="B446:AH446"/>
    <mergeCell ref="AJ446:AN446"/>
    <mergeCell ref="AJ447:AN447"/>
    <mergeCell ref="A449:AH449"/>
    <mergeCell ref="AJ450:AN450"/>
    <mergeCell ref="B452:AH452"/>
    <mergeCell ref="AJ452:AN452"/>
    <mergeCell ref="B453:AH453"/>
    <mergeCell ref="AJ453:AN453"/>
    <mergeCell ref="A455:AH455"/>
    <mergeCell ref="B456:AH456"/>
    <mergeCell ref="AJ456:AN456"/>
    <mergeCell ref="B457:AH457"/>
    <mergeCell ref="AJ457:AN457"/>
    <mergeCell ref="B458:AL458"/>
    <mergeCell ref="AJ459:AN459"/>
    <mergeCell ref="A460:AH460"/>
    <mergeCell ref="B461:AH461"/>
    <mergeCell ref="B462:AN462"/>
    <mergeCell ref="AJ465:AN465"/>
    <mergeCell ref="AJ466:AN466"/>
    <mergeCell ref="B467:AH467"/>
    <mergeCell ref="AJ467:AN467"/>
    <mergeCell ref="B469:AH469"/>
    <mergeCell ref="AJ469:AN469"/>
    <mergeCell ref="A471:AH471"/>
    <mergeCell ref="B472:AH472"/>
    <mergeCell ref="AJ472:AN472"/>
    <mergeCell ref="A474:AH474"/>
    <mergeCell ref="A475:AH475"/>
    <mergeCell ref="B476:AG476"/>
    <mergeCell ref="AH476:AI476"/>
    <mergeCell ref="AJ476:AM476"/>
    <mergeCell ref="AJ477:AN477"/>
    <mergeCell ref="A480:AH480"/>
    <mergeCell ref="B481:AH481"/>
    <mergeCell ref="B482:H482"/>
    <mergeCell ref="I482:M482"/>
    <mergeCell ref="N482:P482"/>
    <mergeCell ref="Q482:U482"/>
    <mergeCell ref="V482:AA482"/>
    <mergeCell ref="AB482:AF482"/>
    <mergeCell ref="B483:M483"/>
    <mergeCell ref="N483:P483"/>
    <mergeCell ref="Q483:U483"/>
    <mergeCell ref="V483:AA483"/>
    <mergeCell ref="AB483:AF483"/>
    <mergeCell ref="AJ484:AN484"/>
    <mergeCell ref="A486:AH486"/>
    <mergeCell ref="B487:AH487"/>
    <mergeCell ref="B488:AH488"/>
    <mergeCell ref="AJ488:AN488"/>
    <mergeCell ref="B489:AH489"/>
    <mergeCell ref="AJ489:AN489"/>
    <mergeCell ref="B490:AH490"/>
    <mergeCell ref="AJ490:AN490"/>
    <mergeCell ref="B491:AH491"/>
    <mergeCell ref="AJ492:AN492"/>
    <mergeCell ref="B493:AH493"/>
    <mergeCell ref="AJ493:AN493"/>
    <mergeCell ref="B494:AH494"/>
    <mergeCell ref="A496:AH496"/>
    <mergeCell ref="B498:AH498"/>
    <mergeCell ref="AJ498:AN498"/>
    <mergeCell ref="B499:AH499"/>
    <mergeCell ref="F500:U500"/>
    <mergeCell ref="AA500:AN500"/>
    <mergeCell ref="B501:AH501"/>
    <mergeCell ref="AJ501:AN501"/>
    <mergeCell ref="B502:AH502"/>
    <mergeCell ref="B503:AH503"/>
    <mergeCell ref="AJ503:AN503"/>
    <mergeCell ref="B504:AH504"/>
    <mergeCell ref="AJ507:AN507"/>
    <mergeCell ref="A510:AH510"/>
    <mergeCell ref="B511:AH511"/>
    <mergeCell ref="AJ511:AN511"/>
    <mergeCell ref="B513:F513"/>
    <mergeCell ref="G513:AN513"/>
    <mergeCell ref="A524:AH524"/>
    <mergeCell ref="B525:AH525"/>
    <mergeCell ref="AJ525:AN525"/>
    <mergeCell ref="B526:AH526"/>
    <mergeCell ref="AJ526:AN526"/>
    <mergeCell ref="A528:AH528"/>
    <mergeCell ref="B529:AH529"/>
    <mergeCell ref="AJ529:AN529"/>
    <mergeCell ref="E530:I530"/>
    <mergeCell ref="L530:N530"/>
    <mergeCell ref="S530:V530"/>
    <mergeCell ref="W530:Y530"/>
    <mergeCell ref="A532:AH532"/>
    <mergeCell ref="B533:AH533"/>
    <mergeCell ref="AJ533:AN533"/>
    <mergeCell ref="B534:AH534"/>
    <mergeCell ref="A536:AH536"/>
    <mergeCell ref="B537:AH537"/>
    <mergeCell ref="AJ537:AN537"/>
    <mergeCell ref="B538:AH538"/>
    <mergeCell ref="AJ538:AN538"/>
    <mergeCell ref="B539:AH539"/>
    <mergeCell ref="AJ539:AN539"/>
    <mergeCell ref="B540:AH540"/>
    <mergeCell ref="AJ540:AN540"/>
    <mergeCell ref="B541:AH541"/>
    <mergeCell ref="AJ541:AN541"/>
    <mergeCell ref="A543:AH543"/>
    <mergeCell ref="B544:AH544"/>
    <mergeCell ref="AJ544:AN544"/>
    <mergeCell ref="B546:M546"/>
    <mergeCell ref="N546:O546"/>
    <mergeCell ref="P546:Q546"/>
    <mergeCell ref="R546:S546"/>
    <mergeCell ref="T546:U546"/>
    <mergeCell ref="V546:W546"/>
    <mergeCell ref="X546:Y546"/>
    <mergeCell ref="Z546:AA546"/>
    <mergeCell ref="AB546:AC546"/>
    <mergeCell ref="AD546:AE546"/>
    <mergeCell ref="AF546:AG546"/>
    <mergeCell ref="AH546:AI546"/>
    <mergeCell ref="AJ546:AK546"/>
    <mergeCell ref="B547:M547"/>
    <mergeCell ref="N547:O547"/>
    <mergeCell ref="P547:Q547"/>
    <mergeCell ref="R547:S547"/>
    <mergeCell ref="T547:U547"/>
    <mergeCell ref="V547:W547"/>
    <mergeCell ref="X547:Y547"/>
    <mergeCell ref="Z547:AA547"/>
    <mergeCell ref="AB547:AC547"/>
    <mergeCell ref="AD547:AE547"/>
    <mergeCell ref="AF547:AG547"/>
    <mergeCell ref="AH547:AI547"/>
    <mergeCell ref="AJ547:AK547"/>
    <mergeCell ref="G548:M548"/>
    <mergeCell ref="N548:O548"/>
    <mergeCell ref="P548:Q548"/>
    <mergeCell ref="R548:S548"/>
    <mergeCell ref="T548:U548"/>
    <mergeCell ref="V548:W548"/>
    <mergeCell ref="X548:Y548"/>
    <mergeCell ref="Z548:AA548"/>
    <mergeCell ref="AB548:AC548"/>
    <mergeCell ref="AD548:AE548"/>
    <mergeCell ref="AF548:AG548"/>
    <mergeCell ref="AH548:AI548"/>
    <mergeCell ref="AJ548:AK548"/>
    <mergeCell ref="G549:M549"/>
    <mergeCell ref="N549:O549"/>
    <mergeCell ref="P549:Q549"/>
    <mergeCell ref="R549:S549"/>
    <mergeCell ref="T549:U549"/>
    <mergeCell ref="V549:W549"/>
    <mergeCell ref="X549:Y549"/>
    <mergeCell ref="Z549:AA549"/>
    <mergeCell ref="AB549:AC549"/>
    <mergeCell ref="AD549:AE549"/>
    <mergeCell ref="AF549:AG549"/>
    <mergeCell ref="AH549:AI549"/>
    <mergeCell ref="AJ549:AK549"/>
    <mergeCell ref="G550:M550"/>
    <mergeCell ref="N550:O550"/>
    <mergeCell ref="P550:Q550"/>
    <mergeCell ref="R550:S550"/>
    <mergeCell ref="T550:U550"/>
    <mergeCell ref="V550:W550"/>
    <mergeCell ref="X550:Y550"/>
    <mergeCell ref="Z550:AA550"/>
    <mergeCell ref="AB550:AC550"/>
    <mergeCell ref="AD550:AE550"/>
    <mergeCell ref="AF550:AG550"/>
    <mergeCell ref="AH550:AI550"/>
    <mergeCell ref="AJ550:AK550"/>
    <mergeCell ref="G551:M551"/>
    <mergeCell ref="N551:O551"/>
    <mergeCell ref="P551:Q551"/>
    <mergeCell ref="R551:S551"/>
    <mergeCell ref="T551:U551"/>
    <mergeCell ref="V551:W551"/>
    <mergeCell ref="X551:Y551"/>
    <mergeCell ref="Z551:AA551"/>
    <mergeCell ref="AB551:AC551"/>
    <mergeCell ref="AD551:AE551"/>
    <mergeCell ref="AF551:AG551"/>
    <mergeCell ref="AH551:AI551"/>
    <mergeCell ref="AJ551:AK551"/>
    <mergeCell ref="G552:M552"/>
    <mergeCell ref="N552:O552"/>
    <mergeCell ref="P552:Q552"/>
    <mergeCell ref="R552:S552"/>
    <mergeCell ref="T552:U552"/>
    <mergeCell ref="V552:W552"/>
    <mergeCell ref="X552:Y552"/>
    <mergeCell ref="Z552:AA552"/>
    <mergeCell ref="AB552:AC552"/>
    <mergeCell ref="AD552:AE552"/>
    <mergeCell ref="AF552:AG552"/>
    <mergeCell ref="AH552:AI552"/>
    <mergeCell ref="AJ552:AK552"/>
    <mergeCell ref="G553:M553"/>
    <mergeCell ref="N553:O553"/>
    <mergeCell ref="P553:Q553"/>
    <mergeCell ref="R553:S553"/>
    <mergeCell ref="T553:U553"/>
    <mergeCell ref="V553:W553"/>
    <mergeCell ref="X553:Y553"/>
    <mergeCell ref="Z553:AA553"/>
    <mergeCell ref="AB553:AC553"/>
    <mergeCell ref="AD553:AE553"/>
    <mergeCell ref="AF553:AG553"/>
    <mergeCell ref="AH553:AI553"/>
    <mergeCell ref="AJ553:AK553"/>
    <mergeCell ref="B554:F554"/>
    <mergeCell ref="G554:M554"/>
    <mergeCell ref="N554:O554"/>
    <mergeCell ref="P554:Q554"/>
    <mergeCell ref="R554:S554"/>
    <mergeCell ref="T554:U554"/>
    <mergeCell ref="V554:W554"/>
    <mergeCell ref="X554:Y554"/>
    <mergeCell ref="Z554:AA554"/>
    <mergeCell ref="AB554:AC554"/>
    <mergeCell ref="AD554:AE554"/>
    <mergeCell ref="AF554:AG554"/>
    <mergeCell ref="AH554:AI554"/>
    <mergeCell ref="AJ554:AK554"/>
    <mergeCell ref="B555:M555"/>
    <mergeCell ref="N555:O555"/>
    <mergeCell ref="P555:Q555"/>
    <mergeCell ref="R555:S555"/>
    <mergeCell ref="T555:U555"/>
    <mergeCell ref="V555:W555"/>
    <mergeCell ref="X555:Y555"/>
    <mergeCell ref="Z555:AA555"/>
    <mergeCell ref="AB555:AC555"/>
    <mergeCell ref="AD555:AE555"/>
    <mergeCell ref="AF555:AG555"/>
    <mergeCell ref="AH555:AI555"/>
    <mergeCell ref="AJ555:AK555"/>
    <mergeCell ref="P557:Q557"/>
    <mergeCell ref="R557:S557"/>
    <mergeCell ref="U557:V557"/>
    <mergeCell ref="W557:X557"/>
    <mergeCell ref="Y557:Z557"/>
    <mergeCell ref="AA557:AB557"/>
    <mergeCell ref="AE557:AF557"/>
    <mergeCell ref="B558:M558"/>
    <mergeCell ref="B559:M559"/>
    <mergeCell ref="N559:O559"/>
    <mergeCell ref="P559:Q559"/>
    <mergeCell ref="R559:S559"/>
    <mergeCell ref="T559:U559"/>
    <mergeCell ref="V559:W559"/>
    <mergeCell ref="X559:Y559"/>
    <mergeCell ref="Z559:AA559"/>
    <mergeCell ref="AB559:AC559"/>
    <mergeCell ref="AD559:AE559"/>
    <mergeCell ref="AF559:AG559"/>
    <mergeCell ref="AH559:AI559"/>
    <mergeCell ref="AJ559:AK559"/>
    <mergeCell ref="G560:M560"/>
    <mergeCell ref="N560:O560"/>
    <mergeCell ref="P560:Q560"/>
    <mergeCell ref="R560:S560"/>
    <mergeCell ref="T560:U560"/>
    <mergeCell ref="V560:W560"/>
    <mergeCell ref="X560:Y560"/>
    <mergeCell ref="Z560:AA560"/>
    <mergeCell ref="AB560:AC560"/>
    <mergeCell ref="AD560:AE560"/>
    <mergeCell ref="AF560:AG560"/>
    <mergeCell ref="AH560:AI560"/>
    <mergeCell ref="AJ560:AK560"/>
    <mergeCell ref="G561:M561"/>
    <mergeCell ref="N561:O561"/>
    <mergeCell ref="P561:Q561"/>
    <mergeCell ref="R561:S561"/>
    <mergeCell ref="T561:U561"/>
    <mergeCell ref="V561:W561"/>
    <mergeCell ref="X561:Y561"/>
    <mergeCell ref="Z561:AA561"/>
    <mergeCell ref="AB561:AC561"/>
    <mergeCell ref="AD561:AE561"/>
    <mergeCell ref="AF561:AG561"/>
    <mergeCell ref="AH561:AI561"/>
    <mergeCell ref="AJ561:AK561"/>
    <mergeCell ref="G562:M562"/>
    <mergeCell ref="N562:O562"/>
    <mergeCell ref="P562:Q562"/>
    <mergeCell ref="R562:S562"/>
    <mergeCell ref="T562:U562"/>
    <mergeCell ref="V562:W562"/>
    <mergeCell ref="X562:Y562"/>
    <mergeCell ref="Z562:AA562"/>
    <mergeCell ref="AB562:AC562"/>
    <mergeCell ref="AD562:AE562"/>
    <mergeCell ref="AF562:AG562"/>
    <mergeCell ref="AH562:AI562"/>
    <mergeCell ref="AJ562:AK562"/>
    <mergeCell ref="G563:M563"/>
    <mergeCell ref="N563:O563"/>
    <mergeCell ref="P563:Q563"/>
    <mergeCell ref="R563:S563"/>
    <mergeCell ref="T563:U563"/>
    <mergeCell ref="V563:W563"/>
    <mergeCell ref="X563:Y563"/>
    <mergeCell ref="Z563:AA563"/>
    <mergeCell ref="AB563:AC563"/>
    <mergeCell ref="AD563:AE563"/>
    <mergeCell ref="AF563:AG563"/>
    <mergeCell ref="AH563:AI563"/>
    <mergeCell ref="AJ563:AK563"/>
    <mergeCell ref="G564:M564"/>
    <mergeCell ref="N564:O564"/>
    <mergeCell ref="P564:Q564"/>
    <mergeCell ref="R564:S564"/>
    <mergeCell ref="T564:U564"/>
    <mergeCell ref="V564:W564"/>
    <mergeCell ref="X564:Y564"/>
    <mergeCell ref="Z564:AA564"/>
    <mergeCell ref="AB564:AC564"/>
    <mergeCell ref="AD564:AE564"/>
    <mergeCell ref="AF564:AG564"/>
    <mergeCell ref="AH564:AI564"/>
    <mergeCell ref="AJ564:AK564"/>
    <mergeCell ref="G565:M565"/>
    <mergeCell ref="N565:O565"/>
    <mergeCell ref="P565:Q565"/>
    <mergeCell ref="R565:S565"/>
    <mergeCell ref="T565:U565"/>
    <mergeCell ref="V565:W565"/>
    <mergeCell ref="X565:Y565"/>
    <mergeCell ref="Z565:AA565"/>
    <mergeCell ref="AB565:AC565"/>
    <mergeCell ref="AD565:AE565"/>
    <mergeCell ref="AF565:AG565"/>
    <mergeCell ref="AH565:AI565"/>
    <mergeCell ref="AJ565:AK565"/>
    <mergeCell ref="B566:F566"/>
    <mergeCell ref="G566:M566"/>
    <mergeCell ref="N566:O566"/>
    <mergeCell ref="P566:Q566"/>
    <mergeCell ref="R566:S566"/>
    <mergeCell ref="T566:U566"/>
    <mergeCell ref="V566:W566"/>
    <mergeCell ref="X566:Y566"/>
    <mergeCell ref="Z566:AA566"/>
    <mergeCell ref="AB566:AC566"/>
    <mergeCell ref="AD566:AE566"/>
    <mergeCell ref="AF566:AG566"/>
    <mergeCell ref="AH566:AI566"/>
    <mergeCell ref="AJ566:AK566"/>
    <mergeCell ref="B567:M567"/>
    <mergeCell ref="N567:O567"/>
    <mergeCell ref="P567:Q567"/>
    <mergeCell ref="R567:S567"/>
    <mergeCell ref="T567:U567"/>
    <mergeCell ref="V567:W567"/>
    <mergeCell ref="X567:Y567"/>
    <mergeCell ref="Z567:AA567"/>
    <mergeCell ref="AB567:AC567"/>
    <mergeCell ref="AD567:AE567"/>
    <mergeCell ref="AF567:AG567"/>
    <mergeCell ref="AH567:AI567"/>
    <mergeCell ref="AJ567:AK567"/>
    <mergeCell ref="B569:AH569"/>
    <mergeCell ref="AJ569:AN569"/>
    <mergeCell ref="A571:AH571"/>
    <mergeCell ref="AJ572:AN572"/>
    <mergeCell ref="B574:AH574"/>
    <mergeCell ref="AJ574:AN574"/>
    <mergeCell ref="B575:AH575"/>
    <mergeCell ref="AJ575:AN575"/>
    <mergeCell ref="B576:AH576"/>
    <mergeCell ref="AJ576:AN576"/>
    <mergeCell ref="A579:AH579"/>
    <mergeCell ref="AJ580:AN580"/>
    <mergeCell ref="AJ582:AN582"/>
    <mergeCell ref="D585:J585"/>
    <mergeCell ref="K585:Q585"/>
    <mergeCell ref="R585:Y585"/>
    <mergeCell ref="Z585:AI585"/>
    <mergeCell ref="D586:J586"/>
    <mergeCell ref="K586:Q586"/>
    <mergeCell ref="R586:Y586"/>
    <mergeCell ref="Z586:AI586"/>
    <mergeCell ref="D587:J587"/>
    <mergeCell ref="K587:Q587"/>
    <mergeCell ref="R587:Y587"/>
    <mergeCell ref="Z587:AI587"/>
    <mergeCell ref="D588:J588"/>
    <mergeCell ref="K588:Q588"/>
    <mergeCell ref="R588:Y588"/>
    <mergeCell ref="Z588:AI588"/>
    <mergeCell ref="B589:AC589"/>
    <mergeCell ref="AJ589:AN589"/>
    <mergeCell ref="C590:R590"/>
    <mergeCell ref="D591:J591"/>
    <mergeCell ref="K591:Q591"/>
    <mergeCell ref="R591:X591"/>
    <mergeCell ref="Y591:AE591"/>
    <mergeCell ref="AF591:AL591"/>
    <mergeCell ref="D592:J592"/>
    <mergeCell ref="K592:Q592"/>
    <mergeCell ref="R592:X592"/>
    <mergeCell ref="Y592:AE592"/>
    <mergeCell ref="AF592:AL592"/>
    <mergeCell ref="D593:J593"/>
    <mergeCell ref="K593:Q593"/>
    <mergeCell ref="R593:X593"/>
    <mergeCell ref="Y593:AE593"/>
    <mergeCell ref="AF593:AL593"/>
    <mergeCell ref="D594:J594"/>
    <mergeCell ref="K594:Q594"/>
    <mergeCell ref="R594:X594"/>
    <mergeCell ref="Y594:AE594"/>
    <mergeCell ref="AF594:AL594"/>
    <mergeCell ref="AJ595:AN595"/>
    <mergeCell ref="B596:N596"/>
    <mergeCell ref="O596:AN596"/>
    <mergeCell ref="AJ599:AN599"/>
    <mergeCell ref="AJ606:AN606"/>
    <mergeCell ref="AJ607:AN607"/>
    <mergeCell ref="B11:AH12"/>
    <mergeCell ref="B14:AH15"/>
    <mergeCell ref="B17:AH18"/>
    <mergeCell ref="B19:AH20"/>
    <mergeCell ref="B22:AH23"/>
    <mergeCell ref="B28:AI29"/>
    <mergeCell ref="B30:AH31"/>
    <mergeCell ref="B32:AH33"/>
    <mergeCell ref="B41:AH42"/>
    <mergeCell ref="B43:AH44"/>
    <mergeCell ref="B53:AH54"/>
    <mergeCell ref="B57:AH58"/>
    <mergeCell ref="B59:AH60"/>
    <mergeCell ref="B70:AH71"/>
    <mergeCell ref="B79:AH80"/>
    <mergeCell ref="B96:AH99"/>
    <mergeCell ref="B106:AH107"/>
    <mergeCell ref="B110:AH111"/>
    <mergeCell ref="B128:AH129"/>
    <mergeCell ref="B143:AH144"/>
    <mergeCell ref="B155:AH156"/>
    <mergeCell ref="B176:AN177"/>
    <mergeCell ref="B180:AH181"/>
    <mergeCell ref="B185:AH186"/>
    <mergeCell ref="B190:AN191"/>
    <mergeCell ref="B203:AH204"/>
    <mergeCell ref="B208:E209"/>
    <mergeCell ref="C244:AN245"/>
    <mergeCell ref="B278:AH279"/>
    <mergeCell ref="B284:AH285"/>
    <mergeCell ref="B314:AH315"/>
    <mergeCell ref="B383:AH384"/>
    <mergeCell ref="AJ397:AN398"/>
    <mergeCell ref="B404:AH405"/>
    <mergeCell ref="B438:AH439"/>
    <mergeCell ref="B450:AH451"/>
    <mergeCell ref="B477:AH478"/>
    <mergeCell ref="B505:AN506"/>
    <mergeCell ref="B507:AI508"/>
    <mergeCell ref="B514:F516"/>
    <mergeCell ref="G514:AN516"/>
    <mergeCell ref="B517:F519"/>
    <mergeCell ref="G517:AN519"/>
    <mergeCell ref="B520:F522"/>
    <mergeCell ref="G520:AN522"/>
    <mergeCell ref="B548:F550"/>
    <mergeCell ref="B551:F553"/>
    <mergeCell ref="B560:F562"/>
    <mergeCell ref="B563:F565"/>
    <mergeCell ref="B572:AH573"/>
    <mergeCell ref="B580:AH581"/>
    <mergeCell ref="B582:AH583"/>
  </mergeCells>
  <phoneticPr fontId="1"/>
  <dataValidations count="23">
    <dataValidation type="list" allowBlank="1" showDropDown="0" showInputMessage="1" showErrorMessage="1" prompt="プルダウンメニューから選んでください" sqref="AJ537:AN541 AJ572:AN572 AJ582:AN582 AJ544:AN544 AJ525:AN526 AJ574:AN576 AJ569:AN569 AJ529:AN530 AJ507:AN507 AJ580:AN580 AJ599:AN599 AJ606:AN607 AJ498:AN498 AJ472:AN472 AJ465:AN470 AJ477:AN477 AJ459:AN459 AJ436:AN436 AJ442:AN447 AJ432:AN433 AJ450:AN450 AJ452:AN453 AJ416:AN416 AJ414:AN414 AJ418:AN420 AJ424:AN424 AJ391:AN394 AJ382:AN383 AJ387:AN387 AJ389:AN389 AJ404:AN404 AJ359:AN363 AJ341:AN342 AJ339:AN339 AJ332:AN332 AJ317:AN317 AJ319:AN323 AJ326:AN328 AJ335:AN335 AJ170:AN170 AJ168:AN168 AJ172:AN172 AJ147:AN148 AJ155:AN155 AJ180:AN180 AJ267:AN267 AK261:AN261 AJ192:AN192 AJ307:AN310 AJ300:AN301 AJ294:AN295 AJ262:AN262 AJ187:AN187 AJ264:AN265 AK259:AN259 AK257:AN257 AJ185:AN185 AJ195:AN197 AJ227:AN228 AJ233:AN234 AJ298:AN298 AJ304:AN304 AK283:AN284 AJ269:AN270 AJ178:AN178 AJ239:AN243 AJ286:AN288 AJ202:AN203 AJ212:AN212 AJ281:AJ284 AK281:AN281 AJ257:AJ261 AJ39:AN39 AJ32:AN32 AJ30:AN30 AJ49:AN49 AJ34:AN36 AJ61:AN61 AK124:AN124 AJ124:AJ126 AJ133:AN136 AJ55:AN55 AJ83:AN85 AJ92:AN93 AJ100:AN100 AJ105:AN106 AJ112:AN113 AJ116:AN116 AJ122:AN122 AJ130:AN130 AJ59:AN59 AK126:AN126 AJ378:AN378 AJ374:AN374 AJ376:AN376 AJ365:AN365 AJ346:AN347 AJ429:AN429 AJ456:AN457 AJ503:AN503">
      <formula1>"いる,いない"</formula1>
    </dataValidation>
    <dataValidation imeMode="on" allowBlank="1" showDropDown="0" showInputMessage="1" showErrorMessage="1" sqref="F377:AN377 F375:AN375 K302:W302 M289:AN290 L254:AN254 AE209 L231:L232 R165:AN165 R149:R150 R140:AN142 V40:AG40 J40:R40 H388:AN388 H395:AN395 Q430:AH430 Q427:AH428"/>
    <dataValidation type="list" allowBlank="1" showDropDown="0" showInputMessage="1" showErrorMessage="1" prompt="プルダウンメニューから選んでください" sqref="AJ511:AN511 AJ488:AN490 AJ492:AN492 AJ484:AN484 AJ425:AN426 AJ238:AN238 AJ235:AN235 AJ229:AN230 Y215:AC217 AJ221:AN225 AJ248:AN253 AJ139:AN139 AJ104:AN104 AJ110:AN110 AJ97:AN97 AJ24:AN27 AJ21:AN22 AJ19:AN19 AJ16:AN17 AJ13:AN14 AJ316:AN316 AJ351:AN356 AJ364:AN364 AJ367:AN371 AJ366">
      <formula1>"有,無"</formula1>
    </dataValidation>
    <dataValidation type="list" allowBlank="1" showDropDown="0" showInputMessage="1" showErrorMessage="1" prompt="プルダウンメニューから選んでください_x000a_" sqref="AJ51:AN51 AJ48:AN48">
      <formula1>"いる,いない"</formula1>
    </dataValidation>
    <dataValidation type="list" allowBlank="1" showDropDown="0" showInputMessage="1" showErrorMessage="1" prompt="プルダウンメニューから選んでください" sqref="AJ438:AN438 AJ440:AN440 AJ311:AN311 AJ41:AN41 AJ123:AN123 AJ279:AN279 AJ276:AN276 AJ314:AN314 AJ158:AN159 AJ169:AN169 AJ331:AN331 AJ334:AN334 AJ344:AN345">
      <formula1>"いる,いない,該当なし"</formula1>
    </dataValidation>
    <dataValidation type="list" allowBlank="1" showDropDown="0" showInputMessage="1" showErrorMessage="1" sqref="AJ401:AN401 AK145:AN145 AJ46:AN46 AK42:AN42">
      <formula1>#REF!</formula1>
    </dataValidation>
    <dataValidation imeMode="off" allowBlank="1" showDropDown="0" showInputMessage="1" showErrorMessage="1" sqref="N547:AK554 AJ476:AM476 H427:J427 H430:J431 H67:V68 H76:V77 U305:W305 P305:R305 K305:M305 U303:W303 P303:R303 K303:M303 U299:W299 P299:R299 K299:M299 U296:W296 P296:R296 K296:M296 AA293:AC293 G293:I293 K207:L207 AJ273:AM275"/>
    <dataValidation imeMode="on" allowBlank="1" showDropDown="0" showInputMessage="1" showErrorMessage="1" prompt="セル内で改行する場合は、「Alt」キーを押しながら「Shift」キーを押すと改行できます" sqref="G517:AN522 G497:AN497 B176 B190:AN191 B53:AH54 C57:AH58 B79:AH80 B128:AH129 B70:AH71 B57:B59 B469:B470 AI462:AI470 B462:B467 AJ462:AN464 C462:AH466"/>
    <dataValidation type="list" allowBlank="1" showDropDown="0" showInputMessage="1" showErrorMessage="1" prompt="プルダウンメニューから選んでください" sqref="AJ171:AN171 AJ144:AN144 AJ173:AN173">
      <formula1>"いる,いない,短縮していない"</formula1>
    </dataValidation>
    <dataValidation type="list" allowBlank="1" showDropDown="0" showInputMessage="1" showErrorMessage="1" prompt="プルダウンメニューから選んでください" sqref="AJ151:AN151">
      <formula1>"いる,いない,１名のみ"</formula1>
    </dataValidation>
    <dataValidation type="list" allowBlank="1" showDropDown="0" showInputMessage="1" showErrorMessage="1" prompt="整備されている装置器具等について 「 ☑ 」 を選んでください" sqref="M210:M211 O207:O208 P209 S208 R210:R211 U207 U209 V210:V211 W208 AA207 Z209 AA210:AA211 AC208 K209 G207:G211 O341:O342 W341:W342">
      <formula1>"☑,□"</formula1>
    </dataValidation>
    <dataValidation type="list" allowBlank="1" showDropDown="0" showInputMessage="1" showErrorMessage="1" prompt="プルダウンメニューから選んでください" sqref="AJ595:AN595 AJ266:AN266">
      <formula1>"ある,なし"</formula1>
    </dataValidation>
    <dataValidation type="list" allowBlank="1" showDropDown="0" showInputMessage="1" showErrorMessage="1" prompt="プルダウンメニューから選んでください" sqref="AJ312:AN313">
      <formula1>"いる,いない,立地していない"</formula1>
    </dataValidation>
    <dataValidation type="list" allowBlank="1" showDropDown="0" showInputMessage="1" showErrorMessage="1" prompt="プルダウンメニューから選んでください" sqref="AJ333:AN333">
      <formula1>"いる,いない,検討中"</formula1>
    </dataValidation>
    <dataValidation type="list" allowBlank="1" showDropDown="0" showInputMessage="1" showErrorMessage="1" prompt="プルダウンメニューから選んでください" sqref="AJ357:AJ358">
      <formula1>"有,該当児なし,"</formula1>
    </dataValidation>
    <dataValidation type="list" allowBlank="1" showDropDown="0" showInputMessage="1" showErrorMessage="1" sqref="AJ589:AN589 AJ379:AN379">
      <formula1>"いる,いない"</formula1>
    </dataValidation>
    <dataValidation type="list" allowBlank="1" showDropDown="0" showInputMessage="1" showErrorMessage="1" prompt="プルダウンメニューから選んでください" sqref="AJ407:AN411">
      <formula1>"○"</formula1>
    </dataValidation>
    <dataValidation type="list" allowBlank="1" showDropDown="0" showInputMessage="1" showErrorMessage="1" sqref="AJ396:AN399">
      <formula1>"いる,いない,実施していない"</formula1>
    </dataValidation>
    <dataValidation imeMode="off" allowBlank="1" showDropDown="0" showInputMessage="1" showErrorMessage="1" prompt="時間を記入してください_x000a_【例】10:00" sqref="I482:M482"/>
    <dataValidation imeMode="off" allowBlank="1" showDropDown="0" showInputMessage="1" showErrorMessage="1" prompt="時間を記入してください_x000a_【例】12:00" sqref="Q482:U483"/>
    <dataValidation imeMode="off" allowBlank="1" showDropDown="0" showInputMessage="1" showErrorMessage="1" prompt="時間を記入してください_x000a_【例】15:00" sqref="AB482:AF483"/>
    <dataValidation type="list" allowBlank="1" showDropDown="0" showInputMessage="1" showErrorMessage="1" prompt="プルダウンメニューから選んでください" sqref="AJ533:AN533 AJ493:AN493">
      <formula1>"有,無,該当なし"</formula1>
    </dataValidation>
    <dataValidation type="list" allowBlank="1" showDropDown="0" showInputMessage="1" showErrorMessage="1" prompt="プルダウンメニューから選んでください" sqref="AJ501:AN501">
      <formula1>"いる,いない,"</formula1>
    </dataValidation>
  </dataValidations>
  <printOptions horizontalCentered="1"/>
  <pageMargins left="0.51181102362204722" right="0.39370078740157483" top="0.51181102362204722" bottom="0.39370078740157483" header="0.31496062992125984" footer="0.11811023622047245"/>
  <pageSetup paperSize="9" scale="80" fitToWidth="1" fitToHeight="0" orientation="portrait" usePrinterDefaults="1" r:id="rId5"/>
  <headerFooter>
    <oddFooter>&amp;C&amp;P</oddFooter>
  </headerFooter>
  <rowBreaks count="10" manualBreakCount="10">
    <brk id="46" max="40" man="1"/>
    <brk id="95" max="40" man="1"/>
    <brk id="142" max="40" man="1"/>
    <brk id="198" max="40" man="1"/>
    <brk id="246" max="40" man="1"/>
    <brk id="370" max="40" man="1"/>
    <brk id="401" max="40" man="1"/>
    <brk id="440" max="40" man="1"/>
    <brk id="519" max="40" man="1"/>
    <brk id="570" max="40" man="1"/>
  </row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tabColor rgb="FF00B0F0"/>
    <pageSetUpPr fitToPage="1"/>
  </sheetPr>
  <dimension ref="A1:V30"/>
  <sheetViews>
    <sheetView showGridLines="0" view="pageBreakPreview" zoomScale="90" zoomScaleNormal="90" zoomScaleSheetLayoutView="90" workbookViewId="0">
      <selection activeCell="F10" sqref="F10"/>
    </sheetView>
  </sheetViews>
  <sheetFormatPr defaultRowHeight="18.75"/>
  <cols>
    <col min="1" max="1" width="3.625" style="1" customWidth="1"/>
    <col min="2" max="5" width="5.625" style="1" customWidth="1"/>
    <col min="6" max="7" width="10.625" style="1" customWidth="1"/>
    <col min="8" max="19" width="5.625" style="1" customWidth="1"/>
    <col min="20" max="20" width="3.625" style="1" customWidth="1"/>
    <col min="21" max="16384" width="9" style="1" customWidth="1"/>
  </cols>
  <sheetData>
    <row r="1" spans="1:22" ht="20.100000000000001" customHeight="1">
      <c r="A1" s="1" t="s">
        <v>385</v>
      </c>
    </row>
    <row r="2" spans="1:22" ht="20.100000000000001" customHeight="1">
      <c r="A2" s="1" t="str">
        <f>"（５）職員の充足状況（"&amp;表紙!B2&amp;DBCS(表紙!C2)&amp;"年度の状況）"</f>
        <v>（５）職員の充足状況（令和７年度の状況）</v>
      </c>
      <c r="I2" s="1" t="s">
        <v>271</v>
      </c>
    </row>
    <row r="3" spans="1:22" ht="20.100000000000001" customHeight="1">
      <c r="J3" s="1" t="s">
        <v>43</v>
      </c>
    </row>
    <row r="4" spans="1:22" ht="20.100000000000001" customHeight="1">
      <c r="A4" s="1" t="s">
        <v>273</v>
      </c>
      <c r="C4" s="148"/>
      <c r="D4" s="180"/>
      <c r="E4" s="1" t="s">
        <v>274</v>
      </c>
      <c r="F4" s="47" t="s">
        <v>465</v>
      </c>
      <c r="G4" s="337"/>
      <c r="H4" s="234" t="s">
        <v>462</v>
      </c>
      <c r="I4" s="246"/>
      <c r="J4" s="148"/>
      <c r="K4" s="180"/>
      <c r="L4" s="1" t="s">
        <v>456</v>
      </c>
    </row>
    <row r="5" spans="1:22" ht="20.100000000000001" customHeight="1">
      <c r="C5" s="45" t="s">
        <v>464</v>
      </c>
      <c r="D5" s="45"/>
      <c r="E5" s="45"/>
      <c r="F5" s="45"/>
      <c r="G5" s="45"/>
      <c r="H5" s="45"/>
      <c r="I5" s="45"/>
      <c r="J5" s="45"/>
      <c r="K5" s="45"/>
      <c r="L5" s="45"/>
      <c r="M5" s="45"/>
      <c r="N5" s="45"/>
      <c r="O5" s="45"/>
      <c r="P5" s="45"/>
      <c r="Q5" s="45"/>
      <c r="R5" s="45"/>
      <c r="S5" s="45"/>
    </row>
    <row r="6" spans="1:22" ht="20.100000000000001" customHeight="1">
      <c r="C6" s="45"/>
      <c r="D6" s="45"/>
      <c r="E6" s="45"/>
      <c r="F6" s="45"/>
      <c r="G6" s="45"/>
      <c r="H6" s="45"/>
      <c r="I6" s="45"/>
      <c r="J6" s="45"/>
      <c r="K6" s="45"/>
      <c r="L6" s="45"/>
      <c r="M6" s="45"/>
      <c r="N6" s="45"/>
      <c r="O6" s="45"/>
      <c r="P6" s="45"/>
      <c r="Q6" s="45"/>
      <c r="R6" s="45"/>
      <c r="S6" s="45"/>
    </row>
    <row r="7" spans="1:22" ht="20.100000000000001" customHeight="1">
      <c r="A7" s="1" t="s">
        <v>713</v>
      </c>
      <c r="B7" s="438"/>
      <c r="C7" s="438"/>
      <c r="D7" s="438"/>
      <c r="E7" s="438"/>
      <c r="F7" s="438"/>
      <c r="G7" s="438"/>
      <c r="H7" s="438"/>
      <c r="I7" s="438"/>
      <c r="J7" s="438"/>
      <c r="K7" s="438"/>
      <c r="L7" s="438"/>
      <c r="M7" s="438"/>
      <c r="N7" s="438"/>
      <c r="O7" s="438"/>
      <c r="P7" s="438"/>
      <c r="Q7" s="438"/>
      <c r="R7" s="438"/>
      <c r="S7" s="438"/>
      <c r="T7" s="438"/>
    </row>
    <row r="8" spans="1:22" ht="39.950000000000003" customHeight="1">
      <c r="A8" s="437"/>
      <c r="B8" s="439" t="s">
        <v>384</v>
      </c>
      <c r="C8" s="450"/>
      <c r="D8" s="450"/>
      <c r="E8" s="452" t="s">
        <v>383</v>
      </c>
      <c r="F8" s="452" t="str">
        <f>表紙!B2&amp;DBCS(表紙!C2)&amp;"年４月１日現在"</f>
        <v>令和７年４月１日現在</v>
      </c>
      <c r="G8" s="452"/>
      <c r="H8" s="452"/>
      <c r="I8" s="452"/>
      <c r="J8" s="452"/>
      <c r="K8" s="452"/>
      <c r="L8" s="487" t="s">
        <v>386</v>
      </c>
      <c r="M8" s="489"/>
      <c r="N8" s="489"/>
      <c r="O8" s="491"/>
      <c r="P8" s="493" t="s">
        <v>260</v>
      </c>
      <c r="Q8" s="493"/>
      <c r="R8" s="493"/>
      <c r="S8" s="495"/>
    </row>
    <row r="9" spans="1:22" ht="39.950000000000003" customHeight="1">
      <c r="A9" s="437"/>
      <c r="B9" s="440"/>
      <c r="C9" s="57"/>
      <c r="D9" s="57"/>
      <c r="E9" s="127"/>
      <c r="F9" s="127" t="s">
        <v>335</v>
      </c>
      <c r="G9" s="127"/>
      <c r="H9" s="127"/>
      <c r="I9" s="127"/>
      <c r="J9" s="127" t="s">
        <v>466</v>
      </c>
      <c r="K9" s="127"/>
      <c r="L9" s="127" t="s">
        <v>335</v>
      </c>
      <c r="M9" s="127"/>
      <c r="N9" s="127"/>
      <c r="O9" s="492"/>
      <c r="P9" s="127"/>
      <c r="Q9" s="127"/>
      <c r="R9" s="127" t="s">
        <v>466</v>
      </c>
      <c r="S9" s="496"/>
      <c r="V9" s="1" t="s">
        <v>332</v>
      </c>
    </row>
    <row r="10" spans="1:22" ht="39.950000000000003" customHeight="1">
      <c r="A10" s="437"/>
      <c r="B10" s="441"/>
      <c r="C10" s="451"/>
      <c r="D10" s="451"/>
      <c r="E10" s="453"/>
      <c r="F10" s="463" t="s">
        <v>100</v>
      </c>
      <c r="G10" s="463" t="s">
        <v>16</v>
      </c>
      <c r="H10" s="196" t="s">
        <v>382</v>
      </c>
      <c r="I10" s="196"/>
      <c r="J10" s="453" t="s">
        <v>240</v>
      </c>
      <c r="K10" s="453"/>
      <c r="L10" s="488" t="s">
        <v>402</v>
      </c>
      <c r="M10" s="490"/>
      <c r="N10" s="463" t="s">
        <v>170</v>
      </c>
      <c r="O10" s="463"/>
      <c r="P10" s="196" t="s">
        <v>382</v>
      </c>
      <c r="Q10" s="196"/>
      <c r="R10" s="453" t="s">
        <v>240</v>
      </c>
      <c r="S10" s="497"/>
    </row>
    <row r="11" spans="1:22" ht="39.950000000000003" customHeight="1">
      <c r="B11" s="442" t="s">
        <v>276</v>
      </c>
      <c r="C11" s="452"/>
      <c r="D11" s="452"/>
      <c r="E11" s="460" t="s">
        <v>279</v>
      </c>
      <c r="F11" s="464"/>
      <c r="G11" s="468"/>
      <c r="H11" s="468"/>
      <c r="I11" s="476"/>
      <c r="J11" s="480">
        <f>ROUNDDOWN((SUM(F11:I11))/3,1)</f>
        <v>0</v>
      </c>
      <c r="K11" s="483"/>
      <c r="L11" s="464"/>
      <c r="M11" s="468"/>
      <c r="N11" s="468"/>
      <c r="O11" s="468"/>
      <c r="P11" s="468"/>
      <c r="Q11" s="476"/>
      <c r="R11" s="480">
        <f>ROUNDDOWN((SUM(L11:Q11))/3,1)</f>
        <v>0</v>
      </c>
      <c r="S11" s="498"/>
    </row>
    <row r="12" spans="1:22" ht="39.950000000000003" customHeight="1">
      <c r="B12" s="443" t="s">
        <v>280</v>
      </c>
      <c r="C12" s="127"/>
      <c r="D12" s="127"/>
      <c r="E12" s="461" t="s">
        <v>281</v>
      </c>
      <c r="F12" s="465"/>
      <c r="G12" s="469"/>
      <c r="H12" s="469"/>
      <c r="I12" s="477"/>
      <c r="J12" s="481">
        <f>ROUNDDOWN((SUM($F12:$I13))/6,1)</f>
        <v>0</v>
      </c>
      <c r="K12" s="484"/>
      <c r="L12" s="465"/>
      <c r="M12" s="469"/>
      <c r="N12" s="469"/>
      <c r="O12" s="469"/>
      <c r="P12" s="469"/>
      <c r="Q12" s="477"/>
      <c r="R12" s="481">
        <f>ROUNDDOWN((SUM($L12:$Q13))/6,1)</f>
        <v>0</v>
      </c>
      <c r="S12" s="499"/>
    </row>
    <row r="13" spans="1:22" ht="39.950000000000003" customHeight="1">
      <c r="B13" s="443" t="s">
        <v>263</v>
      </c>
      <c r="C13" s="127"/>
      <c r="D13" s="127"/>
      <c r="E13" s="461"/>
      <c r="F13" s="465"/>
      <c r="G13" s="469"/>
      <c r="H13" s="469"/>
      <c r="I13" s="477"/>
      <c r="J13" s="482"/>
      <c r="K13" s="485"/>
      <c r="L13" s="465"/>
      <c r="M13" s="469"/>
      <c r="N13" s="469"/>
      <c r="O13" s="469"/>
      <c r="P13" s="469"/>
      <c r="Q13" s="477"/>
      <c r="R13" s="482"/>
      <c r="S13" s="500"/>
    </row>
    <row r="14" spans="1:22" ht="39.950000000000003" customHeight="1">
      <c r="B14" s="443" t="s">
        <v>512</v>
      </c>
      <c r="C14" s="127"/>
      <c r="D14" s="127"/>
      <c r="E14" s="461" t="s">
        <v>413</v>
      </c>
      <c r="F14" s="465"/>
      <c r="G14" s="469"/>
      <c r="H14" s="469"/>
      <c r="I14" s="477"/>
      <c r="J14" s="141">
        <f>ROUNDDOWN((SUM(F14:I14))/20,1)</f>
        <v>0</v>
      </c>
      <c r="K14" s="98"/>
      <c r="L14" s="465"/>
      <c r="M14" s="469"/>
      <c r="N14" s="469"/>
      <c r="O14" s="469"/>
      <c r="P14" s="469"/>
      <c r="Q14" s="477"/>
      <c r="R14" s="141">
        <f>ROUNDDOWN((SUM(L14:Q14))/20,1)</f>
        <v>0</v>
      </c>
      <c r="S14" s="496"/>
    </row>
    <row r="15" spans="1:22" ht="39.950000000000003" customHeight="1">
      <c r="B15" s="443" t="s">
        <v>714</v>
      </c>
      <c r="C15" s="127"/>
      <c r="D15" s="127"/>
      <c r="E15" s="461" t="s">
        <v>285</v>
      </c>
      <c r="F15" s="466"/>
      <c r="G15" s="470"/>
      <c r="H15" s="470"/>
      <c r="I15" s="478"/>
      <c r="J15" s="141">
        <f>ROUNDDOWN((SUM(F15:I15))/30,1)</f>
        <v>0</v>
      </c>
      <c r="K15" s="98"/>
      <c r="L15" s="466"/>
      <c r="M15" s="470"/>
      <c r="N15" s="470"/>
      <c r="O15" s="470"/>
      <c r="P15" s="470"/>
      <c r="Q15" s="478"/>
      <c r="R15" s="141">
        <f>ROUNDDOWN((SUM(L15:Q15))/30,1)</f>
        <v>0</v>
      </c>
      <c r="S15" s="496"/>
    </row>
    <row r="16" spans="1:22" ht="39.950000000000003" customHeight="1">
      <c r="B16" s="441" t="s">
        <v>427</v>
      </c>
      <c r="C16" s="451"/>
      <c r="D16" s="451"/>
      <c r="E16" s="462"/>
      <c r="F16" s="467">
        <f>SUM(F$11:F$15)</f>
        <v>0</v>
      </c>
      <c r="G16" s="467">
        <f>SUM(G$11:G$15)</f>
        <v>0</v>
      </c>
      <c r="H16" s="467">
        <f>SUM(H11:I15)</f>
        <v>0</v>
      </c>
      <c r="I16" s="467"/>
      <c r="J16" s="453">
        <f>ROUND(SUM(J11:K15),0)</f>
        <v>0</v>
      </c>
      <c r="K16" s="486"/>
      <c r="L16" s="467">
        <f>SUM(L11:M15)</f>
        <v>0</v>
      </c>
      <c r="M16" s="467" t="str">
        <f>IF(SUM(M$11:M$15)=0,"",SUM(M$11:M$15))</f>
        <v/>
      </c>
      <c r="N16" s="467">
        <f>SUM(N11:O15)</f>
        <v>0</v>
      </c>
      <c r="O16" s="467" t="str">
        <f>IF(SUM(O$11:O$15)=0,"",SUM(O$11:O$15))</f>
        <v/>
      </c>
      <c r="P16" s="467">
        <f>SUM(P11:Q15)</f>
        <v>0</v>
      </c>
      <c r="Q16" s="467" t="str">
        <f>IF(SUM(Q$11:Q$15)=0,"",SUM(Q$11:Q$15))</f>
        <v/>
      </c>
      <c r="R16" s="494">
        <f>ROUND(SUM(R11:S15),0)</f>
        <v>0</v>
      </c>
      <c r="S16" s="497"/>
    </row>
    <row r="17" spans="2:21" ht="45" customHeight="1">
      <c r="B17" s="81" t="s">
        <v>519</v>
      </c>
      <c r="C17" s="81"/>
      <c r="D17" s="81"/>
      <c r="E17" s="81"/>
      <c r="F17" s="81"/>
      <c r="G17" s="81"/>
      <c r="H17" s="81"/>
      <c r="I17" s="81"/>
      <c r="J17" s="81"/>
      <c r="K17" s="81"/>
      <c r="L17" s="81"/>
      <c r="M17" s="81"/>
      <c r="N17" s="81"/>
      <c r="O17" s="81"/>
      <c r="P17" s="81"/>
      <c r="Q17" s="81"/>
      <c r="R17" s="81"/>
      <c r="S17" s="81"/>
      <c r="T17" s="81"/>
    </row>
    <row r="18" spans="2:21" ht="22.5" customHeight="1">
      <c r="B18" s="81" t="s">
        <v>144</v>
      </c>
      <c r="C18" s="81"/>
      <c r="D18" s="81"/>
      <c r="E18" s="81"/>
      <c r="F18" s="81"/>
      <c r="G18" s="81"/>
      <c r="H18" s="81"/>
      <c r="I18" s="81"/>
      <c r="J18" s="81"/>
      <c r="K18" s="81"/>
      <c r="L18" s="81"/>
      <c r="M18" s="81"/>
      <c r="N18" s="81"/>
      <c r="O18" s="81"/>
      <c r="P18" s="81"/>
      <c r="Q18" s="81"/>
      <c r="R18" s="81"/>
      <c r="S18" s="81"/>
      <c r="T18" s="81"/>
    </row>
    <row r="19" spans="2:21" ht="51.75" customHeight="1">
      <c r="B19" s="81" t="s">
        <v>129</v>
      </c>
      <c r="C19" s="81"/>
      <c r="D19" s="81"/>
      <c r="E19" s="81"/>
      <c r="F19" s="81"/>
      <c r="G19" s="81"/>
      <c r="H19" s="81"/>
      <c r="I19" s="81"/>
      <c r="J19" s="81"/>
      <c r="K19" s="81"/>
      <c r="L19" s="81"/>
      <c r="M19" s="81"/>
      <c r="N19" s="81"/>
      <c r="O19" s="81"/>
      <c r="P19" s="81"/>
      <c r="Q19" s="81"/>
      <c r="R19" s="81"/>
      <c r="S19" s="81"/>
      <c r="T19" s="72"/>
    </row>
    <row r="20" spans="2:21" s="1" customFormat="1" ht="35.25" customHeight="1">
      <c r="B20" s="61" t="s">
        <v>685</v>
      </c>
      <c r="C20" s="61"/>
      <c r="D20" s="61"/>
      <c r="E20" s="61"/>
      <c r="F20" s="61"/>
      <c r="G20" s="61"/>
      <c r="H20" s="61"/>
      <c r="I20" s="61"/>
      <c r="J20" s="61"/>
      <c r="K20" s="61"/>
      <c r="L20" s="61"/>
      <c r="M20" s="61"/>
      <c r="N20" s="61"/>
      <c r="O20" s="61"/>
      <c r="P20" s="61"/>
      <c r="Q20" s="61"/>
      <c r="R20" s="61"/>
      <c r="S20" s="61"/>
      <c r="T20" s="61"/>
      <c r="U20" s="72"/>
    </row>
    <row r="21" spans="2:21" ht="20.100000000000001" customHeight="1">
      <c r="D21" s="459"/>
    </row>
    <row r="22" spans="2:21" ht="20.100000000000001" customHeight="1">
      <c r="B22" s="40" t="s">
        <v>286</v>
      </c>
      <c r="C22" s="40"/>
    </row>
    <row r="23" spans="2:21" ht="18.75" customHeight="1">
      <c r="B23" s="442" t="s">
        <v>460</v>
      </c>
      <c r="C23" s="452"/>
      <c r="D23" s="452"/>
      <c r="E23" s="452"/>
      <c r="F23" s="452"/>
      <c r="G23" s="452"/>
      <c r="H23" s="452" t="str">
        <f>表紙!B2&amp;DBCS(表紙!C2)&amp;"年４月１日現在"</f>
        <v>令和７年４月１日現在</v>
      </c>
      <c r="I23" s="452"/>
      <c r="J23" s="452"/>
      <c r="K23" s="452"/>
      <c r="L23" s="452"/>
      <c r="M23" s="452"/>
      <c r="N23" s="450" t="str">
        <f>L8&amp;DBCS(O8)&amp;P8</f>
        <v>監査前月月１日現在</v>
      </c>
      <c r="O23" s="450"/>
      <c r="P23" s="450"/>
      <c r="Q23" s="450"/>
      <c r="R23" s="450"/>
      <c r="S23" s="501"/>
    </row>
    <row r="24" spans="2:21" ht="18.75" customHeight="1">
      <c r="B24" s="444"/>
      <c r="C24" s="453"/>
      <c r="D24" s="453"/>
      <c r="E24" s="453"/>
      <c r="F24" s="453"/>
      <c r="G24" s="453"/>
      <c r="H24" s="196" t="s">
        <v>288</v>
      </c>
      <c r="I24" s="196"/>
      <c r="J24" s="196"/>
      <c r="K24" s="196" t="s">
        <v>291</v>
      </c>
      <c r="L24" s="196"/>
      <c r="M24" s="196"/>
      <c r="N24" s="221" t="s">
        <v>288</v>
      </c>
      <c r="O24" s="221"/>
      <c r="P24" s="221"/>
      <c r="Q24" s="221" t="s">
        <v>292</v>
      </c>
      <c r="R24" s="221"/>
      <c r="S24" s="502"/>
    </row>
    <row r="25" spans="2:21" ht="90" customHeight="1">
      <c r="B25" s="445" t="s">
        <v>715</v>
      </c>
      <c r="C25" s="454"/>
      <c r="D25" s="454"/>
      <c r="E25" s="454"/>
      <c r="F25" s="454"/>
      <c r="G25" s="471"/>
      <c r="H25" s="464"/>
      <c r="I25" s="468"/>
      <c r="J25" s="468"/>
      <c r="K25" s="468"/>
      <c r="L25" s="468"/>
      <c r="M25" s="468"/>
      <c r="N25" s="468"/>
      <c r="O25" s="468"/>
      <c r="P25" s="468"/>
      <c r="Q25" s="468"/>
      <c r="R25" s="468"/>
      <c r="S25" s="476"/>
    </row>
    <row r="26" spans="2:21" ht="39.950000000000003" customHeight="1">
      <c r="B26" s="446" t="s">
        <v>293</v>
      </c>
      <c r="C26" s="455"/>
      <c r="D26" s="455"/>
      <c r="E26" s="455"/>
      <c r="F26" s="455"/>
      <c r="G26" s="472"/>
      <c r="H26" s="465"/>
      <c r="I26" s="469"/>
      <c r="J26" s="469"/>
      <c r="K26" s="469"/>
      <c r="L26" s="469"/>
      <c r="M26" s="469"/>
      <c r="N26" s="469"/>
      <c r="O26" s="469"/>
      <c r="P26" s="469"/>
      <c r="Q26" s="469"/>
      <c r="R26" s="469"/>
      <c r="S26" s="477"/>
    </row>
    <row r="27" spans="2:21" ht="39.950000000000003" customHeight="1">
      <c r="B27" s="446" t="s">
        <v>716</v>
      </c>
      <c r="C27" s="455"/>
      <c r="D27" s="455"/>
      <c r="E27" s="455"/>
      <c r="F27" s="455"/>
      <c r="G27" s="472"/>
      <c r="H27" s="465"/>
      <c r="I27" s="469"/>
      <c r="J27" s="469"/>
      <c r="K27" s="469"/>
      <c r="L27" s="469"/>
      <c r="M27" s="469"/>
      <c r="N27" s="469"/>
      <c r="O27" s="469"/>
      <c r="P27" s="469"/>
      <c r="Q27" s="469"/>
      <c r="R27" s="469"/>
      <c r="S27" s="477"/>
    </row>
    <row r="28" spans="2:21" ht="39.950000000000003" customHeight="1">
      <c r="B28" s="447" t="s">
        <v>34</v>
      </c>
      <c r="C28" s="456"/>
      <c r="D28" s="456"/>
      <c r="E28" s="456"/>
      <c r="F28" s="456"/>
      <c r="G28" s="8"/>
      <c r="H28" s="465"/>
      <c r="I28" s="469"/>
      <c r="J28" s="469"/>
      <c r="K28" s="469"/>
      <c r="L28" s="469"/>
      <c r="M28" s="469"/>
      <c r="N28" s="469"/>
      <c r="O28" s="469"/>
      <c r="P28" s="469"/>
      <c r="Q28" s="469"/>
      <c r="R28" s="469"/>
      <c r="S28" s="477"/>
    </row>
    <row r="29" spans="2:21" ht="39.950000000000003" customHeight="1">
      <c r="B29" s="448" t="s">
        <v>294</v>
      </c>
      <c r="C29" s="457"/>
      <c r="D29" s="457"/>
      <c r="E29" s="457"/>
      <c r="F29" s="457"/>
      <c r="G29" s="473"/>
      <c r="H29" s="474"/>
      <c r="I29" s="479"/>
      <c r="J29" s="479"/>
      <c r="K29" s="479"/>
      <c r="L29" s="479"/>
      <c r="M29" s="479"/>
      <c r="N29" s="479"/>
      <c r="O29" s="479"/>
      <c r="P29" s="479"/>
      <c r="Q29" s="479"/>
      <c r="R29" s="479"/>
      <c r="S29" s="503"/>
    </row>
    <row r="30" spans="2:21" ht="35.1" customHeight="1">
      <c r="B30" s="449" t="s">
        <v>270</v>
      </c>
      <c r="C30" s="458"/>
      <c r="D30" s="458"/>
      <c r="E30" s="458"/>
      <c r="F30" s="458"/>
      <c r="G30" s="458"/>
      <c r="H30" s="475">
        <f>SUM(H25:J29)</f>
        <v>0</v>
      </c>
      <c r="I30" s="475"/>
      <c r="J30" s="475"/>
      <c r="K30" s="475">
        <f>SUM(K25:M29)</f>
        <v>0</v>
      </c>
      <c r="L30" s="475"/>
      <c r="M30" s="475" t="str">
        <f>IF(SUM(M$25:N$29)=0,"",SUM(M$25:N$29))</f>
        <v/>
      </c>
      <c r="N30" s="475">
        <f>SUM(N25:P29)</f>
        <v>0</v>
      </c>
      <c r="O30" s="475" t="str">
        <f>IF(SUM(O$25:P$29)=0,"",SUM(O$25:P$29))</f>
        <v/>
      </c>
      <c r="P30" s="475"/>
      <c r="Q30" s="475">
        <f>SUM(Q25:S29)</f>
        <v>0</v>
      </c>
      <c r="R30" s="475"/>
      <c r="S30" s="504"/>
    </row>
    <row r="31" spans="2:21" ht="20.100000000000001" customHeight="1"/>
  </sheetData>
  <customSheetViews>
    <customSheetView guid="{C3AD20A6-3328-4303-8F17-34FEC5275D94}" scale="90" showGridLines="0" fitToPage="1">
      <selection activeCell="X35" sqref="X35"/>
      <pageMargins left="0.70866141732283472" right="0.70866141732283472" top="0.55118110236220474" bottom="0.47244094488188981" header="0.31496062992125984" footer="0.31496062992125984"/>
      <printOptions horizontalCentered="1"/>
      <pageSetup paperSize="9" scale="63" orientation="portrait" r:id="rId1"/>
    </customSheetView>
    <customSheetView guid="{6DC44FDF-0C09-47FB-A5AF-824CD1BC2305}" scale="90" showGridLines="0" fitToPage="1">
      <selection activeCell="X35" sqref="X35"/>
      <pageMargins left="0.70866141732283472" right="0.70866141732283472" top="0.55118110236220474" bottom="0.47244094488188981" header="0.31496062992125984" footer="0.31496062992125984"/>
      <printOptions horizontalCentered="1"/>
      <pageSetup paperSize="9" scale="63" orientation="portrait" r:id="rId2"/>
    </customSheetView>
    <customSheetView guid="{9A1E6C0C-79D8-4967-8200-E07361298C76}" scale="90" showGridLines="0" fitToPage="1">
      <selection activeCell="X35" sqref="X35"/>
      <pageMargins left="0.70866141732283472" right="0.70866141732283472" top="0.55118110236220474" bottom="0.47244094488188981" header="0.31496062992125984" footer="0.31496062992125984"/>
      <printOptions horizontalCentered="1"/>
      <pageSetup paperSize="9" scale="63" orientation="portrait" r:id="rId3"/>
    </customSheetView>
    <customSheetView guid="{2551AA87-C8AC-44D2-9B59-889D51388544}" scale="90" showGridLines="0" fitToPage="1">
      <selection activeCell="W12" sqref="W12"/>
      <pageMargins left="0.70866141732283472" right="0.70866141732283472" top="0.55118110236220474" bottom="0.47244094488188981" header="0.31496062992125984" footer="0.31496062992125984"/>
      <printOptions horizontalCentered="1"/>
      <pageSetup paperSize="9" scale="63" orientation="portrait" r:id="rId4"/>
    </customSheetView>
  </customSheetViews>
  <mergeCells count="101">
    <mergeCell ref="C4:D4"/>
    <mergeCell ref="H4:I4"/>
    <mergeCell ref="J4:K4"/>
    <mergeCell ref="F8:K8"/>
    <mergeCell ref="L8:N8"/>
    <mergeCell ref="P8:S8"/>
    <mergeCell ref="F9:I9"/>
    <mergeCell ref="J9:K9"/>
    <mergeCell ref="L9:Q9"/>
    <mergeCell ref="R9:S9"/>
    <mergeCell ref="H10:I10"/>
    <mergeCell ref="J10:K10"/>
    <mergeCell ref="L10:M10"/>
    <mergeCell ref="N10:O10"/>
    <mergeCell ref="P10:Q10"/>
    <mergeCell ref="R10:S10"/>
    <mergeCell ref="B11:D11"/>
    <mergeCell ref="H11:I11"/>
    <mergeCell ref="J11:K11"/>
    <mergeCell ref="L11:M11"/>
    <mergeCell ref="N11:O11"/>
    <mergeCell ref="P11:Q11"/>
    <mergeCell ref="R11:S11"/>
    <mergeCell ref="B12:D12"/>
    <mergeCell ref="H12:I12"/>
    <mergeCell ref="L12:M12"/>
    <mergeCell ref="N12:O12"/>
    <mergeCell ref="P12:Q12"/>
    <mergeCell ref="B13:D13"/>
    <mergeCell ref="H13:I13"/>
    <mergeCell ref="L13:M13"/>
    <mergeCell ref="N13:O13"/>
    <mergeCell ref="P13:Q13"/>
    <mergeCell ref="B14:D14"/>
    <mergeCell ref="H14:I14"/>
    <mergeCell ref="J14:K14"/>
    <mergeCell ref="L14:M14"/>
    <mergeCell ref="N14:O14"/>
    <mergeCell ref="P14:Q14"/>
    <mergeCell ref="R14:S14"/>
    <mergeCell ref="B15:D15"/>
    <mergeCell ref="H15:I15"/>
    <mergeCell ref="J15:K15"/>
    <mergeCell ref="L15:M15"/>
    <mergeCell ref="N15:O15"/>
    <mergeCell ref="P15:Q15"/>
    <mergeCell ref="R15:S15"/>
    <mergeCell ref="B16:D16"/>
    <mergeCell ref="H16:I16"/>
    <mergeCell ref="J16:K16"/>
    <mergeCell ref="L16:M16"/>
    <mergeCell ref="N16:O16"/>
    <mergeCell ref="P16:Q16"/>
    <mergeCell ref="R16:S16"/>
    <mergeCell ref="B17:S17"/>
    <mergeCell ref="B18:S18"/>
    <mergeCell ref="B19:S19"/>
    <mergeCell ref="B20:T20"/>
    <mergeCell ref="H23:M23"/>
    <mergeCell ref="N23:S23"/>
    <mergeCell ref="H24:J24"/>
    <mergeCell ref="K24:M24"/>
    <mergeCell ref="N24:P24"/>
    <mergeCell ref="Q24:S24"/>
    <mergeCell ref="B25:G25"/>
    <mergeCell ref="H25:J25"/>
    <mergeCell ref="K25:M25"/>
    <mergeCell ref="N25:P25"/>
    <mergeCell ref="Q25:S25"/>
    <mergeCell ref="B26:G26"/>
    <mergeCell ref="H26:J26"/>
    <mergeCell ref="K26:M26"/>
    <mergeCell ref="N26:P26"/>
    <mergeCell ref="Q26:S26"/>
    <mergeCell ref="B27:G27"/>
    <mergeCell ref="H27:J27"/>
    <mergeCell ref="K27:M27"/>
    <mergeCell ref="N27:P27"/>
    <mergeCell ref="Q27:S27"/>
    <mergeCell ref="B28:G28"/>
    <mergeCell ref="H28:J28"/>
    <mergeCell ref="K28:M28"/>
    <mergeCell ref="N28:P28"/>
    <mergeCell ref="Q28:S28"/>
    <mergeCell ref="B29:G29"/>
    <mergeCell ref="H29:J29"/>
    <mergeCell ref="K29:M29"/>
    <mergeCell ref="N29:P29"/>
    <mergeCell ref="Q29:S29"/>
    <mergeCell ref="B30:G30"/>
    <mergeCell ref="H30:J30"/>
    <mergeCell ref="K30:M30"/>
    <mergeCell ref="N30:P30"/>
    <mergeCell ref="Q30:S30"/>
    <mergeCell ref="C5:S6"/>
    <mergeCell ref="B8:D10"/>
    <mergeCell ref="E8:E10"/>
    <mergeCell ref="E12:E13"/>
    <mergeCell ref="J12:K13"/>
    <mergeCell ref="R12:S13"/>
    <mergeCell ref="B23:G24"/>
  </mergeCells>
  <phoneticPr fontId="1"/>
  <dataValidations count="1">
    <dataValidation imeMode="off" allowBlank="1" showDropDown="0" showInputMessage="1" showErrorMessage="1" sqref="H25:S29 J4:K4 C4:D4 G4 O8 L11:Q16 F11:I16"/>
  </dataValidations>
  <printOptions horizontalCentered="1"/>
  <pageMargins left="0.70866141732283472" right="0.70866141732283472" top="0.55118110236220474" bottom="0.47244094488188981" header="0.31496062992125984" footer="0.31496062992125984"/>
  <pageSetup paperSize="9" scale="67" fitToWidth="1" fitToHeight="1" orientation="portrait" usePrinterDefaults="1"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tabColor rgb="FF00B0F0"/>
  </sheetPr>
  <dimension ref="C3:K30"/>
  <sheetViews>
    <sheetView showGridLines="0" view="pageBreakPreview" zoomScale="90" zoomScaleNormal="90" zoomScaleSheetLayoutView="90" workbookViewId="0">
      <selection activeCell="D4" sqref="D4"/>
    </sheetView>
  </sheetViews>
  <sheetFormatPr defaultRowHeight="18.75"/>
  <cols>
    <col min="1" max="1" width="1" style="33" customWidth="1"/>
    <col min="2" max="2" width="2.625" style="33" customWidth="1"/>
    <col min="3" max="3" width="5.625" style="33" customWidth="1"/>
    <col min="4" max="4" width="35.625" style="33" customWidth="1"/>
    <col min="5" max="8" width="13.375" style="33" customWidth="1"/>
    <col min="9" max="10" width="10.625" style="33" customWidth="1"/>
    <col min="11" max="11" width="13.375" style="33" customWidth="1"/>
    <col min="12" max="12" width="2.625" style="33" customWidth="1"/>
    <col min="13" max="16384" width="9" style="33" customWidth="1"/>
  </cols>
  <sheetData>
    <row r="1" spans="3:11" ht="3.75" customHeight="1"/>
    <row r="2" spans="3:11" ht="15" customHeight="1"/>
    <row r="3" spans="3:11" ht="24.95" customHeight="1">
      <c r="C3" s="33" t="s">
        <v>277</v>
      </c>
    </row>
    <row r="4" spans="3:11" ht="24.95" customHeight="1">
      <c r="C4" s="33" t="str">
        <f>"（５）職員の充足状況（"&amp;表紙!B2&amp;DBCS(表紙!C2)&amp;"年度の状況）"</f>
        <v>（５）職員の充足状況（令和７年度の状況）</v>
      </c>
    </row>
    <row r="5" spans="3:11" ht="20.100000000000001" customHeight="1"/>
    <row r="6" spans="3:11" ht="24.95" customHeight="1">
      <c r="C6" s="33" t="str">
        <f>"◎職員配置状況【監査前月 "&amp;DBCS(表1!O8)&amp;"月１日現在】    ※休業中の職員は除く"</f>
        <v>◎職員配置状況【監査前月 月１日現在】    ※休業中の職員は除く</v>
      </c>
      <c r="D6" s="520"/>
      <c r="E6" s="520"/>
      <c r="F6" s="520"/>
      <c r="G6" s="520"/>
      <c r="H6" s="520"/>
      <c r="I6" s="520"/>
      <c r="J6" s="520"/>
    </row>
    <row r="7" spans="3:11" ht="24.95" customHeight="1">
      <c r="C7" s="505"/>
      <c r="D7" s="521"/>
      <c r="E7" s="537" t="s">
        <v>467</v>
      </c>
      <c r="F7" s="552" t="s">
        <v>219</v>
      </c>
      <c r="G7" s="567" t="s">
        <v>272</v>
      </c>
      <c r="H7" s="570"/>
      <c r="I7" s="567" t="s">
        <v>66</v>
      </c>
      <c r="J7" s="570"/>
      <c r="K7" s="595" t="s">
        <v>412</v>
      </c>
    </row>
    <row r="8" spans="3:11" ht="129.94999999999999" customHeight="1">
      <c r="C8" s="506"/>
      <c r="D8" s="522"/>
      <c r="E8" s="538"/>
      <c r="F8" s="553"/>
      <c r="G8" s="568" t="s">
        <v>563</v>
      </c>
      <c r="H8" s="571" t="s">
        <v>564</v>
      </c>
      <c r="I8" s="577" t="s">
        <v>468</v>
      </c>
      <c r="J8" s="584" t="s">
        <v>469</v>
      </c>
      <c r="K8" s="596"/>
    </row>
    <row r="9" spans="3:11" ht="20.100000000000001" customHeight="1">
      <c r="C9" s="507"/>
      <c r="D9" s="523"/>
      <c r="E9" s="539" t="s">
        <v>258</v>
      </c>
      <c r="F9" s="554" t="s">
        <v>258</v>
      </c>
      <c r="G9" s="554" t="s">
        <v>258</v>
      </c>
      <c r="H9" s="554" t="s">
        <v>258</v>
      </c>
      <c r="I9" s="554" t="s">
        <v>258</v>
      </c>
      <c r="J9" s="554" t="s">
        <v>258</v>
      </c>
      <c r="K9" s="597" t="s">
        <v>258</v>
      </c>
    </row>
    <row r="10" spans="3:11" ht="45" customHeight="1">
      <c r="C10" s="508" t="s">
        <v>628</v>
      </c>
      <c r="D10" s="43" t="s">
        <v>373</v>
      </c>
      <c r="E10" s="540"/>
      <c r="F10" s="555"/>
      <c r="G10" s="555"/>
      <c r="H10" s="555"/>
      <c r="I10" s="555"/>
      <c r="J10" s="585"/>
      <c r="K10" s="598"/>
    </row>
    <row r="11" spans="3:11" ht="45" customHeight="1">
      <c r="C11" s="509" t="s">
        <v>627</v>
      </c>
      <c r="D11" s="524"/>
      <c r="E11" s="541"/>
      <c r="F11" s="556"/>
      <c r="G11" s="556"/>
      <c r="H11" s="556"/>
      <c r="I11" s="556"/>
      <c r="J11" s="586"/>
      <c r="K11" s="599"/>
    </row>
    <row r="12" spans="3:11" ht="45" customHeight="1">
      <c r="C12" s="510" t="s">
        <v>296</v>
      </c>
      <c r="D12" s="525"/>
      <c r="E12" s="542"/>
      <c r="F12" s="557"/>
      <c r="G12" s="557"/>
      <c r="H12" s="557"/>
      <c r="I12" s="557"/>
      <c r="J12" s="587"/>
      <c r="K12" s="600"/>
    </row>
    <row r="13" spans="3:11" ht="45" customHeight="1">
      <c r="C13" s="510" t="s">
        <v>297</v>
      </c>
      <c r="D13" s="525"/>
      <c r="E13" s="542"/>
      <c r="F13" s="557"/>
      <c r="G13" s="557"/>
      <c r="H13" s="557"/>
      <c r="I13" s="557"/>
      <c r="J13" s="587"/>
      <c r="K13" s="600"/>
    </row>
    <row r="14" spans="3:11" ht="45" customHeight="1">
      <c r="C14" s="511" t="s">
        <v>300</v>
      </c>
      <c r="D14" s="526"/>
      <c r="E14" s="542"/>
      <c r="F14" s="557"/>
      <c r="G14" s="557"/>
      <c r="H14" s="557"/>
      <c r="I14" s="557"/>
      <c r="J14" s="587"/>
      <c r="K14" s="600"/>
    </row>
    <row r="15" spans="3:11" ht="45" customHeight="1">
      <c r="C15" s="511" t="s">
        <v>304</v>
      </c>
      <c r="D15" s="526"/>
      <c r="E15" s="542"/>
      <c r="F15" s="557"/>
      <c r="G15" s="557"/>
      <c r="H15" s="557"/>
      <c r="I15" s="557"/>
      <c r="J15" s="587"/>
      <c r="K15" s="600"/>
    </row>
    <row r="16" spans="3:11" ht="45" customHeight="1">
      <c r="C16" s="512" t="s">
        <v>306</v>
      </c>
      <c r="D16" s="527"/>
      <c r="E16" s="543"/>
      <c r="F16" s="558"/>
      <c r="G16" s="558"/>
      <c r="H16" s="558"/>
      <c r="I16" s="558"/>
      <c r="J16" s="588"/>
      <c r="K16" s="601"/>
    </row>
    <row r="17" spans="3:11" ht="45" customHeight="1">
      <c r="C17" s="513" t="s">
        <v>78</v>
      </c>
      <c r="D17" s="528"/>
      <c r="E17" s="544">
        <f t="shared" ref="E17:K17" si="0">E$11-E$12-E$13-E$14-E$15-E$16</f>
        <v>0</v>
      </c>
      <c r="F17" s="559">
        <f t="shared" si="0"/>
        <v>0</v>
      </c>
      <c r="G17" s="559">
        <f t="shared" si="0"/>
        <v>0</v>
      </c>
      <c r="H17" s="559">
        <f t="shared" si="0"/>
        <v>0</v>
      </c>
      <c r="I17" s="559">
        <f t="shared" si="0"/>
        <v>0</v>
      </c>
      <c r="J17" s="559">
        <f t="shared" si="0"/>
        <v>0</v>
      </c>
      <c r="K17" s="602">
        <f t="shared" si="0"/>
        <v>0</v>
      </c>
    </row>
    <row r="18" spans="3:11" ht="45" customHeight="1">
      <c r="C18" s="514" t="s">
        <v>309</v>
      </c>
      <c r="D18" s="529"/>
      <c r="E18" s="545"/>
      <c r="F18" s="560"/>
      <c r="G18" s="560"/>
      <c r="H18" s="560"/>
      <c r="I18" s="578"/>
      <c r="J18" s="589"/>
      <c r="K18" s="603"/>
    </row>
    <row r="19" spans="3:11" ht="45" customHeight="1">
      <c r="C19" s="515" t="s">
        <v>560</v>
      </c>
      <c r="D19" s="530" t="s">
        <v>561</v>
      </c>
      <c r="E19" s="546"/>
      <c r="F19" s="561"/>
      <c r="G19" s="561"/>
      <c r="H19" s="572"/>
      <c r="I19" s="579"/>
      <c r="J19" s="590"/>
      <c r="K19" s="604"/>
    </row>
    <row r="20" spans="3:11" ht="20.100000000000001" customHeight="1">
      <c r="C20" s="516"/>
      <c r="D20" s="531" t="s">
        <v>471</v>
      </c>
      <c r="E20" s="547" t="s">
        <v>226</v>
      </c>
      <c r="F20" s="562"/>
      <c r="G20" s="562"/>
      <c r="H20" s="573"/>
      <c r="I20" s="580"/>
      <c r="J20" s="591"/>
      <c r="K20" s="605"/>
    </row>
    <row r="21" spans="3:11" ht="30" customHeight="1">
      <c r="C21" s="516"/>
      <c r="D21" s="532"/>
      <c r="E21" s="548"/>
      <c r="F21" s="563"/>
      <c r="G21" s="569"/>
      <c r="H21" s="574"/>
      <c r="I21" s="581"/>
      <c r="J21" s="592"/>
      <c r="K21" s="606"/>
    </row>
    <row r="22" spans="3:11" ht="20.100000000000001" customHeight="1">
      <c r="C22" s="516"/>
      <c r="D22" s="533" t="s">
        <v>345</v>
      </c>
      <c r="E22" s="549" t="s">
        <v>310</v>
      </c>
      <c r="F22" s="564"/>
      <c r="G22" s="564"/>
      <c r="H22" s="564"/>
      <c r="I22" s="580"/>
      <c r="J22" s="591"/>
      <c r="K22" s="605"/>
    </row>
    <row r="23" spans="3:11" ht="30" customHeight="1">
      <c r="C23" s="517"/>
      <c r="D23" s="534"/>
      <c r="E23" s="550"/>
      <c r="F23" s="566"/>
      <c r="G23" s="566"/>
      <c r="H23" s="575"/>
      <c r="I23" s="582"/>
      <c r="J23" s="593"/>
      <c r="K23" s="607"/>
    </row>
    <row r="24" spans="3:11" ht="45" customHeight="1">
      <c r="C24" s="514" t="s">
        <v>644</v>
      </c>
      <c r="D24" s="535"/>
      <c r="E24" s="551">
        <f>SUM(E18:G18,E21)</f>
        <v>0</v>
      </c>
      <c r="F24" s="565"/>
      <c r="G24" s="565"/>
      <c r="H24" s="576"/>
      <c r="I24" s="583"/>
      <c r="J24" s="594"/>
      <c r="K24" s="608"/>
    </row>
    <row r="25" spans="3:11" ht="45" customHeight="1">
      <c r="C25" s="518" t="s">
        <v>650</v>
      </c>
      <c r="D25" s="536"/>
      <c r="E25" s="551">
        <f>SUM(E18:H18,E23)</f>
        <v>0</v>
      </c>
      <c r="F25" s="565"/>
      <c r="G25" s="565"/>
      <c r="H25" s="565"/>
      <c r="I25" s="583"/>
      <c r="J25" s="594"/>
      <c r="K25" s="608"/>
    </row>
    <row r="26" spans="3:11" ht="9.9499999999999993" customHeight="1">
      <c r="C26" s="519"/>
      <c r="D26" s="519"/>
      <c r="E26" s="519"/>
      <c r="F26" s="519"/>
      <c r="G26" s="519"/>
      <c r="H26" s="519"/>
      <c r="I26" s="519"/>
      <c r="J26" s="519"/>
      <c r="K26" s="519"/>
    </row>
    <row r="27" spans="3:11" ht="35.1" customHeight="1">
      <c r="C27" s="43" t="s">
        <v>472</v>
      </c>
      <c r="D27" s="43"/>
      <c r="E27" s="43"/>
      <c r="F27" s="43"/>
      <c r="G27" s="43"/>
      <c r="H27" s="43"/>
      <c r="I27" s="43"/>
      <c r="J27" s="43"/>
      <c r="K27" s="43"/>
    </row>
    <row r="28" spans="3:11" ht="69.95" customHeight="1">
      <c r="C28" s="43" t="s">
        <v>138</v>
      </c>
      <c r="D28" s="43"/>
      <c r="E28" s="43"/>
      <c r="F28" s="43"/>
      <c r="G28" s="43"/>
      <c r="H28" s="43"/>
      <c r="I28" s="43"/>
      <c r="J28" s="43"/>
      <c r="K28" s="43"/>
    </row>
    <row r="29" spans="3:11" ht="35.1" customHeight="1">
      <c r="C29" s="43" t="s">
        <v>473</v>
      </c>
      <c r="D29" s="43"/>
      <c r="E29" s="43"/>
      <c r="F29" s="43"/>
      <c r="G29" s="43"/>
      <c r="H29" s="43"/>
      <c r="I29" s="43"/>
      <c r="J29" s="43"/>
      <c r="K29" s="43"/>
    </row>
    <row r="30" spans="3:11" ht="47.25" customHeight="1">
      <c r="C30" s="43" t="s">
        <v>505</v>
      </c>
      <c r="D30" s="43"/>
      <c r="E30" s="43"/>
      <c r="F30" s="43"/>
      <c r="G30" s="43"/>
      <c r="H30" s="43"/>
      <c r="I30" s="43"/>
      <c r="J30" s="43"/>
      <c r="K30" s="43"/>
    </row>
  </sheetData>
  <customSheetViews>
    <customSheetView guid="{C3AD20A6-3328-4303-8F17-34FEC5275D94}" scale="90" showPageBreaks="1" showGridLines="0" printArea="1" view="pageBreakPreview" topLeftCell="A21">
      <selection activeCell="E24" sqref="E24:H24"/>
      <pageMargins left="0.59055118110236227" right="0.59055118110236227" top="0.74803149606299213" bottom="0.74803149606299213" header="0.31496062992125984" footer="0.31496062992125984"/>
      <printOptions horizontalCentered="1"/>
      <pageSetup paperSize="9" scale="60" orientation="portrait" r:id="rId1"/>
    </customSheetView>
    <customSheetView guid="{6DC44FDF-0C09-47FB-A5AF-824CD1BC2305}" scale="90" showPageBreaks="1" showGridLines="0" printArea="1" view="pageBreakPreview" topLeftCell="A21">
      <selection activeCell="E24" sqref="E24:H24"/>
      <pageMargins left="0.59055118110236227" right="0.59055118110236227" top="0.74803149606299213" bottom="0.74803149606299213" header="0.31496062992125984" footer="0.31496062992125984"/>
      <printOptions horizontalCentered="1"/>
      <pageSetup paperSize="9" scale="60" orientation="portrait" r:id="rId2"/>
    </customSheetView>
    <customSheetView guid="{9A1E6C0C-79D8-4967-8200-E07361298C76}" scale="90" showPageBreaks="1" showGridLines="0" printArea="1" view="pageBreakPreview" topLeftCell="A21">
      <selection activeCell="E24" sqref="E24:H24"/>
      <pageMargins left="0.59055118110236227" right="0.59055118110236227" top="0.74803149606299213" bottom="0.74803149606299213" header="0.31496062992125984" footer="0.31496062992125984"/>
      <printOptions horizontalCentered="1"/>
      <pageSetup paperSize="9" scale="60" orientation="portrait" r:id="rId3"/>
    </customSheetView>
    <customSheetView guid="{2551AA87-C8AC-44D2-9B59-889D51388544}" scale="90" showPageBreaks="1" showGridLines="0" printArea="1" view="pageBreakPreview">
      <selection activeCell="E17" sqref="E17"/>
      <pageMargins left="0.59055118110236227" right="0.59055118110236227" top="0.74803149606299213" bottom="0.74803149606299213" header="0.31496062992125984" footer="0.31496062992125984"/>
      <printOptions horizontalCentered="1"/>
      <pageSetup paperSize="9" scale="60" orientation="portrait" r:id="rId4"/>
    </customSheetView>
  </customSheetViews>
  <mergeCells count="34">
    <mergeCell ref="G7:H7"/>
    <mergeCell ref="I7:J7"/>
    <mergeCell ref="C11:D11"/>
    <mergeCell ref="C12:D12"/>
    <mergeCell ref="C13:D13"/>
    <mergeCell ref="C14:D14"/>
    <mergeCell ref="C15:D15"/>
    <mergeCell ref="C16:D16"/>
    <mergeCell ref="C17:D17"/>
    <mergeCell ref="C18:D18"/>
    <mergeCell ref="E20:G20"/>
    <mergeCell ref="E21:G21"/>
    <mergeCell ref="E22:H22"/>
    <mergeCell ref="E23:H23"/>
    <mergeCell ref="C24:D24"/>
    <mergeCell ref="E24:G24"/>
    <mergeCell ref="C25:D25"/>
    <mergeCell ref="E25:H25"/>
    <mergeCell ref="C27:K27"/>
    <mergeCell ref="C28:K28"/>
    <mergeCell ref="C29:K29"/>
    <mergeCell ref="C30:K30"/>
    <mergeCell ref="C7:D9"/>
    <mergeCell ref="E7:E8"/>
    <mergeCell ref="F7:F8"/>
    <mergeCell ref="K7:K8"/>
    <mergeCell ref="C19:C23"/>
    <mergeCell ref="D20:D21"/>
    <mergeCell ref="H20:H21"/>
    <mergeCell ref="I20:I21"/>
    <mergeCell ref="K20:K21"/>
    <mergeCell ref="D22:D23"/>
    <mergeCell ref="I22:I23"/>
    <mergeCell ref="K22:K23"/>
  </mergeCells>
  <phoneticPr fontId="1"/>
  <dataValidations count="1">
    <dataValidation imeMode="off" allowBlank="1" showDropDown="0" showInputMessage="1" showErrorMessage="1" sqref="E19:H19 E10:K18"/>
  </dataValidations>
  <printOptions horizontalCentered="1"/>
  <pageMargins left="0.59055118110236227" right="0.59055118110236227" top="0.74803149606299213" bottom="0.74803149606299213" header="0.31496062992125984" footer="0.31496062992125984"/>
  <pageSetup paperSize="9" scale="60" fitToWidth="1" fitToHeight="1" orientation="portrait" usePrinterDefaults="1"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tabColor rgb="FF00B0F0"/>
  </sheetPr>
  <dimension ref="B3:K58"/>
  <sheetViews>
    <sheetView showGridLines="0" view="pageBreakPreview" zoomScaleNormal="90" zoomScaleSheetLayoutView="100" workbookViewId="0">
      <selection activeCell="E4" sqref="E4"/>
    </sheetView>
  </sheetViews>
  <sheetFormatPr defaultRowHeight="18.75"/>
  <cols>
    <col min="1" max="1" width="0.625" style="33" customWidth="1"/>
    <col min="2" max="2" width="3.625" style="33" customWidth="1"/>
    <col min="3" max="3" width="15.625" style="33" customWidth="1"/>
    <col min="4" max="4" width="5.625" style="33" customWidth="1"/>
    <col min="5" max="5" width="15.625" style="33" customWidth="1"/>
    <col min="6" max="7" width="10.625" style="33" customWidth="1"/>
    <col min="8" max="8" width="5.625" style="33" customWidth="1"/>
    <col min="9" max="9" width="20.625" style="33" customWidth="1"/>
    <col min="10" max="10" width="5.625" style="33" customWidth="1"/>
    <col min="11" max="11" width="20.625" style="33" customWidth="1"/>
    <col min="12" max="12" width="3.625" style="33" customWidth="1"/>
    <col min="13" max="13" width="9.375" style="33" bestFit="1" customWidth="1"/>
    <col min="14" max="16384" width="9" style="33" customWidth="1"/>
  </cols>
  <sheetData>
    <row r="1" spans="2:11" ht="4.5" customHeight="1"/>
    <row r="2" spans="2:11" ht="20.100000000000001" customHeight="1"/>
    <row r="3" spans="2:11" ht="24.95" customHeight="1">
      <c r="C3" s="33" t="s">
        <v>157</v>
      </c>
    </row>
    <row r="4" spans="2:11" ht="24.95" customHeight="1">
      <c r="C4" s="33" t="str">
        <f>"（５）職員の充足状況（"&amp;表紙!B2&amp;DBCS(表紙!C2)&amp;"年度の状況）"</f>
        <v>（５）職員の充足状況（令和７年度の状況）</v>
      </c>
    </row>
    <row r="5" spans="2:11" ht="20.100000000000001" customHeight="1"/>
    <row r="6" spans="2:11" ht="24.95" customHeight="1">
      <c r="B6" s="43"/>
      <c r="C6" s="609" t="str">
        <f>"◎非常勤保育教諭等の常勤換算【監査前月 "&amp;DBCS(表1!O8)&amp;"月１日現在】"</f>
        <v>◎非常勤保育教諭等の常勤換算【監査前月 月１日現在】</v>
      </c>
      <c r="D6" s="43"/>
      <c r="E6" s="43"/>
      <c r="F6" s="43"/>
      <c r="G6" s="43"/>
      <c r="H6" s="43"/>
      <c r="I6" s="43"/>
      <c r="J6" s="609"/>
      <c r="K6" s="43"/>
    </row>
    <row r="7" spans="2:11" ht="43.5" customHeight="1">
      <c r="C7" s="611" t="s">
        <v>311</v>
      </c>
      <c r="D7" s="622" t="s">
        <v>419</v>
      </c>
      <c r="E7" s="628"/>
      <c r="F7" s="622" t="s">
        <v>312</v>
      </c>
      <c r="G7" s="537"/>
      <c r="H7" s="643" t="s">
        <v>159</v>
      </c>
      <c r="I7" s="537" t="s">
        <v>313</v>
      </c>
      <c r="J7" s="654" t="s">
        <v>314</v>
      </c>
      <c r="K7" s="661"/>
    </row>
    <row r="8" spans="2:11" ht="30" customHeight="1">
      <c r="C8" s="612" t="s">
        <v>467</v>
      </c>
      <c r="D8" s="623"/>
      <c r="E8" s="629"/>
      <c r="F8" s="623"/>
      <c r="G8" s="640"/>
      <c r="H8" s="644" t="s">
        <v>159</v>
      </c>
      <c r="I8" s="646"/>
      <c r="J8" s="655"/>
      <c r="K8" s="662">
        <f t="shared" ref="K8:K23" si="0">$F8*$I8</f>
        <v>0</v>
      </c>
    </row>
    <row r="9" spans="2:11" ht="30" customHeight="1">
      <c r="C9" s="612"/>
      <c r="D9" s="624"/>
      <c r="E9" s="630"/>
      <c r="F9" s="624"/>
      <c r="G9" s="641"/>
      <c r="H9" s="644" t="s">
        <v>159</v>
      </c>
      <c r="I9" s="647"/>
      <c r="J9" s="655"/>
      <c r="K9" s="662">
        <f t="shared" si="0"/>
        <v>0</v>
      </c>
    </row>
    <row r="10" spans="2:11" ht="30" customHeight="1">
      <c r="C10" s="612"/>
      <c r="D10" s="624"/>
      <c r="E10" s="630"/>
      <c r="F10" s="624"/>
      <c r="G10" s="641"/>
      <c r="H10" s="644" t="s">
        <v>159</v>
      </c>
      <c r="I10" s="647"/>
      <c r="J10" s="655"/>
      <c r="K10" s="662">
        <f t="shared" si="0"/>
        <v>0</v>
      </c>
    </row>
    <row r="11" spans="2:11" ht="30" customHeight="1">
      <c r="C11" s="612"/>
      <c r="D11" s="624"/>
      <c r="E11" s="630"/>
      <c r="F11" s="624"/>
      <c r="G11" s="641"/>
      <c r="H11" s="644" t="s">
        <v>159</v>
      </c>
      <c r="I11" s="647"/>
      <c r="J11" s="655"/>
      <c r="K11" s="662">
        <f t="shared" si="0"/>
        <v>0</v>
      </c>
    </row>
    <row r="12" spans="2:11" ht="30" customHeight="1">
      <c r="C12" s="612"/>
      <c r="D12" s="624"/>
      <c r="E12" s="630"/>
      <c r="F12" s="624"/>
      <c r="G12" s="641"/>
      <c r="H12" s="644" t="s">
        <v>159</v>
      </c>
      <c r="I12" s="647"/>
      <c r="J12" s="655"/>
      <c r="K12" s="662">
        <f t="shared" si="0"/>
        <v>0</v>
      </c>
    </row>
    <row r="13" spans="2:11" ht="30" customHeight="1">
      <c r="C13" s="612"/>
      <c r="D13" s="624"/>
      <c r="E13" s="630"/>
      <c r="F13" s="624"/>
      <c r="G13" s="641"/>
      <c r="H13" s="644" t="s">
        <v>159</v>
      </c>
      <c r="I13" s="647"/>
      <c r="J13" s="655"/>
      <c r="K13" s="662">
        <f t="shared" si="0"/>
        <v>0</v>
      </c>
    </row>
    <row r="14" spans="2:11" ht="30" customHeight="1">
      <c r="C14" s="612"/>
      <c r="D14" s="624"/>
      <c r="E14" s="630"/>
      <c r="F14" s="624"/>
      <c r="G14" s="641"/>
      <c r="H14" s="644" t="s">
        <v>159</v>
      </c>
      <c r="I14" s="647"/>
      <c r="J14" s="655"/>
      <c r="K14" s="662">
        <f t="shared" si="0"/>
        <v>0</v>
      </c>
    </row>
    <row r="15" spans="2:11" ht="30" customHeight="1">
      <c r="C15" s="612"/>
      <c r="D15" s="624"/>
      <c r="E15" s="630"/>
      <c r="F15" s="624"/>
      <c r="G15" s="641"/>
      <c r="H15" s="644" t="s">
        <v>159</v>
      </c>
      <c r="I15" s="647"/>
      <c r="J15" s="655"/>
      <c r="K15" s="662">
        <f t="shared" si="0"/>
        <v>0</v>
      </c>
    </row>
    <row r="16" spans="2:11" ht="30" customHeight="1">
      <c r="C16" s="612"/>
      <c r="D16" s="624"/>
      <c r="E16" s="630"/>
      <c r="F16" s="624"/>
      <c r="G16" s="641"/>
      <c r="H16" s="644" t="s">
        <v>159</v>
      </c>
      <c r="I16" s="647"/>
      <c r="J16" s="655"/>
      <c r="K16" s="662">
        <f t="shared" si="0"/>
        <v>0</v>
      </c>
    </row>
    <row r="17" spans="2:11" ht="30" customHeight="1">
      <c r="C17" s="612"/>
      <c r="D17" s="624"/>
      <c r="E17" s="630"/>
      <c r="F17" s="624"/>
      <c r="G17" s="641"/>
      <c r="H17" s="644" t="s">
        <v>159</v>
      </c>
      <c r="I17" s="647"/>
      <c r="J17" s="655"/>
      <c r="K17" s="662">
        <f t="shared" si="0"/>
        <v>0</v>
      </c>
    </row>
    <row r="18" spans="2:11" ht="30" customHeight="1">
      <c r="C18" s="612" t="s">
        <v>317</v>
      </c>
      <c r="D18" s="624"/>
      <c r="E18" s="630"/>
      <c r="F18" s="624"/>
      <c r="G18" s="641"/>
      <c r="H18" s="644" t="s">
        <v>159</v>
      </c>
      <c r="I18" s="647"/>
      <c r="J18" s="655"/>
      <c r="K18" s="662">
        <f t="shared" si="0"/>
        <v>0</v>
      </c>
    </row>
    <row r="19" spans="2:11" ht="30" customHeight="1">
      <c r="C19" s="612"/>
      <c r="D19" s="624"/>
      <c r="E19" s="630"/>
      <c r="F19" s="624"/>
      <c r="G19" s="641"/>
      <c r="H19" s="644" t="s">
        <v>159</v>
      </c>
      <c r="I19" s="647"/>
      <c r="J19" s="655"/>
      <c r="K19" s="662">
        <f t="shared" si="0"/>
        <v>0</v>
      </c>
    </row>
    <row r="20" spans="2:11" ht="30" customHeight="1">
      <c r="C20" s="612"/>
      <c r="D20" s="624"/>
      <c r="E20" s="630"/>
      <c r="F20" s="624"/>
      <c r="G20" s="641"/>
      <c r="H20" s="644" t="s">
        <v>159</v>
      </c>
      <c r="I20" s="647"/>
      <c r="J20" s="655"/>
      <c r="K20" s="662">
        <f t="shared" si="0"/>
        <v>0</v>
      </c>
    </row>
    <row r="21" spans="2:11" ht="30" customHeight="1">
      <c r="C21" s="612" t="s">
        <v>474</v>
      </c>
      <c r="D21" s="624"/>
      <c r="E21" s="630"/>
      <c r="F21" s="624"/>
      <c r="G21" s="641"/>
      <c r="H21" s="644" t="s">
        <v>159</v>
      </c>
      <c r="I21" s="647"/>
      <c r="J21" s="655"/>
      <c r="K21" s="662">
        <f t="shared" si="0"/>
        <v>0</v>
      </c>
    </row>
    <row r="22" spans="2:11" ht="30" customHeight="1">
      <c r="C22" s="612"/>
      <c r="D22" s="624"/>
      <c r="E22" s="630"/>
      <c r="F22" s="624"/>
      <c r="G22" s="641"/>
      <c r="H22" s="644" t="s">
        <v>159</v>
      </c>
      <c r="I22" s="647"/>
      <c r="J22" s="655"/>
      <c r="K22" s="662">
        <f t="shared" si="0"/>
        <v>0</v>
      </c>
    </row>
    <row r="23" spans="2:11" ht="30" customHeight="1">
      <c r="C23" s="613"/>
      <c r="D23" s="625"/>
      <c r="E23" s="631"/>
      <c r="F23" s="625"/>
      <c r="G23" s="642"/>
      <c r="H23" s="644" t="s">
        <v>159</v>
      </c>
      <c r="I23" s="648"/>
      <c r="J23" s="656"/>
      <c r="K23" s="663">
        <f t="shared" si="0"/>
        <v>0</v>
      </c>
    </row>
    <row r="24" spans="2:11" ht="30" customHeight="1">
      <c r="C24" s="614" t="s">
        <v>319</v>
      </c>
      <c r="D24" s="538"/>
      <c r="E24" s="538"/>
      <c r="F24" s="538"/>
      <c r="G24" s="538"/>
      <c r="H24" s="645"/>
      <c r="I24" s="649"/>
      <c r="J24" s="657" t="s">
        <v>151</v>
      </c>
      <c r="K24" s="664">
        <f>SUM($K$8:$K$23)</f>
        <v>0</v>
      </c>
    </row>
    <row r="25" spans="2:11" ht="30" customHeight="1">
      <c r="C25" s="615" t="s">
        <v>50</v>
      </c>
      <c r="D25" s="623"/>
      <c r="E25" s="629"/>
      <c r="F25" s="623"/>
      <c r="G25" s="640"/>
      <c r="H25" s="643" t="s">
        <v>159</v>
      </c>
      <c r="I25" s="646"/>
      <c r="J25" s="658"/>
      <c r="K25" s="665">
        <f>$F25*$I25</f>
        <v>0</v>
      </c>
    </row>
    <row r="26" spans="2:11" ht="30" customHeight="1">
      <c r="C26" s="612"/>
      <c r="D26" s="624"/>
      <c r="E26" s="630"/>
      <c r="F26" s="624"/>
      <c r="G26" s="641"/>
      <c r="H26" s="644" t="s">
        <v>159</v>
      </c>
      <c r="I26" s="647"/>
      <c r="J26" s="655"/>
      <c r="K26" s="662">
        <f>$F26*$I26</f>
        <v>0</v>
      </c>
    </row>
    <row r="27" spans="2:11" ht="30" customHeight="1">
      <c r="C27" s="612"/>
      <c r="D27" s="625"/>
      <c r="E27" s="631"/>
      <c r="F27" s="625"/>
      <c r="G27" s="642"/>
      <c r="H27" s="644" t="s">
        <v>159</v>
      </c>
      <c r="I27" s="648"/>
      <c r="J27" s="659"/>
      <c r="K27" s="666">
        <f>$F27*$I27</f>
        <v>0</v>
      </c>
    </row>
    <row r="28" spans="2:11" ht="30" customHeight="1">
      <c r="C28" s="616" t="s">
        <v>320</v>
      </c>
      <c r="D28" s="626"/>
      <c r="E28" s="626"/>
      <c r="F28" s="626"/>
      <c r="G28" s="626"/>
      <c r="H28" s="626"/>
      <c r="I28" s="650"/>
      <c r="J28" s="660" t="s">
        <v>321</v>
      </c>
      <c r="K28" s="664">
        <f>SUM(K24,K25:K27)</f>
        <v>0</v>
      </c>
    </row>
    <row r="29" spans="2:11" ht="38.25" customHeight="1">
      <c r="B29" s="43" t="s">
        <v>562</v>
      </c>
      <c r="C29" s="609"/>
      <c r="D29" s="609"/>
      <c r="E29" s="609"/>
      <c r="F29" s="609"/>
      <c r="G29" s="609"/>
      <c r="H29" s="609"/>
      <c r="I29" s="609"/>
      <c r="J29" s="609"/>
      <c r="K29" s="609"/>
    </row>
    <row r="30" spans="2:11" ht="24.95" customHeight="1">
      <c r="C30" s="617"/>
      <c r="D30" s="617"/>
    </row>
    <row r="31" spans="2:11" ht="20.100000000000001" customHeight="1">
      <c r="C31" s="618" t="s">
        <v>322</v>
      </c>
      <c r="D31" s="627"/>
      <c r="E31" s="632" t="s">
        <v>324</v>
      </c>
      <c r="F31" s="636"/>
      <c r="G31" s="618" t="s">
        <v>388</v>
      </c>
      <c r="H31" s="537"/>
      <c r="I31" s="628"/>
      <c r="J31" s="537" t="s">
        <v>282</v>
      </c>
      <c r="K31" s="653"/>
    </row>
    <row r="32" spans="2:11" ht="20.100000000000001" customHeight="1">
      <c r="C32" s="619"/>
      <c r="D32" s="538"/>
      <c r="E32" s="633"/>
      <c r="F32" s="637"/>
      <c r="G32" s="538"/>
      <c r="H32" s="538"/>
      <c r="I32" s="651"/>
      <c r="J32" s="566" t="str">
        <f>IF(E32="","",ROUNDDOWN(K24/E32,0))</f>
        <v/>
      </c>
      <c r="K32" s="667"/>
    </row>
    <row r="33" spans="2:11" ht="20.100000000000001" customHeight="1">
      <c r="C33" s="619"/>
      <c r="D33" s="538"/>
      <c r="E33" s="634"/>
      <c r="F33" s="638"/>
      <c r="G33" s="538"/>
      <c r="H33" s="538"/>
      <c r="I33" s="651"/>
      <c r="J33" s="566"/>
      <c r="K33" s="667"/>
    </row>
    <row r="34" spans="2:11" ht="20.100000000000001" customHeight="1">
      <c r="C34" s="619"/>
      <c r="D34" s="538"/>
      <c r="E34" s="634"/>
      <c r="F34" s="638"/>
      <c r="G34" s="538"/>
      <c r="H34" s="538"/>
      <c r="I34" s="651"/>
      <c r="J34" s="566"/>
      <c r="K34" s="667"/>
    </row>
    <row r="35" spans="2:11" ht="20.100000000000001" customHeight="1">
      <c r="C35" s="619"/>
      <c r="D35" s="538"/>
      <c r="E35" s="634"/>
      <c r="F35" s="638"/>
      <c r="G35" s="538"/>
      <c r="H35" s="538"/>
      <c r="I35" s="651"/>
      <c r="J35" s="566"/>
      <c r="K35" s="667"/>
    </row>
    <row r="36" spans="2:11" ht="20.100000000000001" customHeight="1">
      <c r="C36" s="616"/>
      <c r="D36" s="626"/>
      <c r="E36" s="635"/>
      <c r="F36" s="639"/>
      <c r="G36" s="626"/>
      <c r="H36" s="626"/>
      <c r="I36" s="652"/>
      <c r="J36" s="626" t="s">
        <v>326</v>
      </c>
      <c r="K36" s="650"/>
    </row>
    <row r="37" spans="2:11" ht="20.100000000000001" customHeight="1">
      <c r="C37" s="571"/>
      <c r="D37" s="571"/>
      <c r="E37" s="571"/>
      <c r="F37" s="528"/>
      <c r="G37" s="618" t="s">
        <v>130</v>
      </c>
      <c r="H37" s="537"/>
      <c r="I37" s="653"/>
      <c r="J37" s="618" t="s">
        <v>282</v>
      </c>
      <c r="K37" s="653"/>
    </row>
    <row r="38" spans="2:11" ht="20.100000000000001" customHeight="1">
      <c r="C38" s="571"/>
      <c r="D38" s="571"/>
      <c r="E38" s="571"/>
      <c r="F38" s="528"/>
      <c r="G38" s="619"/>
      <c r="H38" s="538"/>
      <c r="I38" s="649"/>
      <c r="J38" s="550" t="str">
        <f>IF(E32="","",ROUNDDOWN(K28/E32,0))</f>
        <v/>
      </c>
      <c r="K38" s="667"/>
    </row>
    <row r="39" spans="2:11" ht="20.100000000000001" customHeight="1">
      <c r="C39" s="571"/>
      <c r="D39" s="571"/>
      <c r="E39" s="571"/>
      <c r="F39" s="528"/>
      <c r="G39" s="619"/>
      <c r="H39" s="538"/>
      <c r="I39" s="649"/>
      <c r="J39" s="550"/>
      <c r="K39" s="667"/>
    </row>
    <row r="40" spans="2:11" ht="20.100000000000001" customHeight="1">
      <c r="C40" s="571"/>
      <c r="D40" s="571"/>
      <c r="E40" s="571"/>
      <c r="F40" s="528"/>
      <c r="G40" s="619"/>
      <c r="H40" s="538"/>
      <c r="I40" s="649"/>
      <c r="J40" s="550"/>
      <c r="K40" s="667"/>
    </row>
    <row r="41" spans="2:11" ht="20.100000000000001" customHeight="1">
      <c r="C41" s="571"/>
      <c r="D41" s="571"/>
      <c r="E41" s="571"/>
      <c r="F41" s="528"/>
      <c r="G41" s="619"/>
      <c r="H41" s="538"/>
      <c r="I41" s="649"/>
      <c r="J41" s="550"/>
      <c r="K41" s="667"/>
    </row>
    <row r="42" spans="2:11" ht="20.100000000000001" customHeight="1">
      <c r="C42" s="571"/>
      <c r="D42" s="571"/>
      <c r="E42" s="571"/>
      <c r="F42" s="528"/>
      <c r="G42" s="616"/>
      <c r="H42" s="626"/>
      <c r="I42" s="650"/>
      <c r="J42" s="616" t="s">
        <v>328</v>
      </c>
      <c r="K42" s="650"/>
    </row>
    <row r="43" spans="2:11">
      <c r="C43" s="620"/>
      <c r="D43" s="620"/>
    </row>
    <row r="44" spans="2:11">
      <c r="B44" s="609" t="s">
        <v>508</v>
      </c>
      <c r="C44" s="609"/>
      <c r="D44" s="609"/>
      <c r="E44" s="609"/>
      <c r="F44" s="609"/>
      <c r="G44" s="609"/>
      <c r="H44" s="609"/>
      <c r="I44" s="609"/>
      <c r="J44" s="609"/>
      <c r="K44" s="609"/>
    </row>
    <row r="45" spans="2:11" ht="36.6" customHeight="1">
      <c r="B45" s="43" t="s">
        <v>411</v>
      </c>
      <c r="C45" s="43"/>
      <c r="D45" s="43"/>
      <c r="E45" s="43"/>
      <c r="F45" s="43"/>
      <c r="G45" s="43"/>
      <c r="H45" s="43"/>
      <c r="I45" s="43"/>
      <c r="J45" s="43"/>
      <c r="K45" s="43"/>
    </row>
    <row r="46" spans="2:11">
      <c r="B46" s="609" t="s">
        <v>520</v>
      </c>
      <c r="C46" s="609"/>
      <c r="D46" s="609"/>
      <c r="E46" s="609"/>
      <c r="F46" s="609"/>
      <c r="G46" s="609"/>
      <c r="H46" s="609"/>
      <c r="I46" s="609"/>
      <c r="J46" s="609"/>
      <c r="K46" s="609"/>
    </row>
    <row r="47" spans="2:11" ht="36.6" customHeight="1">
      <c r="B47" s="610" t="s">
        <v>145</v>
      </c>
      <c r="C47" s="610"/>
      <c r="D47" s="610"/>
      <c r="E47" s="610"/>
      <c r="F47" s="610"/>
      <c r="G47" s="610"/>
      <c r="H47" s="610"/>
      <c r="I47" s="610"/>
      <c r="J47" s="610"/>
      <c r="K47" s="610"/>
    </row>
    <row r="48" spans="2:11">
      <c r="B48" s="609" t="s">
        <v>521</v>
      </c>
      <c r="C48" s="609"/>
      <c r="D48" s="609"/>
      <c r="E48" s="609"/>
      <c r="F48" s="609"/>
      <c r="G48" s="609"/>
      <c r="H48" s="609"/>
      <c r="I48" s="609"/>
      <c r="J48" s="609"/>
      <c r="K48" s="609"/>
    </row>
    <row r="49" spans="2:11" ht="36.6" customHeight="1">
      <c r="B49" s="43" t="s">
        <v>509</v>
      </c>
      <c r="C49" s="43"/>
      <c r="D49" s="43"/>
      <c r="E49" s="43"/>
      <c r="F49" s="43"/>
      <c r="G49" s="43"/>
      <c r="H49" s="43"/>
      <c r="I49" s="43"/>
      <c r="J49" s="43"/>
      <c r="K49" s="43"/>
    </row>
    <row r="50" spans="2:11">
      <c r="C50" s="620"/>
      <c r="D50" s="620"/>
    </row>
    <row r="51" spans="2:11">
      <c r="C51" s="620"/>
      <c r="D51" s="620"/>
    </row>
    <row r="52" spans="2:11">
      <c r="C52" s="620"/>
      <c r="D52" s="620"/>
    </row>
    <row r="53" spans="2:11">
      <c r="C53" s="620"/>
      <c r="D53" s="620"/>
    </row>
    <row r="54" spans="2:11">
      <c r="C54" s="620"/>
      <c r="D54" s="620"/>
    </row>
    <row r="55" spans="2:11">
      <c r="C55" s="620"/>
      <c r="D55" s="620"/>
    </row>
    <row r="56" spans="2:11">
      <c r="C56" s="620"/>
      <c r="D56" s="620"/>
    </row>
    <row r="58" spans="2:11">
      <c r="C58" s="621"/>
      <c r="D58" s="621"/>
    </row>
  </sheetData>
  <customSheetViews>
    <customSheetView guid="{C3AD20A6-3328-4303-8F17-34FEC5275D94}" scale="90" showGridLines="0">
      <selection activeCell="M44" sqref="M44"/>
      <pageMargins left="0.70866141732283472" right="0.70866141732283472" top="0.74803149606299213" bottom="0.74803149606299213" header="0.31496062992125984" footer="0.31496062992125984"/>
      <printOptions horizontalCentered="1"/>
      <pageSetup paperSize="9" scale="65" orientation="portrait" r:id="rId1"/>
    </customSheetView>
    <customSheetView guid="{6DC44FDF-0C09-47FB-A5AF-824CD1BC2305}" scale="90" showGridLines="0">
      <selection activeCell="M44" sqref="M44"/>
      <pageMargins left="0.70866141732283472" right="0.70866141732283472" top="0.74803149606299213" bottom="0.74803149606299213" header="0.31496062992125984" footer="0.31496062992125984"/>
      <printOptions horizontalCentered="1"/>
      <pageSetup paperSize="9" scale="65" orientation="portrait" r:id="rId2"/>
    </customSheetView>
    <customSheetView guid="{9A1E6C0C-79D8-4967-8200-E07361298C76}" scale="90" showGridLines="0">
      <selection activeCell="M44" sqref="M44"/>
      <pageMargins left="0.70866141732283472" right="0.70866141732283472" top="0.74803149606299213" bottom="0.74803149606299213" header="0.31496062992125984" footer="0.31496062992125984"/>
      <printOptions horizontalCentered="1"/>
      <pageSetup paperSize="9" scale="65" orientation="portrait" r:id="rId3"/>
    </customSheetView>
    <customSheetView guid="{2551AA87-C8AC-44D2-9B59-889D51388544}" scale="90" showGridLines="0">
      <selection activeCell="M44" sqref="M44"/>
      <pageMargins left="0.70866141732283472" right="0.70866141732283472" top="0.74803149606299213" bottom="0.74803149606299213" header="0.31496062992125984" footer="0.31496062992125984"/>
      <printOptions horizontalCentered="1"/>
      <pageSetup paperSize="9" scale="65" orientation="portrait" r:id="rId4"/>
    </customSheetView>
  </customSheetViews>
  <mergeCells count="46">
    <mergeCell ref="D7:E7"/>
    <mergeCell ref="F7:G7"/>
    <mergeCell ref="J7:K7"/>
    <mergeCell ref="F8:G8"/>
    <mergeCell ref="F9:G9"/>
    <mergeCell ref="F10:G10"/>
    <mergeCell ref="F11:G11"/>
    <mergeCell ref="F12:G12"/>
    <mergeCell ref="F13:G13"/>
    <mergeCell ref="F14:G14"/>
    <mergeCell ref="F15:G15"/>
    <mergeCell ref="F16:G16"/>
    <mergeCell ref="F17:G17"/>
    <mergeCell ref="F18:G18"/>
    <mergeCell ref="F19:G19"/>
    <mergeCell ref="F20:G20"/>
    <mergeCell ref="F21:G21"/>
    <mergeCell ref="F22:G22"/>
    <mergeCell ref="F23:G23"/>
    <mergeCell ref="C24:I24"/>
    <mergeCell ref="F25:G25"/>
    <mergeCell ref="F26:G26"/>
    <mergeCell ref="F27:G27"/>
    <mergeCell ref="C28:I28"/>
    <mergeCell ref="B29:K29"/>
    <mergeCell ref="E31:F31"/>
    <mergeCell ref="J31:K31"/>
    <mergeCell ref="J36:K36"/>
    <mergeCell ref="J37:K37"/>
    <mergeCell ref="J42:K42"/>
    <mergeCell ref="B44:K44"/>
    <mergeCell ref="B45:K45"/>
    <mergeCell ref="B46:K46"/>
    <mergeCell ref="B47:K47"/>
    <mergeCell ref="B48:K48"/>
    <mergeCell ref="B49:K49"/>
    <mergeCell ref="C18:C20"/>
    <mergeCell ref="C21:C23"/>
    <mergeCell ref="C25:C27"/>
    <mergeCell ref="C31:D36"/>
    <mergeCell ref="G31:I36"/>
    <mergeCell ref="E32:F36"/>
    <mergeCell ref="J32:K35"/>
    <mergeCell ref="G37:I42"/>
    <mergeCell ref="J38:K41"/>
    <mergeCell ref="C8:C17"/>
  </mergeCells>
  <phoneticPr fontId="1"/>
  <dataValidations count="1">
    <dataValidation imeMode="off" allowBlank="1" showDropDown="0" showInputMessage="1" showErrorMessage="1" sqref="F25:G27 D8:D23 D25:D27 I8:I23 F8:G23 I25:I27"/>
  </dataValidations>
  <printOptions horizontalCentered="1"/>
  <pageMargins left="0.70866141732283472" right="0.70866141732283472" top="0.74803149606299213" bottom="0.74803149606299213" header="0.31496062992125984" footer="0.31496062992125984"/>
  <pageSetup paperSize="9" scale="65" fitToWidth="1" fitToHeight="1" orientation="portrait" usePrinterDefaults="1"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F0"/>
  </sheetPr>
  <dimension ref="B3:Q31"/>
  <sheetViews>
    <sheetView showGridLines="0" view="pageBreakPreview" zoomScale="85" zoomScaleNormal="95" zoomScaleSheetLayoutView="85" workbookViewId="0">
      <selection activeCell="P25" sqref="P25:Q25"/>
    </sheetView>
  </sheetViews>
  <sheetFormatPr defaultRowHeight="18.75"/>
  <cols>
    <col min="1" max="1" width="1.125" style="33" customWidth="1"/>
    <col min="2" max="2" width="5.625" style="33" customWidth="1"/>
    <col min="3" max="4" width="10.625" style="33" customWidth="1"/>
    <col min="5" max="7" width="5.625" style="33" customWidth="1"/>
    <col min="8" max="8" width="5" style="33" customWidth="1"/>
    <col min="9" max="9" width="4.375" style="33" customWidth="1"/>
    <col min="10" max="16" width="5.625" style="33" customWidth="1"/>
    <col min="17" max="17" width="10" style="33" customWidth="1"/>
    <col min="18" max="18" width="3.625" style="33" customWidth="1"/>
    <col min="19" max="16384" width="9" style="33" customWidth="1"/>
  </cols>
  <sheetData>
    <row r="1" spans="2:17" ht="6.75" customHeight="1"/>
    <row r="2" spans="2:17" ht="20.100000000000001" customHeight="1"/>
    <row r="3" spans="2:17" ht="20.100000000000001" customHeight="1">
      <c r="B3" s="33" t="s">
        <v>387</v>
      </c>
    </row>
    <row r="4" spans="2:17" ht="20.100000000000001" customHeight="1">
      <c r="B4" s="33" t="s">
        <v>476</v>
      </c>
      <c r="C4" s="33"/>
      <c r="D4" s="33"/>
      <c r="E4" s="33"/>
      <c r="F4" s="33"/>
      <c r="G4" s="33"/>
      <c r="H4" s="33"/>
      <c r="I4" s="33"/>
      <c r="J4" s="33"/>
      <c r="K4" s="33"/>
      <c r="L4" s="33"/>
      <c r="M4" s="33"/>
      <c r="N4" s="33"/>
      <c r="O4" s="33"/>
      <c r="P4" s="33"/>
      <c r="Q4" s="33"/>
    </row>
    <row r="5" spans="2:17" ht="20.100000000000001" customHeight="1"/>
    <row r="6" spans="2:17" ht="20.100000000000001" customHeight="1">
      <c r="C6" s="33" t="s">
        <v>217</v>
      </c>
      <c r="D6" s="33"/>
      <c r="E6" s="33"/>
      <c r="F6" s="33"/>
      <c r="G6" s="33"/>
      <c r="H6" s="33"/>
      <c r="I6" s="33"/>
      <c r="J6" s="33"/>
      <c r="K6" s="33"/>
      <c r="L6" s="33"/>
      <c r="M6" s="33"/>
      <c r="N6" s="33"/>
      <c r="O6" s="33"/>
      <c r="P6" s="33"/>
      <c r="Q6" s="33"/>
    </row>
    <row r="7" spans="2:17" ht="20.100000000000001" customHeight="1"/>
    <row r="8" spans="2:17" ht="20.100000000000001" customHeight="1">
      <c r="C8" s="668"/>
      <c r="D8" s="668"/>
      <c r="E8" s="668"/>
      <c r="F8" s="668"/>
      <c r="G8" s="668"/>
      <c r="H8" s="668"/>
      <c r="I8" s="668"/>
      <c r="J8" s="668"/>
      <c r="K8" s="668"/>
      <c r="L8" s="668"/>
      <c r="M8" s="668"/>
      <c r="N8" s="668"/>
      <c r="O8" s="668"/>
      <c r="P8" s="668"/>
      <c r="Q8" s="668"/>
    </row>
    <row r="9" spans="2:17" ht="24.95" customHeight="1">
      <c r="C9" s="669" t="s">
        <v>239</v>
      </c>
      <c r="D9" s="677" t="s">
        <v>48</v>
      </c>
      <c r="E9" s="684" t="s">
        <v>167</v>
      </c>
      <c r="F9" s="692"/>
      <c r="G9" s="684" t="s">
        <v>389</v>
      </c>
      <c r="H9" s="692"/>
      <c r="I9" s="684" t="s">
        <v>174</v>
      </c>
      <c r="J9" s="692"/>
      <c r="K9" s="684" t="s">
        <v>367</v>
      </c>
      <c r="L9" s="692"/>
      <c r="M9" s="684" t="s">
        <v>161</v>
      </c>
      <c r="N9" s="692"/>
      <c r="O9" s="684" t="s">
        <v>361</v>
      </c>
      <c r="P9" s="692"/>
      <c r="Q9" s="677" t="s">
        <v>164</v>
      </c>
    </row>
    <row r="10" spans="2:17" ht="24.95" customHeight="1">
      <c r="C10" s="670" t="s">
        <v>475</v>
      </c>
      <c r="D10" s="678"/>
      <c r="E10" s="685"/>
      <c r="F10" s="693"/>
      <c r="G10" s="685"/>
      <c r="H10" s="693"/>
      <c r="I10" s="685"/>
      <c r="J10" s="693"/>
      <c r="K10" s="685"/>
      <c r="L10" s="693"/>
      <c r="M10" s="685"/>
      <c r="N10" s="693"/>
      <c r="O10" s="685"/>
      <c r="P10" s="745"/>
      <c r="Q10" s="733">
        <f>SUM(D10:P10)</f>
        <v>0</v>
      </c>
    </row>
    <row r="11" spans="2:17" ht="20.100000000000001" customHeight="1"/>
    <row r="12" spans="2:17" ht="20.100000000000001" customHeight="1">
      <c r="C12" s="571" t="s">
        <v>203</v>
      </c>
      <c r="D12" s="571"/>
      <c r="E12" s="571"/>
      <c r="F12" s="571"/>
      <c r="G12" s="571"/>
      <c r="H12" s="571"/>
      <c r="I12" s="571"/>
      <c r="J12" s="571"/>
      <c r="K12" s="571"/>
      <c r="L12" s="571"/>
      <c r="M12" s="571"/>
      <c r="N12" s="571"/>
      <c r="O12" s="571"/>
      <c r="P12" s="571"/>
      <c r="Q12" s="571"/>
    </row>
    <row r="13" spans="2:17" s="33" customFormat="1" ht="20.100000000000001" customHeight="1">
      <c r="B13" s="33"/>
      <c r="C13" s="43" t="s">
        <v>510</v>
      </c>
      <c r="D13" s="43"/>
      <c r="E13" s="43"/>
      <c r="F13" s="43"/>
      <c r="G13" s="43"/>
      <c r="H13" s="43"/>
      <c r="I13" s="43"/>
      <c r="J13" s="43"/>
      <c r="K13" s="43"/>
      <c r="L13" s="43"/>
      <c r="M13" s="43"/>
      <c r="N13" s="43"/>
      <c r="O13" s="43"/>
      <c r="P13" s="43"/>
      <c r="Q13" s="43"/>
    </row>
    <row r="14" spans="2:17" s="33" customFormat="1" ht="20.100000000000001" customHeight="1">
      <c r="B14" s="33"/>
      <c r="C14" s="43"/>
      <c r="D14" s="43"/>
      <c r="E14" s="43"/>
      <c r="F14" s="43"/>
      <c r="G14" s="43"/>
      <c r="H14" s="43"/>
      <c r="I14" s="43"/>
      <c r="J14" s="43"/>
      <c r="K14" s="43"/>
      <c r="L14" s="43"/>
      <c r="M14" s="43"/>
      <c r="N14" s="43"/>
      <c r="O14" s="43"/>
      <c r="P14" s="43"/>
      <c r="Q14" s="43"/>
    </row>
    <row r="15" spans="2:17" ht="24.95" customHeight="1">
      <c r="C15" s="668"/>
      <c r="D15" s="668"/>
      <c r="E15" s="668"/>
      <c r="F15" s="668"/>
      <c r="G15" s="668"/>
      <c r="H15" s="668"/>
      <c r="I15" s="668"/>
      <c r="J15" s="668"/>
      <c r="K15" s="668"/>
      <c r="L15" s="668"/>
      <c r="M15" s="668"/>
      <c r="N15" s="668"/>
      <c r="O15" s="668"/>
      <c r="P15" s="668"/>
      <c r="Q15" s="668"/>
    </row>
    <row r="16" spans="2:17" ht="22.5" customHeight="1">
      <c r="C16" s="671" t="s">
        <v>256</v>
      </c>
      <c r="D16" s="679"/>
      <c r="E16" s="670" t="s">
        <v>178</v>
      </c>
      <c r="F16" s="694"/>
      <c r="G16" s="694"/>
      <c r="H16" s="694"/>
      <c r="I16" s="694"/>
      <c r="J16" s="694"/>
      <c r="K16" s="694"/>
      <c r="L16" s="733"/>
      <c r="M16" s="671" t="s">
        <v>9</v>
      </c>
      <c r="N16" s="695"/>
      <c r="O16" s="695"/>
      <c r="P16" s="695"/>
      <c r="Q16" s="679"/>
    </row>
    <row r="17" spans="3:17" ht="22.5" customHeight="1">
      <c r="C17" s="672"/>
      <c r="D17" s="680"/>
      <c r="E17" s="670" t="s">
        <v>176</v>
      </c>
      <c r="F17" s="694"/>
      <c r="G17" s="702" t="s">
        <v>483</v>
      </c>
      <c r="H17" s="702"/>
      <c r="I17" s="702"/>
      <c r="J17" s="702"/>
      <c r="K17" s="726" t="s">
        <v>180</v>
      </c>
      <c r="L17" s="734"/>
      <c r="M17" s="673"/>
      <c r="N17" s="101"/>
      <c r="O17" s="101"/>
      <c r="P17" s="101"/>
      <c r="Q17" s="681"/>
    </row>
    <row r="18" spans="3:17" s="33" customFormat="1" ht="30" customHeight="1">
      <c r="C18" s="673" t="s">
        <v>487</v>
      </c>
      <c r="D18" s="681"/>
      <c r="E18" s="671"/>
      <c r="F18" s="695"/>
      <c r="G18" s="703"/>
      <c r="H18" s="709"/>
      <c r="I18" s="709"/>
      <c r="J18" s="703"/>
      <c r="K18" s="727"/>
      <c r="L18" s="735"/>
      <c r="M18" s="671"/>
      <c r="N18" s="695"/>
      <c r="O18" s="695"/>
      <c r="P18" s="695"/>
      <c r="Q18" s="679"/>
    </row>
    <row r="19" spans="3:17" s="33" customFormat="1" ht="30" customHeight="1">
      <c r="C19" s="674" t="s">
        <v>179</v>
      </c>
      <c r="D19" s="682"/>
      <c r="E19" s="686" t="s">
        <v>671</v>
      </c>
      <c r="F19" s="696"/>
      <c r="G19" s="704"/>
      <c r="H19" s="710"/>
      <c r="I19" s="718"/>
      <c r="J19" s="101" t="s">
        <v>160</v>
      </c>
      <c r="K19" s="728">
        <f>IF(H19=0,0,IF(H19=1,180,IF(H19&gt;=2,320+100*(H19-2),"")))</f>
        <v>0</v>
      </c>
      <c r="L19" s="736"/>
      <c r="M19" s="673"/>
      <c r="N19" s="101"/>
      <c r="O19" s="101"/>
      <c r="P19" s="746"/>
      <c r="Q19" s="752"/>
    </row>
    <row r="20" spans="3:17" s="33" customFormat="1" ht="41.25" customHeight="1">
      <c r="C20" s="675" t="s">
        <v>566</v>
      </c>
      <c r="D20" s="683"/>
      <c r="E20" s="673">
        <v>1.65</v>
      </c>
      <c r="F20" s="101">
        <v>1.65</v>
      </c>
      <c r="G20" s="101" t="s">
        <v>159</v>
      </c>
      <c r="H20" s="711"/>
      <c r="I20" s="719"/>
      <c r="J20" s="101" t="s">
        <v>160</v>
      </c>
      <c r="K20" s="728">
        <f>$E20*$H20</f>
        <v>0</v>
      </c>
      <c r="L20" s="736"/>
      <c r="M20" s="673" t="s">
        <v>29</v>
      </c>
      <c r="N20" s="101"/>
      <c r="O20" s="744"/>
      <c r="P20" s="747"/>
      <c r="Q20" s="753"/>
    </row>
    <row r="21" spans="3:17" s="33" customFormat="1" ht="39" customHeight="1">
      <c r="C21" s="675" t="s">
        <v>568</v>
      </c>
      <c r="D21" s="683"/>
      <c r="E21" s="673">
        <v>3.3</v>
      </c>
      <c r="F21" s="101">
        <v>1.65</v>
      </c>
      <c r="G21" s="101" t="s">
        <v>159</v>
      </c>
      <c r="H21" s="711"/>
      <c r="I21" s="719"/>
      <c r="J21" s="101" t="s">
        <v>160</v>
      </c>
      <c r="K21" s="728">
        <f>$E21*$H21</f>
        <v>0</v>
      </c>
      <c r="L21" s="736"/>
      <c r="M21" s="673" t="s">
        <v>15</v>
      </c>
      <c r="N21" s="101"/>
      <c r="O21" s="744"/>
      <c r="P21" s="748"/>
      <c r="Q21" s="754"/>
    </row>
    <row r="22" spans="3:17" s="33" customFormat="1" ht="30" customHeight="1">
      <c r="C22" s="675" t="s">
        <v>480</v>
      </c>
      <c r="D22" s="683"/>
      <c r="E22" s="687">
        <v>1.98</v>
      </c>
      <c r="F22" s="697">
        <v>1.65</v>
      </c>
      <c r="G22" s="705" t="s">
        <v>159</v>
      </c>
      <c r="H22" s="711"/>
      <c r="I22" s="719"/>
      <c r="J22" s="724" t="s">
        <v>160</v>
      </c>
      <c r="K22" s="729">
        <f>$E22*$H22</f>
        <v>0</v>
      </c>
      <c r="L22" s="737"/>
      <c r="M22" s="687" t="s">
        <v>177</v>
      </c>
      <c r="N22" s="697"/>
      <c r="O22" s="705"/>
      <c r="P22" s="748"/>
      <c r="Q22" s="754"/>
    </row>
    <row r="23" spans="3:17" s="33" customFormat="1" ht="30" customHeight="1">
      <c r="C23" s="675" t="s">
        <v>208</v>
      </c>
      <c r="D23" s="683"/>
      <c r="E23" s="688">
        <v>1.98</v>
      </c>
      <c r="F23" s="698">
        <v>1.65</v>
      </c>
      <c r="G23" s="706" t="s">
        <v>159</v>
      </c>
      <c r="H23" s="712"/>
      <c r="I23" s="720"/>
      <c r="J23" s="725" t="s">
        <v>160</v>
      </c>
      <c r="K23" s="730">
        <f>$E23*$H23</f>
        <v>0</v>
      </c>
      <c r="L23" s="738"/>
      <c r="M23" s="688" t="s">
        <v>479</v>
      </c>
      <c r="N23" s="698"/>
      <c r="O23" s="706"/>
      <c r="P23" s="749"/>
      <c r="Q23" s="755"/>
    </row>
    <row r="24" spans="3:17" s="33" customFormat="1" ht="30" customHeight="1">
      <c r="C24" s="675"/>
      <c r="D24" s="683"/>
      <c r="E24" s="673" t="s">
        <v>305</v>
      </c>
      <c r="F24" s="101"/>
      <c r="G24" s="101"/>
      <c r="H24" s="101"/>
      <c r="I24" s="101"/>
      <c r="J24" s="101"/>
      <c r="K24" s="730">
        <f>K22+K23</f>
        <v>0</v>
      </c>
      <c r="L24" s="738"/>
      <c r="M24" s="741" t="s">
        <v>657</v>
      </c>
      <c r="N24" s="743"/>
      <c r="O24" s="743"/>
      <c r="P24" s="746"/>
      <c r="Q24" s="756">
        <f>P22+P23</f>
        <v>0</v>
      </c>
    </row>
    <row r="25" spans="3:17" s="33" customFormat="1" ht="30" customHeight="1">
      <c r="C25" s="673"/>
      <c r="D25" s="681"/>
      <c r="E25" s="689" t="s">
        <v>673</v>
      </c>
      <c r="F25" s="699"/>
      <c r="G25" s="707"/>
      <c r="H25" s="713"/>
      <c r="I25" s="713"/>
      <c r="J25" s="707"/>
      <c r="K25" s="731">
        <f>K19+K20+K21+K22</f>
        <v>0</v>
      </c>
      <c r="L25" s="739"/>
      <c r="M25" s="687" t="s">
        <v>107</v>
      </c>
      <c r="N25" s="697"/>
      <c r="O25" s="697"/>
      <c r="P25" s="748"/>
      <c r="Q25" s="754"/>
    </row>
    <row r="26" spans="3:17" s="33" customFormat="1" ht="30" customHeight="1">
      <c r="C26" s="671" t="s">
        <v>488</v>
      </c>
      <c r="D26" s="679"/>
      <c r="E26" s="671"/>
      <c r="F26" s="695"/>
      <c r="G26" s="703"/>
      <c r="H26" s="703"/>
      <c r="I26" s="703"/>
      <c r="J26" s="703"/>
      <c r="K26" s="727"/>
      <c r="L26" s="735"/>
      <c r="M26" s="671"/>
      <c r="N26" s="695"/>
      <c r="O26" s="695"/>
      <c r="P26" s="750"/>
      <c r="Q26" s="757"/>
    </row>
    <row r="27" spans="3:17" s="33" customFormat="1" ht="30" customHeight="1">
      <c r="C27" s="674" t="s">
        <v>179</v>
      </c>
      <c r="D27" s="682"/>
      <c r="E27" s="690" t="s">
        <v>315</v>
      </c>
      <c r="F27" s="700"/>
      <c r="G27" s="700"/>
      <c r="H27" s="714"/>
      <c r="I27" s="721"/>
      <c r="J27" s="101" t="s">
        <v>160</v>
      </c>
      <c r="K27" s="728">
        <f>IF(H27=0,0,IF(H27&lt;=2,330+30*(H27-1),IF(H27&gt;=3,400+80*(H27-3),"")))</f>
        <v>0</v>
      </c>
      <c r="L27" s="736"/>
      <c r="M27" s="742" t="s">
        <v>484</v>
      </c>
      <c r="N27" s="101"/>
      <c r="O27" s="101"/>
      <c r="P27" s="746"/>
      <c r="Q27" s="752"/>
    </row>
    <row r="28" spans="3:17" s="33" customFormat="1" ht="30" customHeight="1">
      <c r="C28" s="675" t="s">
        <v>208</v>
      </c>
      <c r="D28" s="683"/>
      <c r="E28" s="673">
        <v>3.3</v>
      </c>
      <c r="F28" s="101">
        <v>1.65</v>
      </c>
      <c r="G28" s="101" t="s">
        <v>159</v>
      </c>
      <c r="H28" s="715"/>
      <c r="I28" s="722"/>
      <c r="J28" s="101" t="s">
        <v>160</v>
      </c>
      <c r="K28" s="728">
        <f>$E28*$H28</f>
        <v>0</v>
      </c>
      <c r="L28" s="736"/>
      <c r="M28" s="742" t="s">
        <v>485</v>
      </c>
      <c r="N28" s="101"/>
      <c r="O28" s="101"/>
      <c r="P28" s="746"/>
      <c r="Q28" s="752"/>
    </row>
    <row r="29" spans="3:17" s="33" customFormat="1" ht="30" customHeight="1">
      <c r="C29" s="675" t="s">
        <v>480</v>
      </c>
      <c r="D29" s="683"/>
      <c r="E29" s="673">
        <v>3.3</v>
      </c>
      <c r="F29" s="101">
        <v>1.65</v>
      </c>
      <c r="G29" s="101" t="s">
        <v>159</v>
      </c>
      <c r="H29" s="716"/>
      <c r="I29" s="723"/>
      <c r="J29" s="101" t="s">
        <v>160</v>
      </c>
      <c r="K29" s="728">
        <f>$E29*$H29</f>
        <v>0</v>
      </c>
      <c r="L29" s="736"/>
      <c r="M29" s="742" t="s">
        <v>299</v>
      </c>
      <c r="N29" s="101"/>
      <c r="O29" s="101"/>
      <c r="P29" s="746"/>
      <c r="Q29" s="752"/>
    </row>
    <row r="30" spans="3:17" s="33" customFormat="1" ht="30" customHeight="1">
      <c r="C30" s="672"/>
      <c r="D30" s="680"/>
      <c r="E30" s="691" t="s">
        <v>164</v>
      </c>
      <c r="F30" s="701"/>
      <c r="G30" s="708" t="s">
        <v>486</v>
      </c>
      <c r="H30" s="717"/>
      <c r="I30" s="717"/>
      <c r="J30" s="708"/>
      <c r="K30" s="732">
        <f>MAX(K27,K28)+K29</f>
        <v>0</v>
      </c>
      <c r="L30" s="740"/>
      <c r="M30" s="691" t="s">
        <v>164</v>
      </c>
      <c r="N30" s="701"/>
      <c r="O30" s="701"/>
      <c r="P30" s="751"/>
      <c r="Q30" s="758"/>
    </row>
    <row r="31" spans="3:17" ht="20.100000000000001" customHeight="1">
      <c r="C31" s="676" t="s">
        <v>516</v>
      </c>
    </row>
    <row r="32" spans="3:17" ht="20.100000000000001" customHeight="1"/>
  </sheetData>
  <mergeCells count="75">
    <mergeCell ref="B4:Q4"/>
    <mergeCell ref="C6:Q6"/>
    <mergeCell ref="C8:Q8"/>
    <mergeCell ref="E9:F9"/>
    <mergeCell ref="G9:H9"/>
    <mergeCell ref="I9:J9"/>
    <mergeCell ref="K9:L9"/>
    <mergeCell ref="M9:N9"/>
    <mergeCell ref="O9:P9"/>
    <mergeCell ref="E10:F10"/>
    <mergeCell ref="G10:H10"/>
    <mergeCell ref="I10:J10"/>
    <mergeCell ref="K10:L10"/>
    <mergeCell ref="M10:N10"/>
    <mergeCell ref="O10:P10"/>
    <mergeCell ref="C12:Q12"/>
    <mergeCell ref="C15:Q15"/>
    <mergeCell ref="E16:L16"/>
    <mergeCell ref="E17:F17"/>
    <mergeCell ref="G17:J17"/>
    <mergeCell ref="K17:L17"/>
    <mergeCell ref="C19:D19"/>
    <mergeCell ref="E19:G19"/>
    <mergeCell ref="H19:I19"/>
    <mergeCell ref="K19:L19"/>
    <mergeCell ref="C20:D20"/>
    <mergeCell ref="E20:F20"/>
    <mergeCell ref="H20:I20"/>
    <mergeCell ref="K20:L20"/>
    <mergeCell ref="M20:O20"/>
    <mergeCell ref="P20:Q20"/>
    <mergeCell ref="C21:D21"/>
    <mergeCell ref="E21:F21"/>
    <mergeCell ref="H21:I21"/>
    <mergeCell ref="K21:L21"/>
    <mergeCell ref="M21:O21"/>
    <mergeCell ref="P21:Q21"/>
    <mergeCell ref="C22:D22"/>
    <mergeCell ref="E22:F22"/>
    <mergeCell ref="H22:I22"/>
    <mergeCell ref="K22:L22"/>
    <mergeCell ref="M22:O22"/>
    <mergeCell ref="P22:Q22"/>
    <mergeCell ref="C23:D23"/>
    <mergeCell ref="E23:F23"/>
    <mergeCell ref="H23:I23"/>
    <mergeCell ref="K23:L23"/>
    <mergeCell ref="M23:O23"/>
    <mergeCell ref="P23:Q23"/>
    <mergeCell ref="E24:I24"/>
    <mergeCell ref="K24:L24"/>
    <mergeCell ref="M24:O24"/>
    <mergeCell ref="K25:L25"/>
    <mergeCell ref="M25:O25"/>
    <mergeCell ref="P25:Q25"/>
    <mergeCell ref="C27:D27"/>
    <mergeCell ref="E27:G27"/>
    <mergeCell ref="H27:I27"/>
    <mergeCell ref="K27:L27"/>
    <mergeCell ref="C28:D28"/>
    <mergeCell ref="E28:F28"/>
    <mergeCell ref="H28:I28"/>
    <mergeCell ref="K28:L28"/>
    <mergeCell ref="C29:D29"/>
    <mergeCell ref="E29:F29"/>
    <mergeCell ref="H29:I29"/>
    <mergeCell ref="K29:L29"/>
    <mergeCell ref="E30:F30"/>
    <mergeCell ref="G30:J30"/>
    <mergeCell ref="K30:L30"/>
    <mergeCell ref="M30:O30"/>
    <mergeCell ref="P30:Q30"/>
    <mergeCell ref="C13:Q14"/>
    <mergeCell ref="C16:D17"/>
    <mergeCell ref="M16:Q17"/>
  </mergeCells>
  <phoneticPr fontId="1"/>
  <dataValidations count="1">
    <dataValidation imeMode="off" allowBlank="1" showDropDown="0" showInputMessage="1" showErrorMessage="1" sqref="P30 H19:I22 H27:I27 P20:P25 M10 K10 I10 G10 Q10 D10:E10 O10"/>
  </dataValidations>
  <pageMargins left="0.70866141732283472" right="0.70866141732283472" top="0.74803149606299213" bottom="0.74803149606299213" header="0.31496062992125984" footer="0.31496062992125984"/>
  <pageSetup paperSize="9" scale="75"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B2:J30"/>
  <sheetViews>
    <sheetView view="pageBreakPreview" zoomScaleSheetLayoutView="100" workbookViewId="0">
      <selection activeCell="N11" sqref="N11"/>
    </sheetView>
  </sheetViews>
  <sheetFormatPr defaultRowHeight="18.75"/>
  <cols>
    <col min="1" max="1" width="1" style="33" customWidth="1"/>
    <col min="2" max="2" width="3.625" style="33" customWidth="1"/>
    <col min="3" max="3" width="24.125" style="33" customWidth="1"/>
    <col min="4" max="4" width="16.125" style="33" customWidth="1"/>
    <col min="5" max="5" width="4.625" style="33" customWidth="1"/>
    <col min="6" max="7" width="9.375" style="33" customWidth="1"/>
    <col min="8" max="8" width="26.875" style="33" customWidth="1"/>
    <col min="9" max="9" width="5.625" style="33" customWidth="1"/>
    <col min="10" max="10" width="14.375" style="33" customWidth="1"/>
    <col min="11" max="11" width="3.625" style="33" customWidth="1"/>
    <col min="12" max="12" width="9.375" style="33" bestFit="1" customWidth="1"/>
    <col min="13" max="16384" width="9" style="33" customWidth="1"/>
  </cols>
  <sheetData>
    <row r="1" spans="2:10" ht="8.25" customHeight="1"/>
    <row r="2" spans="2:10" ht="30.75" customHeight="1">
      <c r="C2" s="33" t="s">
        <v>477</v>
      </c>
    </row>
    <row r="3" spans="2:10">
      <c r="C3" s="33" t="s">
        <v>424</v>
      </c>
    </row>
    <row r="5" spans="2:10" ht="36">
      <c r="C5" s="759" t="s">
        <v>496</v>
      </c>
      <c r="D5" s="759" t="s">
        <v>497</v>
      </c>
      <c r="E5" s="759" t="s">
        <v>498</v>
      </c>
      <c r="F5" s="759" t="s">
        <v>502</v>
      </c>
      <c r="G5" s="759"/>
      <c r="H5" s="759" t="s">
        <v>503</v>
      </c>
      <c r="I5" s="759" t="s">
        <v>264</v>
      </c>
      <c r="J5" s="759"/>
    </row>
    <row r="6" spans="2:10" ht="20.25">
      <c r="B6" s="33" t="s">
        <v>396</v>
      </c>
      <c r="C6" s="760" t="s">
        <v>504</v>
      </c>
      <c r="D6" s="760" t="s">
        <v>546</v>
      </c>
      <c r="E6" s="760">
        <v>10</v>
      </c>
      <c r="F6" s="763" t="s">
        <v>506</v>
      </c>
      <c r="G6" s="763"/>
      <c r="H6" s="765" t="s">
        <v>202</v>
      </c>
      <c r="I6" s="766" t="s">
        <v>507</v>
      </c>
      <c r="J6" s="766"/>
    </row>
    <row r="7" spans="2:10" ht="20.25">
      <c r="C7" s="761"/>
      <c r="D7" s="762"/>
      <c r="E7" s="761"/>
      <c r="F7" s="764"/>
      <c r="G7" s="764"/>
      <c r="H7" s="764"/>
      <c r="I7" s="767" t="s">
        <v>507</v>
      </c>
      <c r="J7" s="767"/>
    </row>
    <row r="8" spans="2:10" ht="20.25">
      <c r="C8" s="761"/>
      <c r="D8" s="762"/>
      <c r="E8" s="761"/>
      <c r="F8" s="764"/>
      <c r="G8" s="764"/>
      <c r="H8" s="764"/>
      <c r="I8" s="767" t="s">
        <v>507</v>
      </c>
      <c r="J8" s="767"/>
    </row>
    <row r="9" spans="2:10" ht="20.25">
      <c r="C9" s="761"/>
      <c r="D9" s="762"/>
      <c r="E9" s="761"/>
      <c r="F9" s="764"/>
      <c r="G9" s="764"/>
      <c r="H9" s="764"/>
      <c r="I9" s="767" t="s">
        <v>507</v>
      </c>
      <c r="J9" s="767"/>
    </row>
    <row r="10" spans="2:10" ht="20.25">
      <c r="C10" s="761"/>
      <c r="D10" s="762"/>
      <c r="E10" s="761"/>
      <c r="F10" s="764"/>
      <c r="G10" s="764"/>
      <c r="H10" s="764"/>
      <c r="I10" s="767" t="s">
        <v>507</v>
      </c>
      <c r="J10" s="767"/>
    </row>
    <row r="11" spans="2:10" ht="20.25">
      <c r="C11" s="761"/>
      <c r="D11" s="762"/>
      <c r="E11" s="761"/>
      <c r="F11" s="764"/>
      <c r="G11" s="764"/>
      <c r="H11" s="764"/>
      <c r="I11" s="767" t="s">
        <v>507</v>
      </c>
      <c r="J11" s="767"/>
    </row>
    <row r="12" spans="2:10" ht="20.25">
      <c r="C12" s="761"/>
      <c r="D12" s="762"/>
      <c r="E12" s="761"/>
      <c r="F12" s="764"/>
      <c r="G12" s="764"/>
      <c r="H12" s="764"/>
      <c r="I12" s="767" t="s">
        <v>507</v>
      </c>
      <c r="J12" s="767"/>
    </row>
    <row r="13" spans="2:10" ht="20.25">
      <c r="C13" s="761"/>
      <c r="D13" s="762"/>
      <c r="E13" s="761"/>
      <c r="F13" s="764"/>
      <c r="G13" s="764"/>
      <c r="H13" s="764"/>
      <c r="I13" s="767" t="s">
        <v>507</v>
      </c>
      <c r="J13" s="767"/>
    </row>
    <row r="14" spans="2:10" ht="20.25">
      <c r="C14" s="761"/>
      <c r="D14" s="762"/>
      <c r="E14" s="761"/>
      <c r="F14" s="764"/>
      <c r="G14" s="764"/>
      <c r="H14" s="764"/>
      <c r="I14" s="767" t="s">
        <v>507</v>
      </c>
      <c r="J14" s="767"/>
    </row>
    <row r="15" spans="2:10" ht="20.25">
      <c r="C15" s="761"/>
      <c r="D15" s="762"/>
      <c r="E15" s="761"/>
      <c r="F15" s="764"/>
      <c r="G15" s="764"/>
      <c r="H15" s="764"/>
      <c r="I15" s="767" t="s">
        <v>507</v>
      </c>
      <c r="J15" s="767"/>
    </row>
    <row r="16" spans="2:10" ht="20.25">
      <c r="C16" s="761"/>
      <c r="D16" s="762"/>
      <c r="E16" s="761"/>
      <c r="F16" s="764"/>
      <c r="G16" s="764"/>
      <c r="H16" s="764"/>
      <c r="I16" s="767" t="s">
        <v>507</v>
      </c>
      <c r="J16" s="767"/>
    </row>
    <row r="17" spans="3:10" ht="20.25">
      <c r="C17" s="761"/>
      <c r="D17" s="762"/>
      <c r="E17" s="761"/>
      <c r="F17" s="764"/>
      <c r="G17" s="764"/>
      <c r="H17" s="764"/>
      <c r="I17" s="767" t="s">
        <v>507</v>
      </c>
      <c r="J17" s="767"/>
    </row>
    <row r="18" spans="3:10" ht="20.25">
      <c r="C18" s="761"/>
      <c r="D18" s="762"/>
      <c r="E18" s="761"/>
      <c r="F18" s="764"/>
      <c r="G18" s="764"/>
      <c r="H18" s="764"/>
      <c r="I18" s="767" t="s">
        <v>507</v>
      </c>
      <c r="J18" s="767"/>
    </row>
    <row r="19" spans="3:10" ht="20.25">
      <c r="C19" s="761"/>
      <c r="D19" s="762"/>
      <c r="E19" s="761"/>
      <c r="F19" s="764"/>
      <c r="G19" s="764"/>
      <c r="H19" s="764"/>
      <c r="I19" s="767" t="s">
        <v>507</v>
      </c>
      <c r="J19" s="767"/>
    </row>
    <row r="20" spans="3:10" ht="20.25">
      <c r="C20" s="761"/>
      <c r="D20" s="762"/>
      <c r="E20" s="761"/>
      <c r="F20" s="764"/>
      <c r="G20" s="764"/>
      <c r="H20" s="764"/>
      <c r="I20" s="767" t="s">
        <v>507</v>
      </c>
      <c r="J20" s="767"/>
    </row>
    <row r="21" spans="3:10" ht="20.25">
      <c r="C21" s="761"/>
      <c r="D21" s="762"/>
      <c r="E21" s="761"/>
      <c r="F21" s="764"/>
      <c r="G21" s="764"/>
      <c r="H21" s="764"/>
      <c r="I21" s="767" t="s">
        <v>507</v>
      </c>
      <c r="J21" s="767"/>
    </row>
    <row r="22" spans="3:10">
      <c r="C22" s="620"/>
      <c r="D22" s="620"/>
    </row>
    <row r="23" spans="3:10">
      <c r="C23" s="620"/>
      <c r="D23" s="620"/>
    </row>
    <row r="24" spans="3:10">
      <c r="C24" s="620"/>
      <c r="D24" s="620"/>
    </row>
    <row r="25" spans="3:10">
      <c r="C25" s="620"/>
      <c r="D25" s="620"/>
    </row>
    <row r="26" spans="3:10">
      <c r="C26" s="620"/>
      <c r="D26" s="620"/>
    </row>
    <row r="27" spans="3:10">
      <c r="C27" s="620"/>
      <c r="D27" s="620"/>
    </row>
    <row r="28" spans="3:10">
      <c r="C28" s="620"/>
      <c r="D28" s="620"/>
    </row>
    <row r="30" spans="3:10">
      <c r="C30" s="621"/>
      <c r="D30" s="621"/>
    </row>
  </sheetData>
  <customSheetViews>
    <customSheetView guid="{C3AD20A6-3328-4303-8F17-34FEC5275D94}" fitToPage="1" topLeftCell="J1">
      <selection activeCell="O7" sqref="O7"/>
      <pageMargins left="0.7" right="0.7" top="0.75" bottom="0.75" header="0.3" footer="0.3"/>
      <pageSetup paperSize="9" scale="70" orientation="portrait" r:id="rId1"/>
    </customSheetView>
    <customSheetView guid="{6DC44FDF-0C09-47FB-A5AF-824CD1BC2305}" fitToPage="1" topLeftCell="J1">
      <selection activeCell="O7" sqref="O7"/>
      <pageMargins left="0.7" right="0.7" top="0.75" bottom="0.75" header="0.3" footer="0.3"/>
      <pageSetup paperSize="9" scale="70" orientation="portrait" r:id="rId2"/>
    </customSheetView>
    <customSheetView guid="{9A1E6C0C-79D8-4967-8200-E07361298C76}" fitToPage="1" topLeftCell="J1">
      <selection activeCell="O7" sqref="O7"/>
      <pageMargins left="0.7" right="0.7" top="0.75" bottom="0.75" header="0.3" footer="0.3"/>
      <pageSetup paperSize="9" scale="70" orientation="portrait" r:id="rId3"/>
    </customSheetView>
    <customSheetView guid="{2551AA87-C8AC-44D2-9B59-889D51388544}" fitToPage="1">
      <selection activeCell="L8" sqref="L8"/>
      <pageMargins left="0.7" right="0.7" top="0.75" bottom="0.75" header="0.3" footer="0.3"/>
      <pageSetup paperSize="9" scale="70" orientation="portrait" r:id="rId4"/>
    </customSheetView>
  </customSheetViews>
  <mergeCells count="34">
    <mergeCell ref="F5:G5"/>
    <mergeCell ref="I5:J5"/>
    <mergeCell ref="F6:G6"/>
    <mergeCell ref="I6:J6"/>
    <mergeCell ref="F7:G7"/>
    <mergeCell ref="I7:J7"/>
    <mergeCell ref="F8:G8"/>
    <mergeCell ref="I8:J8"/>
    <mergeCell ref="F9:G9"/>
    <mergeCell ref="I9:J9"/>
    <mergeCell ref="F10:G10"/>
    <mergeCell ref="I10:J10"/>
    <mergeCell ref="F11:G11"/>
    <mergeCell ref="I11:J11"/>
    <mergeCell ref="F12:G12"/>
    <mergeCell ref="I12:J12"/>
    <mergeCell ref="F13:G13"/>
    <mergeCell ref="I13:J13"/>
    <mergeCell ref="F14:G14"/>
    <mergeCell ref="I14:J14"/>
    <mergeCell ref="F15:G15"/>
    <mergeCell ref="I15:J15"/>
    <mergeCell ref="F16:G16"/>
    <mergeCell ref="I16:J16"/>
    <mergeCell ref="F17:G17"/>
    <mergeCell ref="I17:J17"/>
    <mergeCell ref="F18:G18"/>
    <mergeCell ref="I18:J18"/>
    <mergeCell ref="F19:G19"/>
    <mergeCell ref="I19:J19"/>
    <mergeCell ref="F20:G20"/>
    <mergeCell ref="I20:J20"/>
    <mergeCell ref="F21:G21"/>
    <mergeCell ref="I21:J21"/>
  </mergeCells>
  <phoneticPr fontId="1"/>
  <dataValidations count="1">
    <dataValidation imeMode="off" allowBlank="1" showDropDown="0" showInputMessage="1" showErrorMessage="1" sqref="F6:H21"/>
  </dataValidations>
  <pageMargins left="0.7" right="0.7" top="0.75" bottom="0.75" header="0.3" footer="0.3"/>
  <pageSetup paperSize="9" scale="70" fitToWidth="1" fitToHeight="1" orientation="portrait" usePrinterDefaults="1"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B1:I16"/>
  <sheetViews>
    <sheetView view="pageBreakPreview" zoomScaleSheetLayoutView="100" workbookViewId="0">
      <selection activeCell="C2" sqref="C2"/>
    </sheetView>
  </sheetViews>
  <sheetFormatPr defaultRowHeight="18.75"/>
  <cols>
    <col min="1" max="1" width="0.625" style="1" customWidth="1"/>
    <col min="2" max="2" width="2.875" style="1" customWidth="1"/>
    <col min="3" max="3" width="5.625" style="1" customWidth="1"/>
    <col min="4" max="9" width="13.375" style="1" customWidth="1"/>
    <col min="10" max="16384" width="9" style="1" customWidth="1"/>
  </cols>
  <sheetData>
    <row r="1" spans="2:9">
      <c r="B1" s="1" t="s">
        <v>379</v>
      </c>
    </row>
    <row r="2" spans="2:9">
      <c r="B2" s="1" t="s">
        <v>90</v>
      </c>
    </row>
    <row r="3" spans="2:9">
      <c r="I3" s="1" t="s">
        <v>228</v>
      </c>
    </row>
    <row r="4" spans="2:9" ht="39.950000000000003" customHeight="1">
      <c r="C4" s="768" t="s">
        <v>493</v>
      </c>
      <c r="D4" s="768"/>
      <c r="E4" s="771" t="s">
        <v>439</v>
      </c>
      <c r="F4" s="771" t="s">
        <v>489</v>
      </c>
      <c r="G4" s="773" t="s">
        <v>213</v>
      </c>
      <c r="H4" s="771" t="s">
        <v>490</v>
      </c>
      <c r="I4" s="773" t="s">
        <v>28</v>
      </c>
    </row>
    <row r="5" spans="2:9" ht="39.950000000000003" customHeight="1">
      <c r="C5" s="769" t="s">
        <v>717</v>
      </c>
      <c r="D5" s="770" t="s">
        <v>491</v>
      </c>
      <c r="E5" s="772" t="s">
        <v>492</v>
      </c>
      <c r="F5" s="772" t="s">
        <v>492</v>
      </c>
      <c r="G5" s="772" t="s">
        <v>492</v>
      </c>
      <c r="H5" s="772" t="s">
        <v>492</v>
      </c>
      <c r="I5" s="772" t="s">
        <v>492</v>
      </c>
    </row>
    <row r="6" spans="2:9" ht="39.950000000000003" customHeight="1">
      <c r="C6" s="769"/>
      <c r="D6" s="770" t="s">
        <v>451</v>
      </c>
      <c r="E6" s="772" t="s">
        <v>492</v>
      </c>
      <c r="F6" s="772" t="s">
        <v>492</v>
      </c>
      <c r="G6" s="772" t="s">
        <v>492</v>
      </c>
      <c r="H6" s="772" t="s">
        <v>492</v>
      </c>
      <c r="I6" s="772" t="s">
        <v>492</v>
      </c>
    </row>
    <row r="7" spans="2:9" ht="39.950000000000003" customHeight="1">
      <c r="C7" s="769"/>
      <c r="D7" s="770" t="s">
        <v>399</v>
      </c>
      <c r="E7" s="772" t="s">
        <v>492</v>
      </c>
      <c r="F7" s="772" t="s">
        <v>492</v>
      </c>
      <c r="G7" s="772" t="s">
        <v>492</v>
      </c>
      <c r="H7" s="772" t="s">
        <v>492</v>
      </c>
      <c r="I7" s="772" t="s">
        <v>492</v>
      </c>
    </row>
    <row r="8" spans="2:9" ht="39.950000000000003" customHeight="1">
      <c r="C8" s="769" t="s">
        <v>718</v>
      </c>
      <c r="D8" s="770" t="s">
        <v>491</v>
      </c>
      <c r="E8" s="772" t="s">
        <v>492</v>
      </c>
      <c r="F8" s="772" t="s">
        <v>492</v>
      </c>
      <c r="G8" s="772" t="s">
        <v>492</v>
      </c>
      <c r="H8" s="772" t="s">
        <v>492</v>
      </c>
      <c r="I8" s="772" t="s">
        <v>492</v>
      </c>
    </row>
    <row r="9" spans="2:9" ht="39.950000000000003" customHeight="1">
      <c r="C9" s="769"/>
      <c r="D9" s="770" t="s">
        <v>451</v>
      </c>
      <c r="E9" s="772" t="s">
        <v>492</v>
      </c>
      <c r="F9" s="772" t="s">
        <v>492</v>
      </c>
      <c r="G9" s="772" t="s">
        <v>492</v>
      </c>
      <c r="H9" s="772" t="s">
        <v>492</v>
      </c>
      <c r="I9" s="772" t="s">
        <v>492</v>
      </c>
    </row>
    <row r="10" spans="2:9" ht="39.950000000000003" customHeight="1">
      <c r="C10" s="769"/>
      <c r="D10" s="770" t="s">
        <v>399</v>
      </c>
      <c r="E10" s="772" t="s">
        <v>492</v>
      </c>
      <c r="F10" s="772" t="s">
        <v>492</v>
      </c>
      <c r="G10" s="772" t="s">
        <v>492</v>
      </c>
      <c r="H10" s="772" t="s">
        <v>492</v>
      </c>
      <c r="I10" s="772" t="s">
        <v>492</v>
      </c>
    </row>
    <row r="11" spans="2:9" ht="39.950000000000003" customHeight="1">
      <c r="C11" s="769" t="s">
        <v>606</v>
      </c>
      <c r="D11" s="770" t="s">
        <v>491</v>
      </c>
      <c r="E11" s="772" t="s">
        <v>492</v>
      </c>
      <c r="F11" s="772" t="s">
        <v>492</v>
      </c>
      <c r="G11" s="772" t="s">
        <v>492</v>
      </c>
      <c r="H11" s="772" t="s">
        <v>492</v>
      </c>
      <c r="I11" s="772" t="s">
        <v>492</v>
      </c>
    </row>
    <row r="12" spans="2:9" ht="39.950000000000003" customHeight="1">
      <c r="C12" s="769"/>
      <c r="D12" s="770" t="s">
        <v>451</v>
      </c>
      <c r="E12" s="772" t="s">
        <v>492</v>
      </c>
      <c r="F12" s="772" t="s">
        <v>492</v>
      </c>
      <c r="G12" s="772" t="s">
        <v>492</v>
      </c>
      <c r="H12" s="772" t="s">
        <v>492</v>
      </c>
      <c r="I12" s="772" t="s">
        <v>492</v>
      </c>
    </row>
    <row r="13" spans="2:9" ht="39.950000000000003" customHeight="1">
      <c r="C13" s="769"/>
      <c r="D13" s="770" t="s">
        <v>153</v>
      </c>
      <c r="E13" s="772" t="s">
        <v>492</v>
      </c>
      <c r="F13" s="772" t="s">
        <v>492</v>
      </c>
      <c r="G13" s="772" t="s">
        <v>492</v>
      </c>
      <c r="H13" s="772" t="s">
        <v>492</v>
      </c>
      <c r="I13" s="772" t="s">
        <v>492</v>
      </c>
    </row>
    <row r="14" spans="2:9">
      <c r="C14" s="1" t="s">
        <v>295</v>
      </c>
    </row>
    <row r="15" spans="2:9">
      <c r="C15" s="1" t="s">
        <v>397</v>
      </c>
    </row>
    <row r="16" spans="2:9">
      <c r="C16" s="1" t="s">
        <v>719</v>
      </c>
    </row>
  </sheetData>
  <customSheetViews>
    <customSheetView guid="{C3AD20A6-3328-4303-8F17-34FEC5275D94}" fitToPage="1">
      <selection activeCell="K6" sqref="K6"/>
      <pageMargins left="0.7" right="0.7" top="0.75" bottom="0.75" header="0.3" footer="0.3"/>
      <pageSetup paperSize="9" scale="90" orientation="portrait" r:id="rId1"/>
    </customSheetView>
    <customSheetView guid="{6DC44FDF-0C09-47FB-A5AF-824CD1BC2305}" fitToPage="1">
      <selection activeCell="K6" sqref="K6"/>
      <pageMargins left="0.7" right="0.7" top="0.75" bottom="0.75" header="0.3" footer="0.3"/>
      <pageSetup paperSize="9" scale="90" orientation="portrait" r:id="rId2"/>
    </customSheetView>
    <customSheetView guid="{9A1E6C0C-79D8-4967-8200-E07361298C76}" fitToPage="1">
      <selection activeCell="K6" sqref="K6"/>
      <pageMargins left="0.7" right="0.7" top="0.75" bottom="0.75" header="0.3" footer="0.3"/>
      <pageSetup paperSize="9" scale="90" orientation="portrait" r:id="rId3"/>
    </customSheetView>
    <customSheetView guid="{2551AA87-C8AC-44D2-9B59-889D51388544}" fitToPage="1">
      <selection activeCell="K6" sqref="K6"/>
      <pageMargins left="0.7" right="0.7" top="0.75" bottom="0.75" header="0.3" footer="0.3"/>
      <pageSetup paperSize="9" scale="90" orientation="portrait" r:id="rId4"/>
    </customSheetView>
  </customSheetViews>
  <mergeCells count="4">
    <mergeCell ref="C4:D4"/>
    <mergeCell ref="C5:C7"/>
    <mergeCell ref="C8:C10"/>
    <mergeCell ref="C11:C13"/>
  </mergeCells>
  <phoneticPr fontId="1"/>
  <pageMargins left="0.7" right="0.7" top="0.75" bottom="0.75" header="0.3" footer="0.3"/>
  <pageSetup paperSize="9" scale="90" fitToWidth="1" fitToHeight="1" orientation="portrait" usePrinterDefaults="1" r:id="rId5"/>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00B0F0"/>
  </sheetPr>
  <dimension ref="B1:G28"/>
  <sheetViews>
    <sheetView view="pageBreakPreview" zoomScaleSheetLayoutView="100" workbookViewId="0">
      <selection activeCell="F4" sqref="F4"/>
    </sheetView>
  </sheetViews>
  <sheetFormatPr defaultRowHeight="18.75"/>
  <cols>
    <col min="1" max="1" width="0.875" style="1" customWidth="1"/>
    <col min="2" max="2" width="5.125" style="1" customWidth="1"/>
    <col min="3" max="3" width="4.875" style="1" customWidth="1"/>
    <col min="4" max="4" width="26.5" style="1" customWidth="1"/>
    <col min="5" max="5" width="23" style="1" customWidth="1"/>
    <col min="6" max="6" width="20.375" style="1" customWidth="1"/>
    <col min="7" max="16384" width="9" style="1" customWidth="1"/>
  </cols>
  <sheetData>
    <row r="1" spans="2:7" ht="25.5" customHeight="1">
      <c r="B1" s="774" t="s">
        <v>457</v>
      </c>
      <c r="C1" s="38"/>
      <c r="D1" s="38"/>
      <c r="E1" s="779"/>
      <c r="F1" s="779"/>
    </row>
    <row r="2" spans="2:7" ht="25.5" customHeight="1">
      <c r="B2" s="38" t="s">
        <v>720</v>
      </c>
      <c r="C2" s="38"/>
      <c r="D2" s="38"/>
      <c r="E2" s="38"/>
      <c r="F2" s="38"/>
      <c r="G2" s="40"/>
    </row>
    <row r="3" spans="2:7">
      <c r="B3" s="775" t="s">
        <v>700</v>
      </c>
      <c r="C3" s="38"/>
      <c r="D3" s="38"/>
      <c r="E3" s="38"/>
      <c r="F3" s="38"/>
    </row>
    <row r="4" spans="2:7">
      <c r="B4" s="776" t="s">
        <v>522</v>
      </c>
      <c r="C4" s="776"/>
      <c r="D4" s="776"/>
      <c r="E4" s="776" t="s">
        <v>481</v>
      </c>
      <c r="F4" s="776" t="s">
        <v>721</v>
      </c>
    </row>
    <row r="5" spans="2:7">
      <c r="B5" s="776"/>
      <c r="C5" s="776"/>
      <c r="D5" s="776"/>
      <c r="E5" s="776" t="s">
        <v>524</v>
      </c>
      <c r="F5" s="776" t="s">
        <v>525</v>
      </c>
    </row>
    <row r="6" spans="2:7">
      <c r="B6" s="777" t="s">
        <v>526</v>
      </c>
      <c r="C6" s="778"/>
      <c r="D6" s="778"/>
      <c r="E6" s="780"/>
      <c r="F6" s="780"/>
    </row>
    <row r="7" spans="2:7">
      <c r="B7" s="777"/>
      <c r="C7" s="778"/>
      <c r="D7" s="778"/>
      <c r="E7" s="780"/>
      <c r="F7" s="780"/>
    </row>
    <row r="8" spans="2:7">
      <c r="B8" s="777"/>
      <c r="C8" s="778"/>
      <c r="D8" s="778"/>
      <c r="E8" s="780"/>
      <c r="F8" s="780"/>
    </row>
    <row r="9" spans="2:7">
      <c r="B9" s="777"/>
      <c r="C9" s="778"/>
      <c r="D9" s="778"/>
      <c r="E9" s="780"/>
      <c r="F9" s="780"/>
    </row>
    <row r="10" spans="2:7">
      <c r="B10" s="777"/>
      <c r="C10" s="778"/>
      <c r="D10" s="778"/>
      <c r="E10" s="780"/>
      <c r="F10" s="780"/>
    </row>
    <row r="11" spans="2:7">
      <c r="B11" s="777"/>
      <c r="C11" s="778"/>
      <c r="D11" s="778"/>
      <c r="E11" s="780"/>
      <c r="F11" s="780"/>
    </row>
    <row r="12" spans="2:7">
      <c r="B12" s="777"/>
      <c r="C12" s="778"/>
      <c r="D12" s="778"/>
      <c r="E12" s="780"/>
      <c r="F12" s="780"/>
    </row>
    <row r="13" spans="2:7">
      <c r="B13" s="777"/>
      <c r="C13" s="778"/>
      <c r="D13" s="778"/>
      <c r="E13" s="780"/>
      <c r="F13" s="780"/>
    </row>
    <row r="14" spans="2:7">
      <c r="B14" s="777"/>
      <c r="C14" s="778"/>
      <c r="D14" s="778"/>
      <c r="E14" s="780"/>
      <c r="F14" s="780"/>
    </row>
    <row r="15" spans="2:7">
      <c r="B15" s="777"/>
      <c r="C15" s="778"/>
      <c r="D15" s="778"/>
      <c r="E15" s="780"/>
      <c r="F15" s="780"/>
    </row>
    <row r="16" spans="2:7">
      <c r="B16" s="777"/>
      <c r="C16" s="778"/>
      <c r="D16" s="778"/>
      <c r="E16" s="780"/>
      <c r="F16" s="780"/>
    </row>
    <row r="17" spans="2:6">
      <c r="B17" s="777"/>
      <c r="C17" s="778"/>
      <c r="D17" s="778"/>
      <c r="E17" s="780"/>
      <c r="F17" s="780"/>
    </row>
    <row r="18" spans="2:6">
      <c r="B18" s="777"/>
      <c r="C18" s="778"/>
      <c r="D18" s="778"/>
      <c r="E18" s="780"/>
      <c r="F18" s="780"/>
    </row>
    <row r="19" spans="2:6">
      <c r="B19" s="777"/>
      <c r="C19" s="778"/>
      <c r="D19" s="778"/>
      <c r="E19" s="780"/>
      <c r="F19" s="780"/>
    </row>
    <row r="20" spans="2:6">
      <c r="B20" s="777" t="s">
        <v>527</v>
      </c>
      <c r="C20" s="776"/>
      <c r="D20" s="776"/>
      <c r="E20" s="780"/>
      <c r="F20" s="780"/>
    </row>
    <row r="21" spans="2:6">
      <c r="B21" s="777"/>
      <c r="C21" s="776"/>
      <c r="D21" s="776"/>
      <c r="E21" s="780"/>
      <c r="F21" s="780"/>
    </row>
    <row r="22" spans="2:6">
      <c r="B22" s="777"/>
      <c r="C22" s="776"/>
      <c r="D22" s="776"/>
      <c r="E22" s="780"/>
      <c r="F22" s="780"/>
    </row>
    <row r="23" spans="2:6">
      <c r="B23" s="777"/>
      <c r="C23" s="776"/>
      <c r="D23" s="776"/>
      <c r="E23" s="780"/>
      <c r="F23" s="780"/>
    </row>
    <row r="24" spans="2:6">
      <c r="B24" s="777"/>
      <c r="C24" s="776"/>
      <c r="D24" s="776"/>
      <c r="E24" s="780"/>
      <c r="F24" s="780"/>
    </row>
    <row r="25" spans="2:6">
      <c r="B25" s="777"/>
      <c r="C25" s="776"/>
      <c r="D25" s="776"/>
      <c r="E25" s="780"/>
      <c r="F25" s="780"/>
    </row>
    <row r="26" spans="2:6">
      <c r="B26" s="777"/>
      <c r="C26" s="776"/>
      <c r="D26" s="776"/>
      <c r="E26" s="780"/>
      <c r="F26" s="780"/>
    </row>
    <row r="27" spans="2:6">
      <c r="B27" s="777"/>
      <c r="C27" s="776"/>
      <c r="D27" s="776"/>
      <c r="E27" s="780"/>
      <c r="F27" s="780"/>
    </row>
    <row r="28" spans="2:6">
      <c r="B28" s="777"/>
      <c r="C28" s="776"/>
      <c r="D28" s="776"/>
      <c r="E28" s="780"/>
      <c r="F28" s="780"/>
    </row>
  </sheetData>
  <customSheetViews>
    <customSheetView guid="{C3AD20A6-3328-4303-8F17-34FEC5275D94}" topLeftCell="A25">
      <selection activeCell="G21" sqref="G21"/>
      <pageMargins left="0.7" right="0.7" top="0.75" bottom="0.75" header="0.3" footer="0.3"/>
      <pageSetup paperSize="9" orientation="portrait" r:id="rId1"/>
    </customSheetView>
    <customSheetView guid="{6DC44FDF-0C09-47FB-A5AF-824CD1BC2305}" topLeftCell="A25">
      <selection activeCell="G21" sqref="G21"/>
      <pageMargins left="0.7" right="0.7" top="0.75" bottom="0.75" header="0.3" footer="0.3"/>
      <pageSetup paperSize="9" orientation="portrait" r:id="rId2"/>
    </customSheetView>
    <customSheetView guid="{9A1E6C0C-79D8-4967-8200-E07361298C76}" printArea="1">
      <selection activeCell="G21" sqref="G21"/>
      <pageMargins left="0.7" right="0.7" top="0.75" bottom="0.75" header="0.3" footer="0.3"/>
      <pageSetup paperSize="9" orientation="portrait" r:id="rId3"/>
    </customSheetView>
    <customSheetView guid="{2551AA87-C8AC-44D2-9B59-889D51388544}">
      <selection activeCell="H13" sqref="H13"/>
      <pageMargins left="0.7" right="0.7" top="0.75" bottom="0.75" header="0.3" footer="0.3"/>
      <pageSetup paperSize="9" orientation="portrait" r:id="rId4"/>
    </customSheetView>
  </customSheetViews>
  <mergeCells count="27">
    <mergeCell ref="E1:F1"/>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B4:D5"/>
    <mergeCell ref="B6:B19"/>
    <mergeCell ref="B20:B28"/>
  </mergeCells>
  <phoneticPr fontId="1"/>
  <pageMargins left="0.7" right="0.7" top="0.75" bottom="0.75" header="0.3" footer="0.3"/>
  <pageSetup paperSize="9" fitToWidth="1" fitToHeight="1" orientation="portrait" usePrinterDefaults="1" r:id="rId5"/>
  <drawing r:id="rId6"/>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表紙</vt:lpstr>
      <vt:lpstr>監査調書</vt:lpstr>
      <vt:lpstr>表1</vt:lpstr>
      <vt:lpstr>表2</vt:lpstr>
      <vt:lpstr>表3</vt:lpstr>
      <vt:lpstr>表4</vt:lpstr>
      <vt:lpstr>表5</vt:lpstr>
      <vt:lpstr>表6</vt:lpstr>
      <vt:lpstr>表7</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森脇　修司</dc:creator>
  <cp:lastModifiedBy>杉原　加奈</cp:lastModifiedBy>
  <cp:lastPrinted>2022-10-14T08:03:41Z</cp:lastPrinted>
  <dcterms:created xsi:type="dcterms:W3CDTF">2020-03-03T11:20:46Z</dcterms:created>
  <dcterms:modified xsi:type="dcterms:W3CDTF">2025-06-23T05:03:31Z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2025-06-23T05:03:31Z</vt:filetime>
  </property>
</Properties>
</file>