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7" r:id="rId4"/>
    <sheet name="表2" sheetId="8" r:id="rId5"/>
    <sheet name="表3" sheetId="9" r:id="rId6"/>
    <sheet name="表4" sheetId="2" r:id="rId7"/>
    <sheet name="表5" sheetId="13" r:id="rId8"/>
    <sheet name="表6" sheetId="14" r:id="rId9"/>
    <sheet name="表7" sheetId="23" r:id="rId10"/>
    <sheet name="職員名簿" sheetId="12" state="hidden" r:id="rId11"/>
    <sheet name="表8" sheetId="24" r:id="rId12"/>
    <sheet name="児童の入所状況" sheetId="19" r:id="rId13"/>
    <sheet name="目次" sheetId="3" state="hidden" r:id="rId14"/>
  </sheets>
  <definedNames>
    <definedName name="_xlnm.Print_Area" localSheetId="2">監査調書!$A$1:$AO$1020</definedName>
    <definedName name="_xlnm.Print_Area" localSheetId="6">表4!$B$1:$R$23</definedName>
    <definedName name="_xlnm.Print_Area" localSheetId="13">目次!$A$1:$J$93</definedName>
    <definedName name="_xlnm.Print_Area" localSheetId="1">表紙!$A$2:$F$29</definedName>
    <definedName name="_xlnm.Print_Area" localSheetId="3">表1!$B$2:$U$38</definedName>
    <definedName name="_xlnm.Print_Area" localSheetId="4">表2!$B$1:$K$30</definedName>
    <definedName name="_xlnm.Print_Area" localSheetId="5">表3!$B$1:$L$42</definedName>
    <definedName name="_xlnm.Print_Area" localSheetId="10">職員名簿!$B$2:$N$108</definedName>
    <definedName name="_xlnm.Print_Titles" localSheetId="10">職員名簿!$4:$5</definedName>
    <definedName name="_xlnm.Print_Area" localSheetId="7">表5!$B$1:$K$21</definedName>
    <definedName name="_xlnm.Print_Area" localSheetId="9">表7!$A$1:$H$28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<sst xmlns="http://schemas.openxmlformats.org/spreadsheetml/2006/main" xmlns:r="http://schemas.openxmlformats.org/officeDocument/2006/relationships" count="1259" uniqueCount="1259">
  <si>
    <t>保育所等監査調書</t>
  </si>
  <si>
    <t>※委託費の３カ月分相当額を上回る場合は、収支計算分析表（経理等通知別表６）を添付すること。</t>
  </si>
  <si>
    <t>記入者職名・氏名</t>
  </si>
  <si>
    <t>承認者</t>
    <rPh sb="0" eb="3">
      <t>ショウニンシャ</t>
    </rPh>
    <phoneticPr fontId="1"/>
  </si>
  <si>
    <t>Ｏ157検査実施者数</t>
  </si>
  <si>
    <t>氏名</t>
    <rPh sb="0" eb="2">
      <t>シメイ</t>
    </rPh>
    <phoneticPr fontId="1"/>
  </si>
  <si>
    <t>設置者名</t>
  </si>
  <si>
    <t>（８） 苦情解決の仕組み     ★確認資料：苦情解決処理要領、苦情処理記録、掲示物、園だより等</t>
  </si>
  <si>
    <t>○年次有給休暇を取得しやすい職場環境の整備に努めているか</t>
  </si>
  <si>
    <t>(10) 秘密の保持、個人情報の保護</t>
  </si>
  <si>
    <t>円　÷</t>
    <rPh sb="0" eb="1">
      <t>エン</t>
    </rPh>
    <phoneticPr fontId="1"/>
  </si>
  <si>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</si>
  <si>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</si>
  <si>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○雇用する際に書面交付する、雇用契約書、採用辞令、雇用通知等には明示すべき労働条件が漏れな</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</si>
  <si>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◎確認を受けている施設又は事業所の数が20以上の場合、業務が法令に適合することを確保するための規程を整備し、市町村長等に届け出ているか　</t>
    <rPh sb="54" eb="56">
      <t>シチョウ</t>
    </rPh>
    <rPh sb="56" eb="58">
      <t>ソンチョウ</t>
    </rPh>
    <rPh sb="58" eb="59">
      <t>トウ</t>
    </rPh>
    <phoneticPr fontId="1"/>
  </si>
  <si>
    <t>・睡眠中の子どもの顔色、呼吸状態をきめ細かく観察しているか</t>
  </si>
  <si>
    <t>(2) 管理体制の確立</t>
  </si>
  <si>
    <t>施設長名</t>
  </si>
  <si>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</si>
  <si>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短時間
認定</t>
    <rPh sb="0" eb="3">
      <t>タンジカン</t>
    </rPh>
    <phoneticPr fontId="1"/>
  </si>
  <si>
    <t>〇浸水想定地域内又は土砂災害警戒区域内に該当する場合、「避難確保計画」を作成し、市へ報告しているか</t>
    <rPh sb="3" eb="5">
      <t>ソウテイ</t>
    </rPh>
    <phoneticPr fontId="1"/>
  </si>
  <si>
    <t>施設名</t>
  </si>
  <si>
    <t>）</t>
  </si>
  <si>
    <t>離乳食についての配慮事項</t>
  </si>
  <si>
    <t>電話番号</t>
  </si>
  <si>
    <t>※当期留保率が５％を上回る場合は収支計算分析表（経理等通知別表６）を添付すること。</t>
  </si>
  <si>
    <t>Ｆ Ａ Ｘ</t>
  </si>
  <si>
    <t>(2) 所長の設置状況</t>
  </si>
  <si>
    <t>(4) 利用者負担額の受領</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</si>
  <si>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</si>
  <si>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(1) 児童の健康診断の実施状況</t>
  </si>
  <si>
    <t>(5) 旅費</t>
  </si>
  <si>
    <t>年齢区分</t>
  </si>
  <si>
    <t>作成しているか</t>
    <rPh sb="0" eb="2">
      <t>サクセイ</t>
    </rPh>
    <phoneticPr fontId="1"/>
  </si>
  <si>
    <t>○備品等購入積立資産への積立支出があるか</t>
  </si>
  <si>
    <t>人数(名)</t>
    <rPh sb="0" eb="2">
      <t>ニンズウ</t>
    </rPh>
    <rPh sb="3" eb="4">
      <t>メイ</t>
    </rPh>
    <phoneticPr fontId="1"/>
  </si>
  <si>
    <t>目　次</t>
    <rPh sb="0" eb="1">
      <t>メ</t>
    </rPh>
    <rPh sb="2" eb="3">
      <t>ツギ</t>
    </rPh>
    <phoneticPr fontId="1"/>
  </si>
  <si>
    <t>④給食について必要な栄養量が確保され、嗜好を生かした調理がなされているとともに、日常生活について必要な</t>
  </si>
  <si>
    <t>乳児室</t>
    <rPh sb="0" eb="2">
      <t>ニュウジ</t>
    </rPh>
    <rPh sb="2" eb="3">
      <t>シツ</t>
    </rPh>
    <phoneticPr fontId="1"/>
  </si>
  <si>
    <r>
      <t>○送迎時における</t>
    </r>
    <r>
      <rPr>
        <sz val="11"/>
        <color theme="1"/>
        <rFont val="游ゴシック"/>
      </rPr>
      <t>駐車場等での事故防止のため、保護者や職員への注意喚起及び駐車場の適切な安全対策を行っているか</t>
    </r>
    <rPh sb="1" eb="3">
      <t>ソウゲイ</t>
    </rPh>
    <rPh sb="3" eb="4">
      <t>ジ</t>
    </rPh>
    <rPh sb="8" eb="11">
      <t>チュウシャジョウ</t>
    </rPh>
    <rPh sb="11" eb="12">
      <t>トウ</t>
    </rPh>
    <rPh sb="14" eb="16">
      <t>ジコ</t>
    </rPh>
    <rPh sb="16" eb="18">
      <t>ボウシ</t>
    </rPh>
    <rPh sb="22" eb="25">
      <t>ホゴシャ</t>
    </rPh>
    <rPh sb="26" eb="28">
      <t>ショクイン</t>
    </rPh>
    <rPh sb="30" eb="32">
      <t>チュウイ</t>
    </rPh>
    <rPh sb="32" eb="34">
      <t>カンキ</t>
    </rPh>
    <rPh sb="34" eb="35">
      <t>オヨ</t>
    </rPh>
    <rPh sb="36" eb="39">
      <t>チュウシャジョウ</t>
    </rPh>
    <rPh sb="40" eb="42">
      <t>テキセツ</t>
    </rPh>
    <rPh sb="43" eb="45">
      <t>アンゼン</t>
    </rPh>
    <rPh sb="45" eb="47">
      <t>タイサク</t>
    </rPh>
    <rPh sb="48" eb="49">
      <t>オコナ</t>
    </rPh>
    <phoneticPr fontId="1"/>
  </si>
  <si>
    <t>２月</t>
    <rPh sb="1" eb="2">
      <t>ガツ</t>
    </rPh>
    <phoneticPr fontId="1"/>
  </si>
  <si>
    <t>・苦情解決結果の公表件数</t>
  </si>
  <si>
    <t xml:space="preserve">  経理等通知
  記3(2)</t>
  </si>
  <si>
    <t>③給与に関する規程が整備され、その規程により適正な給与水準が維持されている等人件費の運用が適正に行われ</t>
  </si>
  <si>
    <t>回実施</t>
  </si>
  <si>
    <t>(5) 安全管理体制</t>
  </si>
  <si>
    <t>（８）自動車を運行する場合の所在確認</t>
    <rPh sb="3" eb="6">
      <t>ジドウシャ</t>
    </rPh>
    <rPh sb="7" eb="9">
      <t>ウンコウ</t>
    </rPh>
    <rPh sb="11" eb="13">
      <t>バアイ</t>
    </rPh>
    <rPh sb="14" eb="18">
      <t>ショザイカクニン</t>
    </rPh>
    <phoneticPr fontId="1"/>
  </si>
  <si>
    <t>ほふく室</t>
    <rPh sb="3" eb="4">
      <t>シツ</t>
    </rPh>
    <phoneticPr fontId="1"/>
  </si>
  <si>
    <t>私的契約児</t>
    <rPh sb="0" eb="2">
      <t>シテキ</t>
    </rPh>
    <rPh sb="2" eb="4">
      <t>ケイヤク</t>
    </rPh>
    <rPh sb="4" eb="5">
      <t>ジ</t>
    </rPh>
    <phoneticPr fontId="1"/>
  </si>
  <si>
    <t>(2) 記録の状況</t>
  </si>
  <si>
    <t>★確認資料：子育て支援員研修修了証書、家庭的保育者認定証、保育業務従事経験・研修受講が分かる書類</t>
    <rPh sb="43" eb="44">
      <t>ワ</t>
    </rPh>
    <rPh sb="46" eb="48">
      <t>ショルイ</t>
    </rPh>
    <phoneticPr fontId="1"/>
  </si>
  <si>
    <t>◎次の諸帳簿は記録されているか</t>
  </si>
  <si>
    <t>(6) 避難訓練等の状況</t>
  </si>
  <si>
    <t>(2) 業務管理体制の整備</t>
  </si>
  <si>
    <t>目的外使用の例（主なもの）</t>
    <rPh sb="0" eb="3">
      <t>モクテキガイ</t>
    </rPh>
    <rPh sb="3" eb="5">
      <t>シヨウ</t>
    </rPh>
    <rPh sb="6" eb="7">
      <t>レイ</t>
    </rPh>
    <rPh sb="8" eb="9">
      <t>オモ</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</si>
  <si>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</si>
  <si>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　業の要件を満たしていると認められ、実施しているものも含む</t>
  </si>
  <si>
    <t>(8) 苦情解決の仕組み</t>
  </si>
  <si>
    <t>標準時間
認定</t>
    <rPh sb="0" eb="2">
      <t>ヒョウジュン</t>
    </rPh>
    <rPh sb="2" eb="4">
      <t>ジカン</t>
    </rPh>
    <rPh sb="5" eb="7">
      <t>ニンテイ</t>
    </rPh>
    <phoneticPr fontId="1"/>
  </si>
  <si>
    <t xml:space="preserve">７　会計経理  </t>
  </si>
  <si>
    <t>(1) 経理規程</t>
  </si>
  <si>
    <t>○現金、預貯金通帳及び通帳印鑑の各保管責任者について、その業務が事務分掌で明確にされているか</t>
  </si>
  <si>
    <t>(1) 運営規程</t>
  </si>
  <si>
    <t>煙感知</t>
  </si>
  <si>
    <t>◎地域住民や地域の活動との連携、協力、交流等を行っているか</t>
  </si>
  <si>
    <t>(11) 福祉サービスの質の向上のための措置等</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</si>
  <si>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</si>
  <si>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（５） 積立資産取崩収入</t>
  </si>
  <si>
    <t>(2) 喫食状況</t>
  </si>
  <si>
    <t>・児童出席簿</t>
  </si>
  <si>
    <t>(5) 体調不良時の対応</t>
  </si>
  <si>
    <t>(3) 事業計画、諸規程の状況</t>
  </si>
  <si>
    <t>(3) 保育所内外の保安</t>
  </si>
  <si>
    <t>④地域子育て支援拠点事業（国補助）又はこれと同様の事業と認められるもの</t>
  </si>
  <si>
    <t>○委託費を委託費対象外経費への支出に充当していないか</t>
  </si>
  <si>
    <t>(4) 労働条件</t>
  </si>
  <si>
    <t>額の制限</t>
  </si>
  <si>
    <t>６月</t>
    <rPh sb="1" eb="2">
      <t>ガツ</t>
    </rPh>
    <phoneticPr fontId="1"/>
  </si>
  <si>
    <t>(6) 職員の健康診断</t>
  </si>
  <si>
    <r>
      <t>〇</t>
    </r>
    <r>
      <rPr>
        <sz val="11"/>
        <color auto="1"/>
        <rFont val="游ゴシック"/>
      </rPr>
      <t>1か月単位変形労働時間制に関して協定を締結又は就業規則に規定しているか（1年単位変形労働</t>
    </r>
    <rPh sb="3" eb="4">
      <t>ゲツ</t>
    </rPh>
    <rPh sb="4" eb="6">
      <t>タンイ</t>
    </rPh>
    <rPh sb="6" eb="8">
      <t>ヘンケイ</t>
    </rPh>
    <rPh sb="12" eb="13">
      <t>セイ</t>
    </rPh>
    <rPh sb="22" eb="23">
      <t>マタ</t>
    </rPh>
    <rPh sb="24" eb="26">
      <t>シュウギョウ</t>
    </rPh>
    <rPh sb="26" eb="28">
      <t>キソク</t>
    </rPh>
    <rPh sb="29" eb="31">
      <t>キテイ</t>
    </rPh>
    <rPh sb="38" eb="39">
      <t>ネン</t>
    </rPh>
    <rPh sb="39" eb="41">
      <t>タンイ</t>
    </rPh>
    <rPh sb="41" eb="43">
      <t>ヘンケイ</t>
    </rPh>
    <rPh sb="43" eb="45">
      <t>ロウドウ</t>
    </rPh>
    <phoneticPr fontId="1"/>
  </si>
  <si>
    <t>(1) 利用定員</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</si>
  <si>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</si>
  <si>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(8) 調理委託</t>
  </si>
  <si>
    <t>直近の指導年月日：</t>
  </si>
  <si>
    <t>(3) 職員の配置状況</t>
  </si>
  <si>
    <t>(9) 一人ひとりの子どもを尊重する取組</t>
  </si>
  <si>
    <t>〇「有」の場合、２／３保育士要件（児童が在所するすべての時間帯において、保育士必要数の３分の２以上は保育士資格を有した職員とすること。以下同じ）を満たしているか</t>
  </si>
  <si>
    <t>・備品等購入積立資産</t>
  </si>
  <si>
    <t>(4) 職員の充足状況</t>
  </si>
  <si>
    <t>(5) 職員研修の状況</t>
  </si>
  <si>
    <t>非常勤の場合の勤務時間数</t>
    <rPh sb="0" eb="3">
      <t>ヒジョウキン</t>
    </rPh>
    <rPh sb="4" eb="6">
      <t>バアイ</t>
    </rPh>
    <rPh sb="7" eb="9">
      <t>キンム</t>
    </rPh>
    <rPh sb="9" eb="11">
      <t>ジカン</t>
    </rPh>
    <rPh sb="11" eb="12">
      <t>スウ</t>
    </rPh>
    <phoneticPr fontId="1"/>
  </si>
  <si>
    <t>名</t>
    <rPh sb="0" eb="1">
      <t>メイ</t>
    </rPh>
    <phoneticPr fontId="1"/>
  </si>
  <si>
    <t xml:space="preserve"> ◎定　員 </t>
  </si>
  <si>
    <t>(7) 塩分</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</si>
  <si>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</si>
  <si>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○「島根県運営適正化委員会」の行う調査に協力しているか</t>
  </si>
  <si>
    <t>(6) 保育所組織</t>
  </si>
  <si>
    <t>(7) 休所等の状況</t>
  </si>
  <si>
    <t>調理従事者</t>
  </si>
  <si>
    <t>(1) 施設の面積基準の充足状況</t>
  </si>
  <si>
    <t>②特例２（幼稚園教諭、小学校教諭、養護教諭を活用）の利用</t>
  </si>
  <si>
    <t>送迎方法</t>
    <rPh sb="0" eb="2">
      <t>ソウゲイ</t>
    </rPh>
    <phoneticPr fontId="1"/>
  </si>
  <si>
    <t>　者等からのサービスに係る苦情内容及び解決結果の定期的な公表を行うなど利用者の保護に努めること。</t>
  </si>
  <si>
    <t>(2) 施設等の状況</t>
  </si>
  <si>
    <t>５　健康管理の状況</t>
  </si>
  <si>
    <t>○食事提供後２週間以上保存しているか</t>
  </si>
  <si>
    <t>昇降機定期点検</t>
    <rPh sb="0" eb="2">
      <t>ショウコウ</t>
    </rPh>
    <rPh sb="2" eb="3">
      <t>キ</t>
    </rPh>
    <rPh sb="3" eb="5">
      <t>テイキ</t>
    </rPh>
    <rPh sb="5" eb="7">
      <t>テンケン</t>
    </rPh>
    <phoneticPr fontId="1"/>
  </si>
  <si>
    <t>(4) 医薬品等</t>
  </si>
  <si>
    <t>（９） 一人ひとりの子どもを尊重する取組</t>
  </si>
  <si>
    <t>(1) 全体的な計画・指導計画の策定の状況</t>
  </si>
  <si>
    <t>10 金融機関の残高証明書（預金・借入金）</t>
    <rPh sb="3" eb="7">
      <t>キンユウキカン</t>
    </rPh>
    <rPh sb="8" eb="13">
      <t>ザンダカショウメイショ</t>
    </rPh>
    <rPh sb="14" eb="16">
      <t>ヨキン</t>
    </rPh>
    <rPh sb="17" eb="20">
      <t>シャクニュウキン</t>
    </rPh>
    <phoneticPr fontId="1"/>
  </si>
  <si>
    <t>(3) 保護者との連携の状況</t>
  </si>
  <si>
    <t>回</t>
    <rPh sb="0" eb="1">
      <t>カイ</t>
    </rPh>
    <phoneticPr fontId="1"/>
  </si>
  <si>
    <t>(5) 関係機関、地域社会等との連携状況</t>
  </si>
  <si>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</si>
  <si>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(6) 支払資金残高</t>
  </si>
  <si>
    <t>・給与規程</t>
  </si>
  <si>
    <t>(3) 児童の衛生管理</t>
  </si>
  <si>
    <t>③処遇改善等加算の賃金改善要件（キャリアパス要件を含む。）のいずれも満たしていること。</t>
  </si>
  <si>
    <t>・「食を伴う保育」においては「飲食を伴う教育・保育活動に係るチェックシート」を活用しているか</t>
  </si>
  <si>
    <t>(6) 危険防止</t>
  </si>
  <si>
    <t>(2) 児童の健康状態の把握</t>
  </si>
  <si>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</si>
  <si>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(1) 流動資産</t>
  </si>
  <si>
    <t>・風しん、麻しんの予防接種について、勧奨あるいは情報提供をしているか</t>
  </si>
  <si>
    <t xml:space="preserve">　経理等通知
　記１(4)
　別表２
</t>
  </si>
  <si>
    <t>台</t>
    <rPh sb="0" eb="1">
      <t>ダイ</t>
    </rPh>
    <phoneticPr fontId="1"/>
  </si>
  <si>
    <t>(4) 感染症の予防対策</t>
  </si>
  <si>
    <t>４　保育の状況</t>
  </si>
  <si>
    <t>特定加算部分</t>
    <rPh sb="0" eb="2">
      <t>トクテイ</t>
    </rPh>
    <rPh sb="2" eb="4">
      <t>カサン</t>
    </rPh>
    <rPh sb="4" eb="6">
      <t>ブブン</t>
    </rPh>
    <phoneticPr fontId="1"/>
  </si>
  <si>
    <t>(1) 給食打合せ会議</t>
  </si>
  <si>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</si>
  <si>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</si>
  <si>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(3) 給食関係帳簿</t>
  </si>
  <si>
    <t>それでもなお、委託費収入の３０％を超えている場合には、超過額が解消されるまでの間、処遇改善等加算Ⅰの改善基礎分について加算が停止されることに留意のこと。</t>
    <rPh sb="7" eb="10">
      <t>イタクヒ</t>
    </rPh>
    <rPh sb="10" eb="12">
      <t>シュウニュウ</t>
    </rPh>
    <rPh sb="17" eb="18">
      <t>コ</t>
    </rPh>
    <rPh sb="22" eb="24">
      <t>バアイ</t>
    </rPh>
    <rPh sb="27" eb="30">
      <t>チョウカガク</t>
    </rPh>
    <rPh sb="31" eb="33">
      <t>カイショウ</t>
    </rPh>
    <rPh sb="39" eb="40">
      <t>カン</t>
    </rPh>
    <rPh sb="41" eb="43">
      <t>ショグウ</t>
    </rPh>
    <rPh sb="43" eb="45">
      <t>カイゼン</t>
    </rPh>
    <rPh sb="45" eb="46">
      <t>トウ</t>
    </rPh>
    <rPh sb="46" eb="48">
      <t>カサン</t>
    </rPh>
    <rPh sb="50" eb="52">
      <t>カイゼン</t>
    </rPh>
    <rPh sb="52" eb="54">
      <t>キソ</t>
    </rPh>
    <rPh sb="54" eb="55">
      <t>ブン</t>
    </rPh>
    <rPh sb="59" eb="61">
      <t>カサン</t>
    </rPh>
    <rPh sb="62" eb="64">
      <t>テイシ</t>
    </rPh>
    <rPh sb="70" eb="72">
      <t>リュウイ</t>
    </rPh>
    <phoneticPr fontId="1"/>
  </si>
  <si>
    <t>(4) 食事指導・食育の推進</t>
  </si>
  <si>
    <t>(5) 献立</t>
  </si>
  <si>
    <t>②一時預かり事業（国補助）実施。当分の間はH21.6.3雇児発第0603002号厚労省通知以前に定める一時保育促進事</t>
  </si>
  <si>
    <t>(9) 衛生管理体制</t>
  </si>
  <si>
    <t>(2) 積立資産支出</t>
  </si>
  <si>
    <t>加減調整</t>
    <rPh sb="0" eb="2">
      <t>カゲン</t>
    </rPh>
    <rPh sb="2" eb="4">
      <t>チョウセイ</t>
    </rPh>
    <phoneticPr fontId="1"/>
  </si>
  <si>
    <t>・児童の健康診断は年月齢に応じた検査項目が実施されているか</t>
  </si>
  <si>
    <t>分園の場合</t>
    <rPh sb="0" eb="2">
      <t>ブンエン</t>
    </rPh>
    <rPh sb="3" eb="5">
      <t>バアイ</t>
    </rPh>
    <phoneticPr fontId="1"/>
  </si>
  <si>
    <t>①当該保育所の運営・入所児童の処遇に必要な経費</t>
  </si>
  <si>
    <t>(10) 検便の実施状況</t>
  </si>
  <si>
    <t>(11）保存食</t>
  </si>
  <si>
    <t>□保護者等、関係者による評価を受けて、結果を公表しているか</t>
  </si>
  <si>
    <t>(3) 内部監査</t>
  </si>
  <si>
    <t>在籍職員数（パートを含む）</t>
  </si>
  <si>
    <t>　　　　　　　職種　区分</t>
    <rPh sb="7" eb="9">
      <t>ショクシュ</t>
    </rPh>
    <rPh sb="10" eb="12">
      <t>クブン</t>
    </rPh>
    <phoneticPr fontId="1"/>
  </si>
  <si>
    <t>（４） 食事指導・食育の推進</t>
  </si>
  <si>
    <t>（４） 感染症の予防対策</t>
  </si>
  <si>
    <t>○現金、預貯金通帳及び通帳印鑑について、各保管責任者の管理の下で施錠のできる別々の金庫等で適切に保管されているか</t>
  </si>
  <si>
    <t>　経理等通知
　記１(3)</t>
  </si>
  <si>
    <t>(1) 収入手続</t>
  </si>
  <si>
    <t>(2) 支出手続</t>
  </si>
  <si>
    <t>〇「有」の場合、２／３保育士要件は満たしているか</t>
  </si>
  <si>
    <t>○建物の構造上、死角となる部分はないか</t>
    <rPh sb="1" eb="3">
      <t>タテモノ</t>
    </rPh>
    <rPh sb="4" eb="6">
      <t>コウゾウ</t>
    </rPh>
    <rPh sb="6" eb="7">
      <t>ジョウ</t>
    </rPh>
    <rPh sb="8" eb="10">
      <t>シカク</t>
    </rPh>
    <rPh sb="13" eb="15">
      <t>ブブン</t>
    </rPh>
    <phoneticPr fontId="1"/>
  </si>
  <si>
    <t>(1) 月次試算表</t>
  </si>
  <si>
    <t>講習受講年月日：</t>
    <rPh sb="0" eb="2">
      <t>コウシュウ</t>
    </rPh>
    <rPh sb="2" eb="4">
      <t>ジュコウ</t>
    </rPh>
    <rPh sb="4" eb="7">
      <t>ネンガッピ</t>
    </rPh>
    <phoneticPr fontId="1"/>
  </si>
  <si>
    <t>(2) 固定資産</t>
  </si>
  <si>
    <t>取り崩し時期</t>
    <rPh sb="0" eb="1">
      <t>ト</t>
    </rPh>
    <rPh sb="2" eb="3">
      <t>クズ</t>
    </rPh>
    <rPh sb="4" eb="6">
      <t>ジキ</t>
    </rPh>
    <phoneticPr fontId="1"/>
  </si>
  <si>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</si>
  <si>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</si>
  <si>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</si>
  <si>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t xml:space="preserve">保育士資格のない所長・その他職員      </t>
  </si>
  <si>
    <t>(2) 費目間流用</t>
  </si>
  <si>
    <t>イ　子ども・子育て支援事業等（特別保育）の実施</t>
  </si>
  <si>
    <t>○人件費積立資産への積立支出があるか</t>
  </si>
  <si>
    <t>(3) 拠点（サービス）区分間繰入金収入、拠点（サービス）区分間繰入金支出</t>
  </si>
  <si>
    <t>しい対応はあったか等、職員同士で話す機会を設けているか</t>
    <rPh sb="18" eb="20">
      <t>キカイ</t>
    </rPh>
    <rPh sb="21" eb="22">
      <t>モウ</t>
    </rPh>
    <phoneticPr fontId="1"/>
  </si>
  <si>
    <t>（１） 経理規程</t>
  </si>
  <si>
    <t>氏　名</t>
    <rPh sb="0" eb="1">
      <t>シ</t>
    </rPh>
    <rPh sb="2" eb="3">
      <t>ナ</t>
    </rPh>
    <phoneticPr fontId="1"/>
  </si>
  <si>
    <t>(4) 積立資産支出</t>
  </si>
  <si>
    <t>(5) 積立資産取崩収入</t>
  </si>
  <si>
    <t>直近の報告年月日：</t>
    <rPh sb="3" eb="5">
      <t>ホウコク</t>
    </rPh>
    <rPh sb="5" eb="8">
      <t>ネンガッピ</t>
    </rPh>
    <phoneticPr fontId="1"/>
  </si>
  <si>
    <t>(7) 委託費対象外経費</t>
  </si>
  <si>
    <t>(1) 拠点（サービス）区分間繰入金収入、拠点（サービス）区分間繰入金支出</t>
  </si>
  <si>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</si>
  <si>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</si>
  <si>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３　安全管理の状況</t>
  </si>
  <si>
    <t>○小口現金の保有額が限度額を超えていないか</t>
  </si>
  <si>
    <t>○人件費の他費目への流用</t>
  </si>
  <si>
    <t>事業費支出</t>
    <rPh sb="0" eb="3">
      <t>ジギョウヒ</t>
    </rPh>
    <rPh sb="3" eb="5">
      <t>シシュツ</t>
    </rPh>
    <phoneticPr fontId="1"/>
  </si>
  <si>
    <t>○登降所時、保護者が責任をもって送迎しているか</t>
    <rPh sb="6" eb="9">
      <t>ホゴシャ</t>
    </rPh>
    <rPh sb="10" eb="12">
      <t>セキニン</t>
    </rPh>
    <rPh sb="16" eb="18">
      <t>ソウゲイ</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</si>
  <si>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</si>
  <si>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(3) 積立資産取崩収入</t>
  </si>
  <si>
    <t>(4) 支払資金残高</t>
  </si>
  <si>
    <t xml:space="preserve"> ＊　記載例</t>
  </si>
  <si>
    <t>取り崩し金額（円）</t>
    <rPh sb="0" eb="1">
      <t>ト</t>
    </rPh>
    <rPh sb="2" eb="3">
      <t>クズ</t>
    </rPh>
    <rPh sb="4" eb="6">
      <t>キンガク</t>
    </rPh>
    <rPh sb="7" eb="8">
      <t>エン</t>
    </rPh>
    <phoneticPr fontId="1"/>
  </si>
  <si>
    <t>１　運営・管理状況</t>
  </si>
  <si>
    <r>
      <t>令和</t>
    </r>
    <r>
      <rPr>
        <sz val="11"/>
        <color theme="1"/>
        <rFont val="游ゴシック"/>
      </rPr>
      <t>6年度　　　　合計　　　　　　（月平均）</t>
    </r>
    <rPh sb="0" eb="1">
      <t>レイ</t>
    </rPh>
    <rPh sb="1" eb="2">
      <t>ワ</t>
    </rPh>
    <rPh sb="3" eb="4">
      <t>ネン</t>
    </rPh>
    <rPh sb="4" eb="5">
      <t>ド</t>
    </rPh>
    <rPh sb="9" eb="11">
      <t>ゴウケイ</t>
    </rPh>
    <rPh sb="18" eb="19">
      <t>ツキ</t>
    </rPh>
    <rPh sb="19" eb="21">
      <t>ヘイキン</t>
    </rPh>
    <phoneticPr fontId="1"/>
  </si>
  <si>
    <t>取り崩す積立資産</t>
  </si>
  <si>
    <t>○事業計画書、予算書、事業報告書及び決算書が作成されているか</t>
  </si>
  <si>
    <t>★確認資料：事務日誌、児童出席簿、職員名簿、職員出勤簿、</t>
  </si>
  <si>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</si>
  <si>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</si>
  <si>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内　　　　　　容</t>
    <rPh sb="0" eb="1">
      <t>ウチ</t>
    </rPh>
    <rPh sb="7" eb="8">
      <t>カタチ</t>
    </rPh>
    <phoneticPr fontId="1"/>
  </si>
  <si>
    <t>◎事故が発生した場合又はそれに至る危険性がある事態が生じた場合に、その状況及び対応等の記録・報告を行うほか、その分析を通じた改善策を職員に周知徹底しているか</t>
  </si>
  <si>
    <t>乳児</t>
  </si>
  <si>
    <t>・借入金明細書（別紙3①）</t>
    <rPh sb="1" eb="4">
      <t>シャクニュウキン</t>
    </rPh>
    <rPh sb="4" eb="7">
      <t>メイサイショ</t>
    </rPh>
    <rPh sb="8" eb="10">
      <t>ベッシ</t>
    </rPh>
    <phoneticPr fontId="1"/>
  </si>
  <si>
    <t>【表２】</t>
    <rPh sb="1" eb="2">
      <t>ヒョウ</t>
    </rPh>
    <phoneticPr fontId="1"/>
  </si>
  <si>
    <t>○次の諸規程は整備されているか</t>
  </si>
  <si>
    <t>・就業規則</t>
  </si>
  <si>
    <t>・非常勤職員就業規則</t>
  </si>
  <si>
    <t>○専任でない場合はその理由</t>
  </si>
  <si>
    <t>・第三者委員への苦情受付の報告件数</t>
  </si>
  <si>
    <t>・旅費規程</t>
  </si>
  <si>
    <t>2歳</t>
    <rPh sb="1" eb="2">
      <t>サイ</t>
    </rPh>
    <phoneticPr fontId="1"/>
  </si>
  <si>
    <t>・育児・介護休業規程</t>
  </si>
  <si>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</si>
  <si>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○労働者名簿、賃金台帳が整備されているか</t>
  </si>
  <si>
    <t>×</t>
  </si>
  <si>
    <t>○給与を口座振込にしている場合は、本人から同意を得ているか</t>
  </si>
  <si>
    <t>　　｢子ども・子育て支援法附則第６条の規定による私立保育所に対する委託費の経理等について｣　</t>
  </si>
  <si>
    <t>○年次有給休暇は適切に付与されているか</t>
  </si>
  <si>
    <t>(11) その他保育所の運営に関する重要事項</t>
  </si>
  <si>
    <t>○土地取得に要する費用を取り崩す場合、施設整備が確実な場合に行っているか</t>
  </si>
  <si>
    <t>○食器類の衛生管理に努めているか</t>
  </si>
  <si>
    <t>具体的な取組内容</t>
  </si>
  <si>
    <t>0歳児</t>
  </si>
  <si>
    <t>◎賠償すべき事故が発生した場合に備えて保険に加入しているか</t>
  </si>
  <si>
    <t>④子育て
　  支援員等</t>
    <rPh sb="8" eb="11">
      <t>シエンイン</t>
    </rPh>
    <rPh sb="11" eb="12">
      <t>トウ</t>
    </rPh>
    <phoneticPr fontId="1"/>
  </si>
  <si>
    <t>○労働条件の改善等に配慮し、職員の定着促進及び離職防止対策を講じているか</t>
  </si>
  <si>
    <t>利用定員(人)</t>
    <rPh sb="5" eb="6">
      <t>ニン</t>
    </rPh>
    <phoneticPr fontId="1"/>
  </si>
  <si>
    <t>□支給根拠が給与規程において明確にされているか</t>
    <rPh sb="1" eb="3">
      <t>シキュウ</t>
    </rPh>
    <rPh sb="3" eb="5">
      <t>コンキョ</t>
    </rPh>
    <rPh sb="6" eb="8">
      <t>キュウヨ</t>
    </rPh>
    <rPh sb="8" eb="10">
      <t>キテイ</t>
    </rPh>
    <rPh sb="14" eb="16">
      <t>メイカク</t>
    </rPh>
    <phoneticPr fontId="1"/>
  </si>
  <si>
    <t>繰入額（円）</t>
    <rPh sb="0" eb="2">
      <t>クリイレ</t>
    </rPh>
    <rPh sb="2" eb="3">
      <t>ガク</t>
    </rPh>
    <rPh sb="4" eb="5">
      <t>エン</t>
    </rPh>
    <phoneticPr fontId="1"/>
  </si>
  <si>
    <t>実施している定着促進・離職防止対策</t>
  </si>
  <si>
    <t>児童数（人）</t>
  </si>
  <si>
    <t>面積
（㎡）</t>
    <rPh sb="0" eb="2">
      <t>メンセキ</t>
    </rPh>
    <phoneticPr fontId="1"/>
  </si>
  <si>
    <t>療育支援加算</t>
    <rPh sb="0" eb="2">
      <t>リョウイク</t>
    </rPh>
    <rPh sb="2" eb="4">
      <t>シエン</t>
    </rPh>
    <rPh sb="4" eb="6">
      <t>カサン</t>
    </rPh>
    <phoneticPr fontId="1"/>
  </si>
  <si>
    <t>○市町村、児童相談所等の関係機関との連携がとられているか</t>
  </si>
  <si>
    <t>○旅費の額、支払い・精算の方法は、規程どおりとなっているか</t>
  </si>
  <si>
    <t>職位・役職</t>
    <rPh sb="0" eb="2">
      <t>ショクイ</t>
    </rPh>
    <rPh sb="3" eb="5">
      <t>ヤクショク</t>
    </rPh>
    <phoneticPr fontId="1"/>
  </si>
  <si>
    <t>入所児童数(人)</t>
    <rPh sb="6" eb="7">
      <t>ニン</t>
    </rPh>
    <phoneticPr fontId="1"/>
  </si>
  <si>
    <t>ア　前期末支払資金残高の取り崩し</t>
  </si>
  <si>
    <t>2歳児</t>
  </si>
  <si>
    <t>○所長は専任で常時管理・運営業務に従事しているか</t>
  </si>
  <si>
    <t xml:space="preserve"> ○当期留保率が５％を超える場合、その理由（具体的かつ詳細に記載すること）</t>
  </si>
  <si>
    <t>○児童が在所する全時間帯において保育士等が複数配置されているか</t>
  </si>
  <si>
    <t>○保育士等の配置において、次の特例１、２、３のいずれかを利用しているか</t>
  </si>
  <si>
    <t>※「いない」場合は、以下の回答は不要</t>
  </si>
  <si>
    <t>○タオルは他の児童や職員と共用しないようにしているか</t>
  </si>
  <si>
    <t>○固定資産物品の現物は保育所に保管されているか</t>
  </si>
  <si>
    <t>〇食育計画に従って、食育に取り組んでいるか</t>
  </si>
  <si>
    <r>
      <t>○消防計画又は災害対応マニュアル（</t>
    </r>
    <r>
      <rPr>
        <sz val="11"/>
        <color auto="1"/>
        <rFont val="游ゴシック"/>
      </rPr>
      <t>計画）に次の災害への対応が定められているか。</t>
    </r>
  </si>
  <si>
    <t>〇「有」の場合、子育て支援員等の要件を満たす者を配置しているか</t>
  </si>
  <si>
    <t xml:space="preserve">○支出決議（伺）がされているか </t>
  </si>
  <si>
    <t>〇「有」の場合、幼稚園教諭等の免許は更新されているか</t>
  </si>
  <si>
    <t>（２）施設整備等による支出</t>
    <rPh sb="3" eb="5">
      <t>シセツ</t>
    </rPh>
    <rPh sb="5" eb="7">
      <t>セイビ</t>
    </rPh>
    <rPh sb="7" eb="8">
      <t>トウ</t>
    </rPh>
    <rPh sb="11" eb="13">
      <t>シシュツ</t>
    </rPh>
    <phoneticPr fontId="1"/>
  </si>
  <si>
    <t>★確認資料：教員免許状、免許更新を証する書類</t>
  </si>
  <si>
    <t>３月</t>
    <rPh sb="1" eb="2">
      <t>ガツ</t>
    </rPh>
    <phoneticPr fontId="1"/>
  </si>
  <si>
    <t>★確認資料：子育て支援員研修修了証書、家庭的保育者認定証、保育業務従事経験が分かる書類</t>
  </si>
  <si>
    <t>各職種の総人数(所長(A1),(A2)を除く)
                               　　　　　　　　     (B)</t>
  </si>
  <si>
    <t>○嘱託医及び嘱託歯科医を置いているか</t>
  </si>
  <si>
    <t>〇児童への安全指導について年間スケジュールを策定しているか</t>
    <rPh sb="1" eb="3">
      <t>ジドウ</t>
    </rPh>
    <rPh sb="5" eb="7">
      <t>アンゼン</t>
    </rPh>
    <rPh sb="7" eb="9">
      <t>シドウ</t>
    </rPh>
    <rPh sb="13" eb="15">
      <t>ネンカン</t>
    </rPh>
    <rPh sb="22" eb="24">
      <t>サクテイ</t>
    </rPh>
    <phoneticPr fontId="1"/>
  </si>
  <si>
    <t>◎研修参加が特定の職員（正規雇用の職員等）に偏っていないか</t>
  </si>
  <si>
    <t>ア　 積立資産の取崩し</t>
  </si>
  <si>
    <t>（自動計算）</t>
    <rPh sb="1" eb="3">
      <t>ジドウ</t>
    </rPh>
    <rPh sb="3" eb="5">
      <t>ケイサン</t>
    </rPh>
    <phoneticPr fontId="1"/>
  </si>
  <si>
    <t>◎採用時の研修が実施されているか</t>
  </si>
  <si>
    <t>◎職員及び保育所の課題を踏まえた研修が計画的に実施されているか</t>
  </si>
  <si>
    <t>◎外部研修の成果を組織内で活用しているか　</t>
  </si>
  <si>
    <t>◇調理の外部委託に係る契約書(該当保育所等のみ）</t>
  </si>
  <si>
    <t>研修報告の方法</t>
  </si>
  <si>
    <t>児童年齢</t>
  </si>
  <si>
    <t>○業務分担表（事務分掌）が作成され、各責任者が明らかにされているか</t>
  </si>
  <si>
    <t>（保護者への周知方法）</t>
    <rPh sb="1" eb="4">
      <t>ホゴシャ</t>
    </rPh>
    <rPh sb="6" eb="8">
      <t>シュウチ</t>
    </rPh>
    <rPh sb="8" eb="10">
      <t>ホウホウ</t>
    </rPh>
    <phoneticPr fontId="1"/>
  </si>
  <si>
    <t>□上記費用に掛かる領収証を交付しているか</t>
    <rPh sb="1" eb="3">
      <t>ジョウキ</t>
    </rPh>
    <rPh sb="3" eb="5">
      <t>ヒヨウ</t>
    </rPh>
    <rPh sb="6" eb="7">
      <t>カ</t>
    </rPh>
    <rPh sb="9" eb="12">
      <t>リョウシュウショウ</t>
    </rPh>
    <rPh sb="13" eb="15">
      <t>コウフ</t>
    </rPh>
    <phoneticPr fontId="1"/>
  </si>
  <si>
    <t>施設の面積(㎡)</t>
    <rPh sb="0" eb="2">
      <t>シセツ</t>
    </rPh>
    <rPh sb="3" eb="5">
      <t>メンセキ</t>
    </rPh>
    <phoneticPr fontId="1"/>
  </si>
  <si>
    <t>・給食予定･実施献立表及び給食日誌</t>
  </si>
  <si>
    <t>◇保育所（園）要覧・しおり等</t>
  </si>
  <si>
    <t>○職員会議は定期的に開催され、保育内容、研修の復命等必要な事項が話し合われているか</t>
  </si>
  <si>
    <t>◇業務分担表（事務分掌）</t>
  </si>
  <si>
    <r>
      <t>○証憑（納品書・請求書・領収書）がすべて</t>
    </r>
    <r>
      <rPr>
        <sz val="11"/>
        <color auto="1"/>
        <rFont val="游ゴシック"/>
      </rPr>
      <t>10年間保管されているか</t>
    </r>
    <rPh sb="22" eb="24">
      <t>ネンカン</t>
    </rPh>
    <phoneticPr fontId="1"/>
  </si>
  <si>
    <t>・隣の園児との間隔は保たれているか</t>
    <rPh sb="1" eb="2">
      <t>トナリ</t>
    </rPh>
    <rPh sb="3" eb="5">
      <t>エンジ</t>
    </rPh>
    <rPh sb="7" eb="9">
      <t>カンカク</t>
    </rPh>
    <rPh sb="10" eb="11">
      <t>タモ</t>
    </rPh>
    <phoneticPr fontId="1"/>
  </si>
  <si>
    <t>○苦情解決の仕組みに関する規程は整備されているか</t>
  </si>
  <si>
    <t>所長</t>
    <rPh sb="0" eb="2">
      <t>ショチョウ</t>
    </rPh>
    <phoneticPr fontId="1"/>
  </si>
  <si>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</si>
  <si>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◇勤務ローテーション表（監査前月分）</t>
  </si>
  <si>
    <t>◎保護者等からの苦情を受け付ける窓口を設置し、担当者を決めて対応しているか</t>
  </si>
  <si>
    <t>○支出に当たっては、経理規程で定める手続きが行われているか</t>
  </si>
  <si>
    <t>(B)－(C1)－(C2)－(C3)－(C4)－(C5)
　　　　　　　　　　　　　　　     （D）</t>
  </si>
  <si>
    <t>②  ①の経費に係る借入金（利息含む）の償還または積立のための支出</t>
  </si>
  <si>
    <t xml:space="preserve">◎苦情内容、改善への経過等を記録しているか </t>
  </si>
  <si>
    <t>有りの場合の金額</t>
    <rPh sb="0" eb="1">
      <t>ア</t>
    </rPh>
    <rPh sb="3" eb="5">
      <t>バアイ</t>
    </rPh>
    <rPh sb="6" eb="8">
      <t>キンガク</t>
    </rPh>
    <phoneticPr fontId="1"/>
  </si>
  <si>
    <t>◇職員名簿（別紙様式による）　　　＊臨時・パート職員を含む</t>
  </si>
  <si>
    <t>◎年度当初から定員を大きく超過している場合、定員見直しの予定・考え方</t>
  </si>
  <si>
    <t>・公表の方法及び時期</t>
  </si>
  <si>
    <t>○人件費積立資産、修繕積立資産、備品等購入積立資産又は保育所施設・設備整備積立資産は、貸借対照表の「資産の部・その他の固定資産」の中に積立の目的を明示した積立資産の科目を設け、各積立資産の合計額を計上し、他の預金（資産）と区別して保管しているか</t>
  </si>
  <si>
    <t>◎子どもの人格を尊重し、人権に配慮した接し方としてどのようなことに留意しているか</t>
  </si>
  <si>
    <t>②当該保育所の建物、設備の整備・修繕、環境の整備等（土地取得費は対象外）</t>
  </si>
  <si>
    <t>施設長名</t>
    <rPh sb="0" eb="2">
      <t>シセツ</t>
    </rPh>
    <rPh sb="2" eb="3">
      <t>チョウ</t>
    </rPh>
    <rPh sb="3" eb="4">
      <t>メイ</t>
    </rPh>
    <phoneticPr fontId="1"/>
  </si>
  <si>
    <t>苦情受付担当者の職名</t>
  </si>
  <si>
    <r>
      <t>・防犯設備(防犯カメラ</t>
    </r>
    <r>
      <rPr>
        <sz val="11"/>
        <color auto="1"/>
        <rFont val="游ゴシック"/>
      </rPr>
      <t>、防犯ブザー、職員が携帯する防犯ベル等)対策</t>
    </r>
    <rPh sb="12" eb="14">
      <t>ボウハン</t>
    </rPh>
    <rPh sb="18" eb="20">
      <t>ショクイン</t>
    </rPh>
    <rPh sb="21" eb="23">
      <t>ケイタイ</t>
    </rPh>
    <rPh sb="25" eb="27">
      <t>ボウハン</t>
    </rPh>
    <rPh sb="31" eb="33">
      <t>タイサク</t>
    </rPh>
    <phoneticPr fontId="1"/>
  </si>
  <si>
    <t>○調理員に対し、毎日健康状態を確認しているか</t>
  </si>
  <si>
    <t>具体的な内容</t>
  </si>
  <si>
    <t>（１）利用定員</t>
  </si>
  <si>
    <t>◎個人情報の保護についてどのようなことに留意しているか</t>
  </si>
  <si>
    <t>◎保育所として自らその提供する保育の質の評価を行い、常にその改善を図っているか</t>
  </si>
  <si>
    <t>保育士
（人）</t>
    <rPh sb="5" eb="6">
      <t>ニン</t>
    </rPh>
    <phoneticPr fontId="1"/>
  </si>
  <si>
    <t xml:space="preserve"> 設 備 名</t>
  </si>
  <si>
    <t>消火設備</t>
  </si>
  <si>
    <t>避難設備</t>
  </si>
  <si>
    <t>(5) 純資産の部</t>
    <rPh sb="4" eb="5">
      <t>ジュン</t>
    </rPh>
    <rPh sb="5" eb="7">
      <t>シサン</t>
    </rPh>
    <rPh sb="8" eb="9">
      <t>ブ</t>
    </rPh>
    <phoneticPr fontId="1"/>
  </si>
  <si>
    <t>２歳以上</t>
  </si>
  <si>
    <t>3才児配置改善加算</t>
    <rPh sb="1" eb="2">
      <t>サイ</t>
    </rPh>
    <rPh sb="2" eb="3">
      <t>ジ</t>
    </rPh>
    <rPh sb="3" eb="5">
      <t>ハイチ</t>
    </rPh>
    <rPh sb="5" eb="7">
      <t>カイゼン</t>
    </rPh>
    <rPh sb="7" eb="9">
      <t>カサン</t>
    </rPh>
    <phoneticPr fontId="1"/>
  </si>
  <si>
    <t>※処遇改善等加算Ⅱに係る研修受講状況について 表８に記入してください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</si>
  <si>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○施設内外の設備等（遊具を含む。）について、チェックリストによる安全点検を行っているか</t>
  </si>
  <si>
    <t>・毎月１回程度安全点検を実施しているか</t>
  </si>
  <si>
    <t>①保育士</t>
  </si>
  <si>
    <t>常勤職員の１ヶ月
の勤務時間数</t>
    <rPh sb="10" eb="12">
      <t>キンム</t>
    </rPh>
    <rPh sb="12" eb="15">
      <t>ジカンスウ</t>
    </rPh>
    <phoneticPr fontId="1"/>
  </si>
  <si>
    <t>・点検記録の有無</t>
  </si>
  <si>
    <t>○塩分の摂取量は設定した目標量以下になっているか</t>
    <rPh sb="8" eb="10">
      <t>セッテイ</t>
    </rPh>
    <rPh sb="12" eb="14">
      <t>モクヒョウ</t>
    </rPh>
    <rPh sb="14" eb="15">
      <t>リョウ</t>
    </rPh>
    <rPh sb="15" eb="17">
      <t>イカ</t>
    </rPh>
    <phoneticPr fontId="1"/>
  </si>
  <si>
    <t>日案</t>
    <rPh sb="0" eb="1">
      <t>ニチ</t>
    </rPh>
    <rPh sb="1" eb="2">
      <t>アン</t>
    </rPh>
    <phoneticPr fontId="1"/>
  </si>
  <si>
    <t>①「社会福祉法人会計基準」（平成28年厚生労働省令第79条）に基づく資金収支計算書、事業区分資金収支内訳</t>
  </si>
  <si>
    <t>・その他の具体的な対策　　　　　　　　　　　　　　　　　　</t>
  </si>
  <si>
    <t>○来訪者用の入口・受付を明示し、外部からの人の出入りを確認しているか</t>
  </si>
  <si>
    <t xml:space="preserve">○医薬品等の整備、保管がされているか </t>
  </si>
  <si>
    <t>（１１） 福祉サービスの質の向上のための措置等</t>
  </si>
  <si>
    <t>◎事故発生時の対応マニュアルが作成され、医師や保護者への緊急連絡体制が整っているか</t>
  </si>
  <si>
    <t>◎保護者・関係機関等への連絡方法を職員に周知しているか</t>
  </si>
  <si>
    <t>サイレン</t>
  </si>
  <si>
    <t>○年に１回、消防署の指導を受けているか   　　　</t>
  </si>
  <si>
    <t>施設所在市町村</t>
    <rPh sb="0" eb="2">
      <t>シセツ</t>
    </rPh>
    <rPh sb="2" eb="4">
      <t>ショザイ</t>
    </rPh>
    <rPh sb="4" eb="7">
      <t>シチョウソン</t>
    </rPh>
    <phoneticPr fontId="1"/>
  </si>
  <si>
    <t>○消防計画を作成し、消防署へ届け出ているか</t>
  </si>
  <si>
    <t>（２） 記録の状況      ★確認資料：各諸帳簿</t>
  </si>
  <si>
    <t>○防火管理者、火気取締責任者が定められているか</t>
  </si>
  <si>
    <t>　表、拠点区分資金収支計算書及び拠点区分資金収支明細書、又は学校法人会計基準に基づく資金収支計算書及</t>
  </si>
  <si>
    <r>
      <t>◇保育所等台帳　</t>
    </r>
    <r>
      <rPr>
        <b/>
        <sz val="11"/>
        <color theme="1"/>
        <rFont val="游ゴシック"/>
      </rPr>
      <t>※前年度から内容に変更があった場合</t>
    </r>
  </si>
  <si>
    <t>(７) 保育所の利用の開始及び終了に関する事項並びに利用に当たっての留意事項</t>
  </si>
  <si>
    <t>○防火管理者は、管理、監督の地位の者で、講習を受講しているか</t>
  </si>
  <si>
    <t>　・障がいのある子ども</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</si>
  <si>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</si>
  <si>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④同一の設置者が設置する社会福祉事業(当該保育所含む)及び子育て支援事業の運営に要する経費並びに建物、設備の整備・修繕、環境の改善、土地取得費等に要する経費</t>
    <rPh sb="77" eb="78">
      <t>ヒ</t>
    </rPh>
    <phoneticPr fontId="1"/>
  </si>
  <si>
    <t>拡声器</t>
  </si>
  <si>
    <t>○消防用設備等の法定点検を実施し、その結果を消防署に報告しているか</t>
  </si>
  <si>
    <t>○汚物処理容器は児童の手の届かないところに保管しているか</t>
  </si>
  <si>
    <t>○施設内の見やすいところに避難経路図を掲示しているか</t>
  </si>
  <si>
    <t>下記の①～⑦の前提条件をすべて満たしているか</t>
  </si>
  <si>
    <t>契約年月日</t>
    <rPh sb="0" eb="2">
      <t>ケイヤク</t>
    </rPh>
    <rPh sb="2" eb="5">
      <t>ネンガッピ</t>
    </rPh>
    <phoneticPr fontId="1"/>
  </si>
  <si>
    <t>◎指導計画が策定されているか</t>
  </si>
  <si>
    <t xml:space="preserve">・栄養出納表 </t>
  </si>
  <si>
    <t>◎指導計画の評価、反省はされているか</t>
  </si>
  <si>
    <t xml:space="preserve">  経理等通知
  記３(１)</t>
  </si>
  <si>
    <t>※１本部拠点区分と保育所拠点区分が存在する場合</t>
    <rPh sb="2" eb="4">
      <t>ホンブ</t>
    </rPh>
    <rPh sb="4" eb="8">
      <t>キョテンクブン</t>
    </rPh>
    <rPh sb="9" eb="12">
      <t>ホイクショ</t>
    </rPh>
    <rPh sb="12" eb="16">
      <t>キョテンクブン</t>
    </rPh>
    <rPh sb="17" eb="19">
      <t>ソンザイ</t>
    </rPh>
    <rPh sb="21" eb="23">
      <t>バアイ</t>
    </rPh>
    <phoneticPr fontId="1"/>
  </si>
  <si>
    <t>○登降所時、児童の状況について保護者から引継ぎが行われているか</t>
  </si>
  <si>
    <t>保育士（正規）</t>
    <rPh sb="0" eb="2">
      <t>ホイク</t>
    </rPh>
    <rPh sb="2" eb="3">
      <t>シ</t>
    </rPh>
    <rPh sb="4" eb="6">
      <t>セイキ</t>
    </rPh>
    <phoneticPr fontId="1"/>
  </si>
  <si>
    <t>◎住民への保育情報の提供や、保育に関する相談への助言を行っているか</t>
  </si>
  <si>
    <t>○修繕積立資産への積立支出があるか</t>
  </si>
  <si>
    <t>(表1)の保育士定数小計と比較する職員数
①②③に係る(A2)＋(E)＋(G)　　　  （I）</t>
    <rPh sb="10" eb="12">
      <t>ショウケイ</t>
    </rPh>
    <rPh sb="25" eb="26">
      <t>カカ</t>
    </rPh>
    <phoneticPr fontId="1"/>
  </si>
  <si>
    <t>◎年間研修計画を作成しているか</t>
    <rPh sb="1" eb="3">
      <t>ネンカン</t>
    </rPh>
    <rPh sb="3" eb="5">
      <t>ケンシュウ</t>
    </rPh>
    <rPh sb="5" eb="7">
      <t>ケイカク</t>
    </rPh>
    <rPh sb="8" eb="10">
      <t>サクセイ</t>
    </rPh>
    <phoneticPr fontId="1"/>
  </si>
  <si>
    <t>○児童に対し、犯罪や事故から身を守るための注意事項を職員が指導しているか</t>
  </si>
  <si>
    <t>①～④合計</t>
  </si>
  <si>
    <t>・入所時の健康診断の実施</t>
  </si>
  <si>
    <t>・年度中途に入所した場合の健康診断の実施</t>
  </si>
  <si>
    <t>・健康診断</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</si>
  <si>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</si>
  <si>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</si>
  <si>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・歯科検診</t>
  </si>
  <si>
    <t>・体位測定</t>
  </si>
  <si>
    <t>○乳幼児突然死症候群(SIDS)の予防</t>
  </si>
  <si>
    <r>
      <t>○給与から法令で定める税金や社会保険料以外の経費（給食費や親睦会費など）を控除する場合は、</t>
    </r>
    <r>
      <rPr>
        <sz val="11"/>
        <color auto="1"/>
        <rFont val="游ゴシック"/>
      </rPr>
      <t>賃金控除協定を締結しているか</t>
    </r>
    <rPh sb="45" eb="47">
      <t>チンギン</t>
    </rPh>
    <rPh sb="47" eb="49">
      <t>コウジョ</t>
    </rPh>
    <rPh sb="52" eb="54">
      <t>テイケツ</t>
    </rPh>
    <phoneticPr fontId="1"/>
  </si>
  <si>
    <t xml:space="preserve">　経理等通知
　記１(6)
</t>
  </si>
  <si>
    <t>・寝返りのできない乳児は仰向けに寝かしているか</t>
  </si>
  <si>
    <t>目標量</t>
    <rPh sb="0" eb="3">
      <t>モクヒョウリョウ</t>
    </rPh>
    <phoneticPr fontId="1"/>
  </si>
  <si>
    <r>
      <t xml:space="preserve"> ◎（表１）児童数と保育士定数（児童数は、</t>
    </r>
    <r>
      <rPr>
        <b/>
        <sz val="11"/>
        <color auto="1"/>
        <rFont val="游ゴシック"/>
      </rPr>
      <t>年度当初における年齢</t>
    </r>
    <r>
      <rPr>
        <sz val="11"/>
        <color auto="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</si>
  <si>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t>○感染症や食中毒が発生した場合の報告体制を整備しているか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</si>
  <si>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</si>
  <si>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※以下、弾力運用の要件を示すにあたって、アを満たす場合は【Ⅰ基本の7要件】、ア・イを満たす場合は【Ⅱ7要件</t>
  </si>
  <si>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</si>
  <si>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６　給食の状況</t>
  </si>
  <si>
    <t>・引当金明細書（別紙3⑨）</t>
    <rPh sb="1" eb="4">
      <t>ヒキアテキン</t>
    </rPh>
    <rPh sb="4" eb="7">
      <t>メイサイショ</t>
    </rPh>
    <rPh sb="8" eb="10">
      <t>ベッシ</t>
    </rPh>
    <phoneticPr fontId="1"/>
  </si>
  <si>
    <t xml:space="preserve">○給食打合せ会議の開催状況 </t>
  </si>
  <si>
    <t>ア　基本の７要件</t>
  </si>
  <si>
    <t>苦情解決責任者の職名</t>
  </si>
  <si>
    <t>・調味料による食塩摂取状況</t>
  </si>
  <si>
    <t xml:space="preserve">○原材料及び調理済み食品を食品ごとに50ｇ程度ずつを清潔な保存食容器（ビニール袋等）に入れて保存しているか </t>
  </si>
  <si>
    <t>・給食用スキムミルク受払台帳（注）</t>
  </si>
  <si>
    <r>
      <t>配分</t>
    </r>
    <r>
      <rPr>
        <sz val="11"/>
        <color auto="1"/>
        <rFont val="游ゴシック"/>
      </rPr>
      <t>し、記録しているか</t>
    </r>
    <rPh sb="0" eb="2">
      <t>ハイブン</t>
    </rPh>
    <rPh sb="4" eb="6">
      <t>キロク</t>
    </rPh>
    <phoneticPr fontId="1"/>
  </si>
  <si>
    <t>処遇改善等加算Ⅱ</t>
    <rPh sb="0" eb="2">
      <t>ショグウ</t>
    </rPh>
    <rPh sb="2" eb="4">
      <t>カイゼン</t>
    </rPh>
    <rPh sb="4" eb="5">
      <t>トウ</t>
    </rPh>
    <rPh sb="5" eb="7">
      <t>カサン</t>
    </rPh>
    <phoneticPr fontId="1"/>
  </si>
  <si>
    <t>○パワハラ、セクハラ等ハラスメントの禁止規定が就業規則等に定められているか</t>
    <rPh sb="10" eb="11">
      <t>トウ</t>
    </rPh>
    <rPh sb="18" eb="20">
      <t>キンシ</t>
    </rPh>
    <rPh sb="20" eb="22">
      <t>キテイ</t>
    </rPh>
    <rPh sb="23" eb="25">
      <t>シュウギョウ</t>
    </rPh>
    <rPh sb="25" eb="27">
      <t>キソク</t>
    </rPh>
    <rPh sb="27" eb="28">
      <t>トウ</t>
    </rPh>
    <rPh sb="29" eb="30">
      <t>サダ</t>
    </rPh>
    <phoneticPr fontId="1"/>
  </si>
  <si>
    <t>○献立表は作成されているか</t>
  </si>
  <si>
    <t>○献立作成の配慮事項</t>
  </si>
  <si>
    <t>　＊各勤務区分の時間帯を明記したもの（「早番：7:00～16:00」など）</t>
  </si>
  <si>
    <t xml:space="preserve">（３） 保護者との連携の状況   </t>
  </si>
  <si>
    <t>○離乳食やおやつも含め、児童と同じものが児童の喫食前に検食されているか</t>
  </si>
  <si>
    <t xml:space="preserve"> 午後のおやつ</t>
    <rPh sb="1" eb="3">
      <t>ゴゴ</t>
    </rPh>
    <phoneticPr fontId="1"/>
  </si>
  <si>
    <t>○調理の外部委託を行っている場合、契約内容等は遵守されているか</t>
  </si>
  <si>
    <t>週案</t>
    <rPh sb="0" eb="2">
      <t>シュウアン</t>
    </rPh>
    <phoneticPr fontId="1"/>
  </si>
  <si>
    <t>※行っている場合、契約書の写しを添付すること</t>
  </si>
  <si>
    <t>設置者</t>
    <rPh sb="0" eb="3">
      <t>セッチシャ</t>
    </rPh>
    <phoneticPr fontId="1"/>
  </si>
  <si>
    <t>〇冬季(10月～3月)において、ノロウイルスの検便を行っているか</t>
  </si>
  <si>
    <t>副主任保育士</t>
    <rPh sb="0" eb="1">
      <t>フク</t>
    </rPh>
    <rPh sb="1" eb="3">
      <t>シュニン</t>
    </rPh>
    <rPh sb="3" eb="5">
      <t>ホイク</t>
    </rPh>
    <rPh sb="5" eb="6">
      <t>シ</t>
    </rPh>
    <phoneticPr fontId="1"/>
  </si>
  <si>
    <t>処遇改善等加算Ⅲ</t>
    <rPh sb="0" eb="2">
      <t>ショグウ</t>
    </rPh>
    <rPh sb="2" eb="4">
      <t>カイゼン</t>
    </rPh>
    <rPh sb="4" eb="5">
      <t>トウ</t>
    </rPh>
    <rPh sb="5" eb="7">
      <t>カサン</t>
    </rPh>
    <phoneticPr fontId="1"/>
  </si>
  <si>
    <t>（有の場合）</t>
  </si>
  <si>
    <t>乳児担当者</t>
  </si>
  <si>
    <t>その他職員</t>
  </si>
  <si>
    <t>収入決算額</t>
  </si>
  <si>
    <t>通常検便実施者数の計</t>
  </si>
  <si>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</si>
  <si>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</si>
  <si>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通常検便実施者数</t>
  </si>
  <si>
    <t>５　運用収入（利息）など、委託費以外を原資とした繰入金支出</t>
  </si>
  <si>
    <t>対象者数</t>
  </si>
  <si>
    <t>私的契約児童数</t>
    <rPh sb="0" eb="2">
      <t>シテキ</t>
    </rPh>
    <rPh sb="2" eb="4">
      <t>ケイヤク</t>
    </rPh>
    <rPh sb="4" eb="6">
      <t>ジドウ</t>
    </rPh>
    <rPh sb="6" eb="7">
      <t>スウ</t>
    </rPh>
    <phoneticPr fontId="1"/>
  </si>
  <si>
    <t>ウ　 当期末支払資金残高</t>
  </si>
  <si>
    <t>(K)</t>
  </si>
  <si>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</si>
  <si>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4月1日人員</t>
    <rPh sb="1" eb="2">
      <t>ガツ</t>
    </rPh>
    <rPh sb="2" eb="4">
      <t>ツイタチ</t>
    </rPh>
    <rPh sb="4" eb="6">
      <t>ジンイン</t>
    </rPh>
    <phoneticPr fontId="1"/>
  </si>
  <si>
    <t xml:space="preserve">○－20℃以下で保存しているか </t>
  </si>
  <si>
    <t>◆保育所台帳・・・別紙③</t>
    <rPh sb="1" eb="3">
      <t>ホイク</t>
    </rPh>
    <rPh sb="3" eb="4">
      <t>ショ</t>
    </rPh>
    <rPh sb="4" eb="6">
      <t>ダイチョウ</t>
    </rPh>
    <rPh sb="9" eb="11">
      <t>ベッシ</t>
    </rPh>
    <phoneticPr fontId="1"/>
  </si>
  <si>
    <t>【表３】</t>
    <rPh sb="1" eb="2">
      <t>ヒョウ</t>
    </rPh>
    <phoneticPr fontId="1"/>
  </si>
  <si>
    <t>○原材料は特に洗浄・殺菌等を行わず購入した状態で保存しているか</t>
  </si>
  <si>
    <t>（１） 私立保育所に係る委託費の弾力運用の前提条件</t>
  </si>
  <si>
    <t>　諸表を保育所に備え付け、閲覧に供すること。</t>
  </si>
  <si>
    <t>○会計基準省令にしたがい経理規程を定めているか</t>
  </si>
  <si>
    <t>職種等
（①～④）</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</si>
  <si>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</si>
  <si>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</si>
  <si>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下記に該当する場合は保育士数等を計上</t>
  </si>
  <si>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</si>
  <si>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○会計責任者と出納職員の兼務を避け、内部牽制体制を確立しているか</t>
  </si>
  <si>
    <t xml:space="preserve"> ◎人権・同和問題に関する研修を行っているか</t>
  </si>
  <si>
    <t>非常口</t>
    <rPh sb="0" eb="3">
      <t>ヒジョウグチ</t>
    </rPh>
    <phoneticPr fontId="1"/>
  </si>
  <si>
    <t>８　収入・支出手続</t>
  </si>
  <si>
    <r>
      <t>・保護者や</t>
    </r>
    <r>
      <rPr>
        <sz val="11"/>
        <color auto="1"/>
        <rFont val="游ゴシック"/>
      </rPr>
      <t>警察等関係機関との緊急時に備えた連絡体制や協力体制の整備</t>
    </r>
  </si>
  <si>
    <r>
      <t>（２） 喫食状況（令和</t>
    </r>
    <r>
      <rPr>
        <sz val="11"/>
        <color theme="1"/>
        <rFont val="游ゴシック"/>
      </rPr>
      <t>７年度の状況）</t>
    </r>
    <rPh sb="9" eb="11">
      <t>レイワ</t>
    </rPh>
    <phoneticPr fontId="1"/>
  </si>
  <si>
    <t>（１）施設の面積基準の充足状況　★保育所台帳、建物の平面図</t>
  </si>
  <si>
    <t>○収入決議（伺）がなされているか</t>
  </si>
  <si>
    <t>○収入に当たっては、経理規程で定める手続きが行われているか</t>
  </si>
  <si>
    <r>
      <t>②看護師・保健師・准看護師</t>
    </r>
    <r>
      <rPr>
        <sz val="10"/>
        <color auto="1"/>
        <rFont val="游ゴシック"/>
      </rPr>
      <t>（みなし保育士とする場合であり、常勤換算１人まで可）</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phoneticPr fontId="1"/>
  </si>
  <si>
    <t>　※個別的な指導計画</t>
  </si>
  <si>
    <t>・地震</t>
  </si>
  <si>
    <t xml:space="preserve">○事業目的と関係のない支出がなされていないか </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</si>
  <si>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</si>
  <si>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９　月次報告</t>
  </si>
  <si>
    <t>○月次試算表を作成し、毎月、理事長に提出されているか</t>
  </si>
  <si>
    <t>○委託費等の管理・運用については、安全確実でかつ換金性の高い方法で行われているか</t>
  </si>
  <si>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</si>
  <si>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○現金残高は現金出納帳と一致するか（3月31日現在）</t>
  </si>
  <si>
    <t>○預金残高は金融機関の残高証明書と一致するか（3月31日現在）</t>
  </si>
  <si>
    <r>
      <t>○</t>
    </r>
    <r>
      <rPr>
        <sz val="11"/>
        <color auto="1"/>
        <rFont val="游ゴシック"/>
      </rPr>
      <t>時間外労働、休日労働を行う場合は、36協定を締結し、労働基準監督署へ届けているか</t>
    </r>
    <rPh sb="1" eb="4">
      <t>ジカンガイ</t>
    </rPh>
    <rPh sb="4" eb="6">
      <t>ロウドウ</t>
    </rPh>
    <rPh sb="23" eb="25">
      <t>テイケツ</t>
    </rPh>
    <phoneticPr fontId="1"/>
  </si>
  <si>
    <t>保育士配置の特例</t>
    <rPh sb="0" eb="3">
      <t>ホイクシ</t>
    </rPh>
    <rPh sb="3" eb="5">
      <t>ハイチ</t>
    </rPh>
    <rPh sb="6" eb="8">
      <t>トクレイ</t>
    </rPh>
    <phoneticPr fontId="1"/>
  </si>
  <si>
    <t>常勤</t>
  </si>
  <si>
    <t>【当座預金については銀行勘定調整表を作成し、伝票残高と証明書残高の差異の内容を明らかにしておくこと】</t>
  </si>
  <si>
    <t>参加人数</t>
    <rPh sb="0" eb="2">
      <t>サンカ</t>
    </rPh>
    <rPh sb="2" eb="4">
      <t>ニンズウ</t>
    </rPh>
    <phoneticPr fontId="1"/>
  </si>
  <si>
    <t>①最低基準が遵守されていること</t>
  </si>
  <si>
    <t>(８) 緊急時等における対応方法</t>
  </si>
  <si>
    <t>②委託費に係る交付基準及びそれに関する局長通知等に示す職員の配置等の事項が遵守されていること</t>
  </si>
  <si>
    <t>11月</t>
    <rPh sb="2" eb="3">
      <t>ガツ</t>
    </rPh>
    <phoneticPr fontId="1"/>
  </si>
  <si>
    <t>⑦その他保育所運営以外の事業を含む当該保育所の設置者の運営について問題となる事由がないこと</t>
  </si>
  <si>
    <t>①延長保育事業（国補助）及びこれと同様の事業と認められるもの</t>
  </si>
  <si>
    <t>前期末支払資金残高の額</t>
  </si>
  <si>
    <t>③乳児を３人以上受け入れている等低年齢児童の積極的な受け入れ</t>
  </si>
  <si>
    <t>⑤特別児童扶養手当の支給対象障がい児の受入れ</t>
  </si>
  <si>
    <t>⑥家庭支援推進保育事業（国補助）又はこれと同様の事業と認められるもの</t>
  </si>
  <si>
    <t>保育所等監査調【私立保育所】</t>
    <rPh sb="0" eb="2">
      <t>ホイク</t>
    </rPh>
    <rPh sb="2" eb="3">
      <t>ショ</t>
    </rPh>
    <rPh sb="3" eb="4">
      <t>トウ</t>
    </rPh>
    <rPh sb="4" eb="6">
      <t>カンサ</t>
    </rPh>
    <rPh sb="6" eb="7">
      <t>チョウ</t>
    </rPh>
    <rPh sb="8" eb="10">
      <t>シリツ</t>
    </rPh>
    <rPh sb="10" eb="12">
      <t>ホイク</t>
    </rPh>
    <rPh sb="12" eb="13">
      <t>ショ</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</si>
  <si>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</si>
  <si>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30:１</t>
  </si>
  <si>
    <t>⑦休日保育加算の対象施設</t>
  </si>
  <si>
    <t>※当期末支払資金残高が、当該年度の委託費収入の３０％を超えている場合は、将来発生が見込まれる経費を積立預金として積み立てるなど、長期的に安定した経営が確保できるような計画を作ること。</t>
    <rPh sb="1" eb="10">
      <t>トウキマツシハライシキンザンダカ</t>
    </rPh>
    <rPh sb="12" eb="14">
      <t>トウガイ</t>
    </rPh>
    <rPh sb="14" eb="16">
      <t>ネンド</t>
    </rPh>
    <rPh sb="17" eb="20">
      <t>イタクヒ</t>
    </rPh>
    <rPh sb="20" eb="22">
      <t>シュウニュウ</t>
    </rPh>
    <rPh sb="27" eb="28">
      <t>コ</t>
    </rPh>
    <rPh sb="32" eb="34">
      <t>バアイ</t>
    </rPh>
    <rPh sb="36" eb="38">
      <t>ショウライ</t>
    </rPh>
    <rPh sb="38" eb="40">
      <t>ハッセイ</t>
    </rPh>
    <rPh sb="41" eb="43">
      <t>ミコ</t>
    </rPh>
    <rPh sb="46" eb="48">
      <t>ケイヒ</t>
    </rPh>
    <rPh sb="49" eb="51">
      <t>ツミタテ</t>
    </rPh>
    <rPh sb="51" eb="53">
      <t>ヨキン</t>
    </rPh>
    <rPh sb="56" eb="57">
      <t>ツ</t>
    </rPh>
    <rPh sb="58" eb="59">
      <t>タ</t>
    </rPh>
    <rPh sb="64" eb="67">
      <t>チョウキテキ</t>
    </rPh>
    <rPh sb="68" eb="70">
      <t>アンテイ</t>
    </rPh>
    <rPh sb="72" eb="74">
      <t>ケイエイ</t>
    </rPh>
    <rPh sb="75" eb="77">
      <t>カクホ</t>
    </rPh>
    <rPh sb="83" eb="85">
      <t>ケイカク</t>
    </rPh>
    <rPh sb="86" eb="87">
      <t>ツク</t>
    </rPh>
    <phoneticPr fontId="1"/>
  </si>
  <si>
    <r>
      <t>◆令和</t>
    </r>
    <r>
      <rPr>
        <sz val="12"/>
        <color rgb="FFFF0000"/>
        <rFont val="游ゴシック"/>
      </rPr>
      <t>６</t>
    </r>
    <r>
      <rPr>
        <sz val="12"/>
        <color auto="1"/>
        <rFont val="游ゴシック"/>
      </rPr>
      <t>年度保育所収支決算関係書類の写し（※）</t>
    </r>
    <rPh sb="1" eb="3">
      <t>レイワ</t>
    </rPh>
    <rPh sb="4" eb="6">
      <t>ネンド</t>
    </rPh>
    <rPh sb="6" eb="8">
      <t>ホイク</t>
    </rPh>
    <rPh sb="8" eb="9">
      <t>ショ</t>
    </rPh>
    <rPh sb="9" eb="11">
      <t>シュウシ</t>
    </rPh>
    <rPh sb="11" eb="13">
      <t>ケッサン</t>
    </rPh>
    <rPh sb="13" eb="15">
      <t>カンケイ</t>
    </rPh>
    <rPh sb="15" eb="17">
      <t>ショルイ</t>
    </rPh>
    <rPh sb="18" eb="19">
      <t>ウツ</t>
    </rPh>
    <phoneticPr fontId="1"/>
  </si>
  <si>
    <t>出納職員</t>
    <rPh sb="0" eb="2">
      <t>スイトウ</t>
    </rPh>
    <rPh sb="2" eb="4">
      <t>ショクイン</t>
    </rPh>
    <phoneticPr fontId="1"/>
  </si>
  <si>
    <t>⑧病児保育事業（国補助）又はこれと同様の事業と認められるもの</t>
  </si>
  <si>
    <t>・保育所施設・設備整
　備積立資産</t>
  </si>
  <si>
    <t>○検食結果、嗜好調査、残食調査結果は日々記録され、献立作成に活用しているか</t>
  </si>
  <si>
    <t>②毎年度、次のいずれかを実施している場合</t>
  </si>
  <si>
    <t>・第三者評価加算の認定を受け、サービスの質の向上に努めること。</t>
  </si>
  <si>
    <t>警報設備</t>
  </si>
  <si>
    <t>○管理費の他費目への流用</t>
  </si>
  <si>
    <t>○事業費の他費目への流用</t>
  </si>
  <si>
    <t>繰入元</t>
  </si>
  <si>
    <t>（１）事業活動による収支</t>
    <rPh sb="3" eb="5">
      <t>ジギョウ</t>
    </rPh>
    <rPh sb="5" eb="7">
      <t>カツドウ</t>
    </rPh>
    <rPh sb="10" eb="12">
      <t>シュウシ</t>
    </rPh>
    <phoneticPr fontId="1"/>
  </si>
  <si>
    <t>○法人本部や他の保育所など、他の拠点（サービス）区分への繰入金支出があるか</t>
  </si>
  <si>
    <t>○保育所施設・設備整備積立資産への積立支出があるか</t>
  </si>
  <si>
    <t>(D)のうち常勤（注３）の職員数 
　　　　　　　　　　　　　　　     （E）</t>
  </si>
  <si>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</si>
  <si>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</si>
  <si>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取り崩した積立資産</t>
  </si>
  <si>
    <t>【参考】積立資産の目的外使用の例、要件及び根拠通知</t>
  </si>
  <si>
    <t>(O)【(表２)の(H)に転記】</t>
    <rPh sb="5" eb="6">
      <t>ヒョウ</t>
    </rPh>
    <rPh sb="13" eb="15">
      <t>テンキ</t>
    </rPh>
    <phoneticPr fontId="1"/>
  </si>
  <si>
    <t>④同一の設置者の当該保育所以外の社会福祉施設等の新築又は増改築に係る経費等（土地取得費を含む）　※法人の経営上やむを得ない場合に限る</t>
  </si>
  <si>
    <t>・人件費積立資産</t>
  </si>
  <si>
    <t>乳児保育研修</t>
    <rPh sb="0" eb="2">
      <t>ニュウジ</t>
    </rPh>
    <rPh sb="2" eb="4">
      <t>ホイク</t>
    </rPh>
    <rPh sb="4" eb="6">
      <t>ケンシュウ</t>
    </rPh>
    <phoneticPr fontId="1"/>
  </si>
  <si>
    <t>⑥運営・経営の責任者である理事長等の役員、施設長及び職員が国等の行う研修会に積極的に参加するなど役職員</t>
  </si>
  <si>
    <t>栄養管理加算</t>
    <rPh sb="0" eb="2">
      <t>エイヨウ</t>
    </rPh>
    <rPh sb="2" eb="4">
      <t>カンリ</t>
    </rPh>
    <rPh sb="4" eb="6">
      <t>カサン</t>
    </rPh>
    <phoneticPr fontId="1"/>
  </si>
  <si>
    <t>④  租税公課</t>
  </si>
  <si>
    <t>しい理由を記載</t>
    <rPh sb="2" eb="4">
      <t>リユウ</t>
    </rPh>
    <rPh sb="5" eb="7">
      <t>キサイ</t>
    </rPh>
    <phoneticPr fontId="1"/>
  </si>
  <si>
    <t>・修繕積立資産</t>
  </si>
  <si>
    <t>上記①②</t>
  </si>
  <si>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</si>
  <si>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　※短期的な指導計画</t>
  </si>
  <si>
    <t>上記①②③</t>
  </si>
  <si>
    <t>　ていること</t>
  </si>
  <si>
    <t>年度</t>
    <rPh sb="0" eb="2">
      <t>ネンド</t>
    </rPh>
    <phoneticPr fontId="1"/>
  </si>
  <si>
    <t>・浸水想定区域内に立地しているか</t>
    <rPh sb="1" eb="3">
      <t>シンスイ</t>
    </rPh>
    <rPh sb="3" eb="5">
      <t>ソウテイ</t>
    </rPh>
    <rPh sb="5" eb="8">
      <t>クイキナイ</t>
    </rPh>
    <rPh sb="9" eb="11">
      <t>リッチ</t>
    </rPh>
    <phoneticPr fontId="1"/>
  </si>
  <si>
    <t>※概要のみ記載しており、詳細については経理等通知等により確認のこと</t>
  </si>
  <si>
    <t>整備されている装置器具等</t>
  </si>
  <si>
    <t>看護師</t>
    <rPh sb="0" eb="3">
      <t>カンゴシ</t>
    </rPh>
    <phoneticPr fontId="1"/>
  </si>
  <si>
    <t>○前期末支払資金残高を取り崩したか</t>
  </si>
  <si>
    <t>【参考】前期末支払資金残高取崩しに係る使途の例、要件及び根拠通知</t>
  </si>
  <si>
    <t>年</t>
    <rPh sb="0" eb="1">
      <t>ネン</t>
    </rPh>
    <phoneticPr fontId="1"/>
  </si>
  <si>
    <t>　 勤務ローテーション表、給与台帳、保育士証</t>
  </si>
  <si>
    <r>
      <t>２　</t>
    </r>
    <r>
      <rPr>
        <u/>
        <sz val="11"/>
        <color auto="1"/>
        <rFont val="游ゴシック"/>
      </rPr>
      <t>前期末支払資金残高の取り崩し</t>
    </r>
    <r>
      <rPr>
        <sz val="11"/>
        <color auto="1"/>
        <rFont val="游ゴシック"/>
      </rPr>
      <t>による法人本部、他の保育所、他の社会福祉事業等への繰入金支出</t>
    </r>
  </si>
  <si>
    <t>③  ①②に係る借入金（利息部分を含む）の償還または積立のための支出</t>
  </si>
  <si>
    <t>使途（主なもの）</t>
  </si>
  <si>
    <t>使途（具体的に記載）</t>
    <rPh sb="0" eb="1">
      <t>ツカ</t>
    </rPh>
    <rPh sb="3" eb="6">
      <t>グタイテキ</t>
    </rPh>
    <rPh sb="7" eb="9">
      <t>キサイ</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</si>
  <si>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</si>
  <si>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要件</t>
  </si>
  <si>
    <t>○当期留保率</t>
  </si>
  <si>
    <t xml:space="preserve"> ○当期末支払資金残高は、当該年度の委託費収入の30％以下の保有となっているか</t>
  </si>
  <si>
    <t>◆経理規程</t>
    <rPh sb="1" eb="3">
      <t>ケイリ</t>
    </rPh>
    <rPh sb="3" eb="5">
      <t>キテイ</t>
    </rPh>
    <phoneticPr fontId="1"/>
  </si>
  <si>
    <t>当期末支払資金残高</t>
  </si>
  <si>
    <t>（６） 保育所組織      　　 ★確認資料：業務分担表、職員会議録</t>
  </si>
  <si>
    <t>＝</t>
  </si>
  <si>
    <t>合　　計</t>
    <rPh sb="0" eb="1">
      <t>ア</t>
    </rPh>
    <rPh sb="3" eb="4">
      <t>ケイ</t>
    </rPh>
    <phoneticPr fontId="1"/>
  </si>
  <si>
    <t>　※処遇改善等加算（基礎分）の額を上回る場合は、収支計算分析表（経理等通知別表６）を添付すること。</t>
  </si>
  <si>
    <t>当期資金収支差額</t>
  </si>
  <si>
    <t>購入物品
発注工事名</t>
    <rPh sb="0" eb="2">
      <t>コウニュウ</t>
    </rPh>
    <rPh sb="2" eb="4">
      <t>ブッピン</t>
    </rPh>
    <rPh sb="5" eb="7">
      <t>ハッチュウ</t>
    </rPh>
    <rPh sb="7" eb="9">
      <t>コウジ</t>
    </rPh>
    <rPh sb="9" eb="10">
      <t>メイ</t>
    </rPh>
    <phoneticPr fontId="1"/>
  </si>
  <si>
    <t>○固定資産管理台帳は整備されているか</t>
  </si>
  <si>
    <t>・土砂災害</t>
    <rPh sb="1" eb="3">
      <t>ドシャ</t>
    </rPh>
    <rPh sb="3" eb="5">
      <t>サイガイ</t>
    </rPh>
    <phoneticPr fontId="1"/>
  </si>
  <si>
    <t>（１）運営規程（重要事項に関する規程）</t>
  </si>
  <si>
    <t>※処遇改善等加算（基礎分）の額を上回る場合は、収支計算分析表（経理等通知別表６）を添付すること。</t>
  </si>
  <si>
    <t>・事務日誌</t>
  </si>
  <si>
    <t>◎保育所が主催する内部研修（所内研修）が実施されているか</t>
    <rPh sb="1" eb="3">
      <t>ホイク</t>
    </rPh>
    <rPh sb="3" eb="4">
      <t>ショ</t>
    </rPh>
    <rPh sb="5" eb="7">
      <t>シュサイ</t>
    </rPh>
    <rPh sb="9" eb="11">
      <t>ナイブ</t>
    </rPh>
    <rPh sb="11" eb="13">
      <t>ケンシュウ</t>
    </rPh>
    <rPh sb="14" eb="15">
      <t>ショ</t>
    </rPh>
    <rPh sb="15" eb="16">
      <t>ナイ</t>
    </rPh>
    <rPh sb="16" eb="18">
      <t>ケンシュウ</t>
    </rPh>
    <rPh sb="20" eb="22">
      <t>ジッシ</t>
    </rPh>
    <phoneticPr fontId="1"/>
  </si>
  <si>
    <t>【表６】</t>
    <rPh sb="1" eb="2">
      <t>ヒョウ</t>
    </rPh>
    <phoneticPr fontId="1"/>
  </si>
  <si>
    <t>【本部拠点区分(サービス区分)で支出すべき経費】 理事会開催経費（役員報酬等）、法人登記経費等</t>
  </si>
  <si>
    <t>○本部拠点区分(サービス区分)で支出すべき経費が保育所拠点区分(サービス区分)で支出されていないか</t>
  </si>
  <si>
    <t>円</t>
    <rPh sb="0" eb="1">
      <t>エン</t>
    </rPh>
    <phoneticPr fontId="1"/>
  </si>
  <si>
    <t>7月</t>
    <rPh sb="1" eb="2">
      <t>ガツ</t>
    </rPh>
    <phoneticPr fontId="1"/>
  </si>
  <si>
    <t>○満年齢別の児童数を記入してください。</t>
  </si>
  <si>
    <t>児童数</t>
  </si>
  <si>
    <t>5歳児</t>
  </si>
  <si>
    <t>合計</t>
  </si>
  <si>
    <t>○受動喫煙を防止するために必要な措置をしているか</t>
    <rPh sb="1" eb="3">
      <t>ジュドウ</t>
    </rPh>
    <rPh sb="3" eb="5">
      <t>キツエン</t>
    </rPh>
    <rPh sb="6" eb="8">
      <t>ボウシ</t>
    </rPh>
    <rPh sb="13" eb="15">
      <t>ヒツヨウ</t>
    </rPh>
    <rPh sb="16" eb="18">
      <t>ソチ</t>
    </rPh>
    <phoneticPr fontId="1"/>
  </si>
  <si>
    <t>２歳未満</t>
    <rPh sb="1" eb="2">
      <t>サイ</t>
    </rPh>
    <rPh sb="2" eb="4">
      <t>ミマン</t>
    </rPh>
    <phoneticPr fontId="1"/>
  </si>
  <si>
    <t>予算管理責任者</t>
    <rPh sb="0" eb="2">
      <t>ヨサン</t>
    </rPh>
    <rPh sb="2" eb="4">
      <t>カンリ</t>
    </rPh>
    <rPh sb="4" eb="6">
      <t>セキニン</t>
    </rPh>
    <rPh sb="6" eb="7">
      <t>シャ</t>
    </rPh>
    <phoneticPr fontId="1"/>
  </si>
  <si>
    <t>管理者</t>
    <rPh sb="0" eb="3">
      <t>カンリシャ</t>
    </rPh>
    <phoneticPr fontId="1"/>
  </si>
  <si>
    <t xml:space="preserve">保育室・遊戯室 </t>
  </si>
  <si>
    <t>屋外遊戯場</t>
  </si>
  <si>
    <t>添付の有無</t>
    <rPh sb="0" eb="2">
      <t>テンプ</t>
    </rPh>
    <rPh sb="3" eb="5">
      <t>ウム</t>
    </rPh>
    <phoneticPr fontId="1"/>
  </si>
  <si>
    <t>・「社会福祉事業の経営者による福祉サービスに関する苦情解決の仕組みの指針について」に基づき、入所者等</t>
  </si>
  <si>
    <t>1歳児</t>
  </si>
  <si>
    <t>○次の諸帳簿は整備されているか</t>
  </si>
  <si>
    <t>短時間
認定</t>
    <rPh sb="0" eb="3">
      <t>タンジカン</t>
    </rPh>
    <rPh sb="4" eb="6">
      <t>ニンテイ</t>
    </rPh>
    <phoneticPr fontId="1"/>
  </si>
  <si>
    <t>3歳児</t>
  </si>
  <si>
    <t>○施設会計に属さない現金、預貯金等がある</t>
    <rPh sb="1" eb="3">
      <t>シセツ</t>
    </rPh>
    <rPh sb="3" eb="5">
      <t>カイケイ</t>
    </rPh>
    <rPh sb="6" eb="7">
      <t>ゾク</t>
    </rPh>
    <rPh sb="10" eb="12">
      <t>ゲンキン</t>
    </rPh>
    <rPh sb="13" eb="16">
      <t>ヨチョキン</t>
    </rPh>
    <rPh sb="16" eb="17">
      <t>トウ</t>
    </rPh>
    <phoneticPr fontId="1"/>
  </si>
  <si>
    <t>基準値
(㎡)</t>
    <rPh sb="0" eb="3">
      <t>キジュンチ</t>
    </rPh>
    <phoneticPr fontId="1"/>
  </si>
  <si>
    <r>
      <t>◆令和</t>
    </r>
    <r>
      <rPr>
        <sz val="12"/>
        <color rgb="FFFF0000"/>
        <rFont val="游ゴシック"/>
      </rPr>
      <t>７</t>
    </r>
    <r>
      <rPr>
        <sz val="12"/>
        <color auto="1"/>
        <rFont val="游ゴシック"/>
      </rPr>
      <t>年度保育所収支予算書の写し</t>
    </r>
    <rPh sb="1" eb="3">
      <t>レイワ</t>
    </rPh>
    <rPh sb="4" eb="6">
      <t>ネンド</t>
    </rPh>
    <rPh sb="6" eb="8">
      <t>ホイク</t>
    </rPh>
    <rPh sb="8" eb="9">
      <t>ショ</t>
    </rPh>
    <rPh sb="9" eb="11">
      <t>シュウシ</t>
    </rPh>
    <rPh sb="11" eb="14">
      <t>ヨサンショ</t>
    </rPh>
    <rPh sb="15" eb="16">
      <t>ウツ</t>
    </rPh>
    <phoneticPr fontId="1"/>
  </si>
  <si>
    <t>面積基準による算定</t>
  </si>
  <si>
    <t>２年以上</t>
  </si>
  <si>
    <t>◇収支計算分析表（該当保育所等のみ。ただし、認定こども園を除く。）</t>
  </si>
  <si>
    <t>◇欠格事由に該当しない旨の誓約書</t>
  </si>
  <si>
    <t>(１)施設の目的及び運営の方針</t>
  </si>
  <si>
    <r>
      <t>○積立資産を</t>
    </r>
    <r>
      <rPr>
        <u/>
        <sz val="11"/>
        <color auto="1"/>
        <rFont val="游ゴシック"/>
      </rPr>
      <t>目的に沿って</t>
    </r>
    <r>
      <rPr>
        <sz val="11"/>
        <color auto="1"/>
        <rFont val="游ゴシック"/>
      </rPr>
      <t>取り崩したか</t>
    </r>
  </si>
  <si>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</si>
  <si>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t>（２） 業務管理体制の整備</t>
  </si>
  <si>
    <t>◎施設整備に係る補助金収入があるか</t>
    <rPh sb="1" eb="3">
      <t>シセツ</t>
    </rPh>
    <rPh sb="3" eb="5">
      <t>セイビ</t>
    </rPh>
    <rPh sb="6" eb="7">
      <t>カカ</t>
    </rPh>
    <rPh sb="8" eb="11">
      <t>ホジョキン</t>
    </rPh>
    <rPh sb="11" eb="13">
      <t>シュウニュウ</t>
    </rPh>
    <phoneticPr fontId="1"/>
  </si>
  <si>
    <r>
      <t>小計</t>
    </r>
    <r>
      <rPr>
        <sz val="10"/>
        <color auto="1"/>
        <rFont val="游ゴシック"/>
      </rPr>
      <t>(注１)</t>
    </r>
  </si>
  <si>
    <t>8 未払金内訳書</t>
    <rPh sb="2" eb="5">
      <t>ミハライキン</t>
    </rPh>
    <rPh sb="5" eb="8">
      <t>ウチワケショ</t>
    </rPh>
    <phoneticPr fontId="1"/>
  </si>
  <si>
    <t>・計画に基づく避難訓練を実施し、結果を市に報告しているか</t>
    <rPh sb="1" eb="3">
      <t>ケイカク</t>
    </rPh>
    <rPh sb="4" eb="5">
      <t>モト</t>
    </rPh>
    <rPh sb="7" eb="9">
      <t>ヒナン</t>
    </rPh>
    <rPh sb="9" eb="11">
      <t>クンレン</t>
    </rPh>
    <rPh sb="12" eb="14">
      <t>ジッシ</t>
    </rPh>
    <phoneticPr fontId="1"/>
  </si>
  <si>
    <t>（３） 事業計画、諸規程の状況</t>
  </si>
  <si>
    <t>③同一の設置者が設置する他の保育所等の建物、設備の整備・修繕、環境の整備等（土地取得費は対象外）</t>
  </si>
  <si>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</si>
  <si>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１歳児</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</si>
  <si>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</si>
  <si>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消火器</t>
    <rPh sb="0" eb="3">
      <t>ショウカキ</t>
    </rPh>
    <phoneticPr fontId="1"/>
  </si>
  <si>
    <r>
      <t>□保育所の見やすい場所に、運営規程の概要、職員の勤務体制、利用者負担等、重要事項を掲示</t>
    </r>
    <r>
      <rPr>
        <sz val="11"/>
        <color auto="1"/>
        <rFont val="游ゴシック"/>
      </rPr>
      <t>するとともに、インターネットにより公衆の閲覧に供しているか。</t>
    </r>
  </si>
  <si>
    <t>○年</t>
  </si>
  <si>
    <t>○感染症対応マニュアルを作成しているか</t>
  </si>
  <si>
    <t>補助金名称</t>
    <rPh sb="0" eb="3">
      <t>ホジョキン</t>
    </rPh>
    <rPh sb="3" eb="5">
      <t>メイショウ</t>
    </rPh>
    <phoneticPr fontId="1"/>
  </si>
  <si>
    <t>　　｢子ども・子育て支援法附則第６条の規定による私立保育所に対する委託費の経理等について｣の運用等について</t>
  </si>
  <si>
    <t>（２） 所長の設置状況　  ★確認資料：出勤簿、給与台帳</t>
  </si>
  <si>
    <t>③幼稚園
  教諭等</t>
    <rPh sb="7" eb="9">
      <t>キョウユ</t>
    </rPh>
    <rPh sb="9" eb="10">
      <t>トウ</t>
    </rPh>
    <phoneticPr fontId="1"/>
  </si>
  <si>
    <t>（３） 職員の配置状況</t>
  </si>
  <si>
    <t>（５） 職員研修の状況</t>
  </si>
  <si>
    <t>　諸経費が適正に確保されていること</t>
  </si>
  <si>
    <t>○運営規程に定める休所日以外に休所した日</t>
  </si>
  <si>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</si>
  <si>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○給与規程に規定された給与・諸手当が規定どおり支給されているか。</t>
  </si>
  <si>
    <t>・苦情の受付件数</t>
  </si>
  <si>
    <t>・第三者委員への苦情解決結果の報告件数</t>
  </si>
  <si>
    <t>保育士</t>
  </si>
  <si>
    <t>（１０）秘密の保持、個人情報の保護</t>
  </si>
  <si>
    <t>件</t>
    <rPh sb="0" eb="1">
      <t>ケン</t>
    </rPh>
    <phoneticPr fontId="1"/>
  </si>
  <si>
    <t>○避難訓練：　　　 　　　  　　</t>
  </si>
  <si>
    <t>外部研修参加者からの伝達</t>
    <rPh sb="0" eb="2">
      <t>ガイブ</t>
    </rPh>
    <rPh sb="2" eb="4">
      <t>ケンシュウ</t>
    </rPh>
    <rPh sb="4" eb="6">
      <t>サンカ</t>
    </rPh>
    <rPh sb="6" eb="7">
      <t>シャ</t>
    </rPh>
    <rPh sb="10" eb="12">
      <t>デンタツ</t>
    </rPh>
    <phoneticPr fontId="1"/>
  </si>
  <si>
    <t>（注）子育て支援員研修のうち地域保育コースの選択科目「地域型保育」または「一時預かり事業」の修了者　　</t>
  </si>
  <si>
    <t>日</t>
    <rPh sb="0" eb="1">
      <t>ニチ</t>
    </rPh>
    <phoneticPr fontId="1"/>
  </si>
  <si>
    <t>○通常の支払は口座振込（又は小切手）で行われているか</t>
    <rPh sb="12" eb="13">
      <t>マタ</t>
    </rPh>
    <rPh sb="14" eb="17">
      <t>コギッテ</t>
    </rPh>
    <phoneticPr fontId="1"/>
  </si>
  <si>
    <t>　に対して苦情解決の仕組みが周知されており、第三者委員を設置して適切な対応を行っているとともに、入所</t>
  </si>
  <si>
    <t>・基本金明細書（別紙3⑥)</t>
    <rPh sb="1" eb="4">
      <t>キホンキン</t>
    </rPh>
    <rPh sb="4" eb="7">
      <t>メイサイショ</t>
    </rPh>
    <rPh sb="8" eb="10">
      <t>ベッシ</t>
    </rPh>
    <phoneticPr fontId="1"/>
  </si>
  <si>
    <t>直近の届出年月日：</t>
    <rPh sb="3" eb="5">
      <t>トドケデ</t>
    </rPh>
    <phoneticPr fontId="1"/>
  </si>
  <si>
    <t>（１）全体的な計画･指導計画の策定の状況      ★確認資料：各計画</t>
  </si>
  <si>
    <t>調理員　　　　栄養士</t>
    <rPh sb="0" eb="2">
      <t>チョウリ</t>
    </rPh>
    <rPh sb="2" eb="3">
      <t>イン</t>
    </rPh>
    <rPh sb="7" eb="10">
      <t>エイヨウシ</t>
    </rPh>
    <phoneticPr fontId="1"/>
  </si>
  <si>
    <t>主任保育士専任加算による代替保育士
【私立】で主任保育士加算適用の場合は１人</t>
    <rPh sb="0" eb="2">
      <t>シュニン</t>
    </rPh>
    <rPh sb="2" eb="5">
      <t>ホイクシ</t>
    </rPh>
    <rPh sb="5" eb="7">
      <t>センニン</t>
    </rPh>
    <rPh sb="7" eb="9">
      <t>カサン</t>
    </rPh>
    <rPh sb="12" eb="14">
      <t>ダイタイ</t>
    </rPh>
    <rPh sb="14" eb="17">
      <t>ホイクシ</t>
    </rPh>
    <rPh sb="19" eb="21">
      <t>シリツ</t>
    </rPh>
    <rPh sb="23" eb="25">
      <t>シュニン</t>
    </rPh>
    <rPh sb="25" eb="28">
      <t>ホイクシ</t>
    </rPh>
    <rPh sb="28" eb="30">
      <t>カサン</t>
    </rPh>
    <rPh sb="30" eb="32">
      <t>テキヨウ</t>
    </rPh>
    <rPh sb="33" eb="35">
      <t>バアイ</t>
    </rPh>
    <rPh sb="37" eb="38">
      <t>ニン</t>
    </rPh>
    <phoneticPr fontId="1"/>
  </si>
  <si>
    <t>年</t>
  </si>
  <si>
    <t>・保育指導日誌</t>
  </si>
  <si>
    <t>（４） 利用者負担額の受領</t>
  </si>
  <si>
    <t>（５） 関係機関、地域社会等との連携状況</t>
  </si>
  <si>
    <r>
      <t>３　</t>
    </r>
    <r>
      <rPr>
        <u/>
        <sz val="11"/>
        <color auto="1"/>
        <rFont val="游ゴシック"/>
      </rPr>
      <t>委託費の目的外使用による</t>
    </r>
    <r>
      <rPr>
        <sz val="11"/>
        <color auto="1"/>
        <rFont val="游ゴシック"/>
      </rPr>
      <t>他の保育所、他の社会福祉施設等への繰入金支出</t>
    </r>
  </si>
  <si>
    <t>令和</t>
  </si>
  <si>
    <t>　   連携の方法</t>
  </si>
  <si>
    <t>○３歳以上児の喫食開始時間</t>
  </si>
  <si>
    <t xml:space="preserve">（表３）の（N）から転記   </t>
  </si>
  <si>
    <t>回</t>
  </si>
  <si>
    <t>単位：人</t>
    <rPh sb="0" eb="2">
      <t>タンイ</t>
    </rPh>
    <rPh sb="3" eb="4">
      <t>ヒト</t>
    </rPh>
    <phoneticPr fontId="1"/>
  </si>
  <si>
    <t>実施した月</t>
  </si>
  <si>
    <t>円 × 100</t>
    <rPh sb="0" eb="1">
      <t>エン</t>
    </rPh>
    <phoneticPr fontId="1"/>
  </si>
  <si>
    <t>（２） 児童の健康状態の把握</t>
  </si>
  <si>
    <t>（注２）　県単一時保育事業については、最低基準条例第36条第2項の規定に基づき、対象児童の年齢及び人数に応じて、本事業を担当する   
       　　 保育士を配置すること。ただし、年間の平均利用児童数が1名を下回る場合には、条例第36条第2項及びその他の補助金等の職員配
　　　    置基準を超えた保育士が配置されていれば、本事業を担当する保育士が配置されていなくても差し支えない。</t>
  </si>
  <si>
    <t>（３） 児童の衛生管理</t>
  </si>
  <si>
    <t>昼食</t>
    <rPh sb="0" eb="2">
      <t>チュウショク</t>
    </rPh>
    <phoneticPr fontId="1"/>
  </si>
  <si>
    <t>定数</t>
    <rPh sb="0" eb="2">
      <t>テイスウ</t>
    </rPh>
    <phoneticPr fontId="1"/>
  </si>
  <si>
    <t>（３） 給食関係諸帳簿</t>
  </si>
  <si>
    <t>（５） 献立         ★確認資料：給食予定・実施献立表及び給食日誌（給食関係帳簿・様式１、２）</t>
  </si>
  <si>
    <t>月案</t>
    <rPh sb="0" eb="1">
      <t>ゲツ</t>
    </rPh>
    <rPh sb="1" eb="2">
      <t>アン</t>
    </rPh>
    <phoneticPr fontId="1"/>
  </si>
  <si>
    <t>食物アレルギーのある子への対応</t>
  </si>
  <si>
    <t>３歳未満児に対する献立、調理についての配慮事項</t>
  </si>
  <si>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</si>
  <si>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</si>
  <si>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４月</t>
    <rPh sb="1" eb="2">
      <t>ガツ</t>
    </rPh>
    <phoneticPr fontId="1"/>
  </si>
  <si>
    <t>③法人本部の運営に要する経費（保育所の運営に関する経費に限る。）</t>
  </si>
  <si>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</si>
  <si>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</si>
  <si>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</si>
  <si>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５月</t>
    <rPh sb="1" eb="2">
      <t>ガツ</t>
    </rPh>
    <phoneticPr fontId="1"/>
  </si>
  <si>
    <t>７月</t>
    <rPh sb="1" eb="2">
      <t>ガツ</t>
    </rPh>
    <phoneticPr fontId="1"/>
  </si>
  <si>
    <t>８月</t>
    <rPh sb="1" eb="2">
      <t>ガツ</t>
    </rPh>
    <phoneticPr fontId="1"/>
  </si>
  <si>
    <t>人</t>
    <rPh sb="0" eb="1">
      <t>ニン</t>
    </rPh>
    <phoneticPr fontId="1"/>
  </si>
  <si>
    <t>要件</t>
    <rPh sb="0" eb="2">
      <t>ヨウケン</t>
    </rPh>
    <phoneticPr fontId="1"/>
  </si>
  <si>
    <t>支出額（円）</t>
    <rPh sb="0" eb="3">
      <t>シシュツガク</t>
    </rPh>
    <rPh sb="4" eb="5">
      <t>エン</t>
    </rPh>
    <phoneticPr fontId="1"/>
  </si>
  <si>
    <t>９月</t>
    <rPh sb="1" eb="2">
      <t>ガツ</t>
    </rPh>
    <phoneticPr fontId="1"/>
  </si>
  <si>
    <t>10月</t>
    <rPh sb="2" eb="3">
      <t>ガツ</t>
    </rPh>
    <phoneticPr fontId="1"/>
  </si>
  <si>
    <t>２歳児</t>
  </si>
  <si>
    <t>記録の有無</t>
    <rPh sb="0" eb="2">
      <t>キロク</t>
    </rPh>
    <rPh sb="3" eb="5">
      <t>ウム</t>
    </rPh>
    <phoneticPr fontId="1"/>
  </si>
  <si>
    <t>○前期末支払資金残高を取り崩す場合あらかじめ予算に計上しているか</t>
  </si>
  <si>
    <t>12月</t>
    <rPh sb="2" eb="3">
      <t>ガツ</t>
    </rPh>
    <phoneticPr fontId="1"/>
  </si>
  <si>
    <t>１月</t>
    <rPh sb="1" eb="2">
      <t>ガツ</t>
    </rPh>
    <phoneticPr fontId="1"/>
  </si>
  <si>
    <t>3月</t>
    <rPh sb="1" eb="2">
      <t>ガツ</t>
    </rPh>
    <phoneticPr fontId="1"/>
  </si>
  <si>
    <t>消火訓練（模擬消火訓練でも可）：</t>
    <rPh sb="0" eb="2">
      <t>ショウカ</t>
    </rPh>
    <rPh sb="2" eb="4">
      <t>クンレン</t>
    </rPh>
    <rPh sb="5" eb="7">
      <t>モギ</t>
    </rPh>
    <rPh sb="7" eb="9">
      <t>ショウカ</t>
    </rPh>
    <rPh sb="9" eb="11">
      <t>クンレン</t>
    </rPh>
    <rPh sb="13" eb="14">
      <t>カ</t>
    </rPh>
    <phoneticPr fontId="1"/>
  </si>
  <si>
    <r>
      <t xml:space="preserve"> </t>
    </r>
    <r>
      <rPr>
        <sz val="11"/>
        <color auto="1"/>
        <rFont val="游ゴシック"/>
      </rPr>
      <t>（３）流動負債</t>
    </r>
    <rPh sb="4" eb="6">
      <t>リュウドウ</t>
    </rPh>
    <rPh sb="6" eb="8">
      <t>フサイ</t>
    </rPh>
    <phoneticPr fontId="1"/>
  </si>
  <si>
    <t>（７） 委託費対象外経費（委託費の使途範囲（保育所に係る人件費・管理費・事業費）外の経費）</t>
  </si>
  <si>
    <t>①乳児保育</t>
    <rPh sb="1" eb="3">
      <t>ニュウジ</t>
    </rPh>
    <rPh sb="3" eb="5">
      <t>ホイク</t>
    </rPh>
    <phoneticPr fontId="1"/>
  </si>
  <si>
    <t>（２） 管理体制の確立</t>
  </si>
  <si>
    <t>（１） 収入手続       ★確認資料：経理規程、収入伺綴、収入証憑綴</t>
  </si>
  <si>
    <t>（１）月次試算表</t>
  </si>
  <si>
    <t>＝（</t>
  </si>
  <si>
    <t>市に報告しているか</t>
  </si>
  <si>
    <t>（１） 流動資産　 　★確認資料：現金出納帳、預金（貯金）出納帳、預金等の残高証明書、勘定票綴</t>
  </si>
  <si>
    <t xml:space="preserve"> （２） 固定資産      ★確認資料：固定資産管理台帳</t>
  </si>
  <si>
    <t>　　｢子ども・子育て支援法附則第６条の規定による私立保育所に対する委託費の経理等について｣の取扱いについて</t>
  </si>
  <si>
    <t xml:space="preserve">  【Ⅲすべての要件】
＋知事事前承認
（社福法人等は理事会）
</t>
    <rPh sb="9" eb="10">
      <t>ケン</t>
    </rPh>
    <phoneticPr fontId="1"/>
  </si>
  <si>
    <r>
      <t>◇建物の平面図　</t>
    </r>
    <r>
      <rPr>
        <b/>
        <sz val="11"/>
        <color theme="1"/>
        <rFont val="游ゴシック"/>
      </rPr>
      <t>※前年度から内容に変更があった場合</t>
    </r>
  </si>
  <si>
    <t>⑤入所児童に係る保育が保育所保育指針を踏まえているとともに、処遇上必要な設備が整備されているなど、児童</t>
  </si>
  <si>
    <t>　の処遇が適正であること</t>
  </si>
  <si>
    <r>
      <rPr>
        <sz val="12"/>
        <color auto="1"/>
        <rFont val="游ゴシック"/>
      </rPr>
      <t>◆建物の平面図</t>
    </r>
    <r>
      <rPr>
        <sz val="14"/>
        <color auto="1"/>
        <rFont val="游ゴシック"/>
      </rPr>
      <t xml:space="preserve">
</t>
    </r>
    <r>
      <rPr>
        <sz val="11"/>
        <color auto="1"/>
        <rFont val="游ゴシック"/>
      </rPr>
      <t>＊平面図に各保育室等の名称、各部屋の保育児童数及び面積を記載すること。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
    <rPh sb="1" eb="3">
      <t>タテモノ</t>
    </rPh>
    <rPh sb="4" eb="7">
      <t>ヘイメンズ</t>
    </rPh>
    <phoneticPr fontId="1"/>
  </si>
  <si>
    <t>　の資質の向上に努めていること</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</si>
  <si>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</si>
  <si>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t xml:space="preserve">１ヶ月の
勤務時間数合計  </t>
    <rPh sb="2" eb="3">
      <t>ゲツ</t>
    </rPh>
    <rPh sb="9" eb="10">
      <t>スウ</t>
    </rPh>
    <rPh sb="10" eb="12">
      <t>ゴウケイ</t>
    </rPh>
    <phoneticPr fontId="1"/>
  </si>
  <si>
    <t>（３） 拠点(サービス)区分間繰入金収入、拠点(サービス)区分間繰入金支出</t>
  </si>
  <si>
    <t>しているか</t>
  </si>
  <si>
    <t>（４） 積立資産支出</t>
  </si>
  <si>
    <t>根拠通知</t>
    <rPh sb="0" eb="2">
      <t>コンキョ</t>
    </rPh>
    <rPh sb="2" eb="4">
      <t>ツウチ</t>
    </rPh>
    <phoneticPr fontId="1"/>
  </si>
  <si>
    <t>②当該保育所の建物、設備の整備・修繕、環境の整備等</t>
  </si>
  <si>
    <t>　（土地取得費は対象外）</t>
  </si>
  <si>
    <t>保育助手B</t>
    <rPh sb="0" eb="2">
      <t>ホイク</t>
    </rPh>
    <rPh sb="2" eb="4">
      <t>ジョシュ</t>
    </rPh>
    <phoneticPr fontId="1"/>
  </si>
  <si>
    <t>□賃金改善計画が職員に周知されているか</t>
    <rPh sb="1" eb="3">
      <t>チンギン</t>
    </rPh>
    <rPh sb="3" eb="5">
      <t>カイゼン</t>
    </rPh>
    <rPh sb="5" eb="7">
      <t>ケイカク</t>
    </rPh>
    <rPh sb="8" eb="10">
      <t>ショクイン</t>
    </rPh>
    <rPh sb="11" eb="13">
      <t>シュウチ</t>
    </rPh>
    <phoneticPr fontId="1"/>
  </si>
  <si>
    <t>（６） 支払資金残高</t>
  </si>
  <si>
    <t>グラム</t>
  </si>
  <si>
    <t>％</t>
  </si>
  <si>
    <r>
      <t>令和</t>
    </r>
    <r>
      <rPr>
        <sz val="11"/>
        <color theme="1"/>
        <rFont val="游ゴシック"/>
      </rPr>
      <t>7年　　　4月</t>
    </r>
    <rPh sb="0" eb="1">
      <t>レイ</t>
    </rPh>
    <rPh sb="1" eb="2">
      <t>ワ</t>
    </rPh>
    <rPh sb="3" eb="4">
      <t>ネン</t>
    </rPh>
    <rPh sb="8" eb="9">
      <t>ガツ</t>
    </rPh>
    <phoneticPr fontId="1"/>
  </si>
  <si>
    <t>スプリンクラー設備</t>
  </si>
  <si>
    <t>9月</t>
    <rPh sb="1" eb="2">
      <t>ガツ</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</si>
  <si>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</si>
  <si>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◎上記のうち、死亡事故や治療に要する期間が30日以上の負傷や疾病を伴う重篤な事故等が発生した場合、市町村担当課に事故の報告をしているか</t>
  </si>
  <si>
    <t>※当期留保率：当期留保額（資金収支計算書の当期資金収支差額と各種積立資産への積立支出の合計額）の収入</t>
  </si>
  <si>
    <t>初級保育士研修</t>
    <rPh sb="0" eb="2">
      <t>ショキュウ</t>
    </rPh>
    <rPh sb="2" eb="4">
      <t>ホイク</t>
    </rPh>
    <rPh sb="4" eb="5">
      <t>シ</t>
    </rPh>
    <rPh sb="5" eb="7">
      <t>ケンシュウ</t>
    </rPh>
    <phoneticPr fontId="1"/>
  </si>
  <si>
    <t>　び資金収支内訳表もしくは、企業会計による損益計算書及び「保育所の設置認可等について」（H12.3.30日児</t>
  </si>
  <si>
    <t>　発第295号）に定める貸借対照表、他の会計基準により会計処理を行っている場合は、これらに相当する財務</t>
  </si>
  <si>
    <t>　＋特別保育】 、ア・イ・ウを満たす場合は【Ⅲすべての要件】とする。</t>
  </si>
  <si>
    <t>・点検記録の有無</t>
    <rPh sb="1" eb="3">
      <t>テンケン</t>
    </rPh>
    <rPh sb="3" eb="5">
      <t>キロク</t>
    </rPh>
    <rPh sb="6" eb="8">
      <t>ウム</t>
    </rPh>
    <phoneticPr fontId="1"/>
  </si>
  <si>
    <t>計</t>
    <rPh sb="0" eb="1">
      <t>ケイ</t>
    </rPh>
    <phoneticPr fontId="1"/>
  </si>
  <si>
    <r>
      <t>(ⅲ) 委託費を、</t>
    </r>
    <r>
      <rPr>
        <b/>
        <sz val="11"/>
        <color auto="1"/>
        <rFont val="游ゴシック"/>
      </rPr>
      <t>委託費の３カ月分相当額の範囲内</t>
    </r>
    <r>
      <rPr>
        <sz val="11"/>
        <color auto="1"/>
        <rFont val="游ゴシック"/>
      </rPr>
      <t>において、同一の設置者が設置する「</t>
    </r>
    <r>
      <rPr>
        <b/>
        <sz val="11"/>
        <color auto="1"/>
        <rFont val="游ゴシック"/>
      </rPr>
      <t>保育所等</t>
    </r>
    <r>
      <rPr>
        <sz val="11"/>
        <color auto="1"/>
        <rFont val="游ゴシック"/>
      </rPr>
      <t>」及び「</t>
    </r>
    <r>
      <rPr>
        <b/>
        <sz val="11"/>
        <color auto="1"/>
        <rFont val="游ゴシック"/>
      </rPr>
      <t>子育て支援事業</t>
    </r>
    <r>
      <rPr>
        <sz val="11"/>
        <color auto="1"/>
        <rFont val="游ゴシック"/>
      </rPr>
      <t>」の経費に充当する【Ⅲ すべての要件】</t>
    </r>
  </si>
  <si>
    <t>②  土地または建物の賃借料</t>
  </si>
  <si>
    <t>6月</t>
    <rPh sb="1" eb="2">
      <t>ガツ</t>
    </rPh>
    <phoneticPr fontId="1"/>
  </si>
  <si>
    <t>②  土地又は建物の賃借料</t>
  </si>
  <si>
    <t>（３）補助金事業による支出</t>
    <rPh sb="3" eb="6">
      <t>ホジョキン</t>
    </rPh>
    <rPh sb="6" eb="8">
      <t>ジギョウ</t>
    </rPh>
    <rPh sb="11" eb="13">
      <t>シシュツ</t>
    </rPh>
    <phoneticPr fontId="1"/>
  </si>
  <si>
    <t>３:１</t>
  </si>
  <si>
    <t>（小数点以下切り捨て）</t>
    <rPh sb="1" eb="4">
      <t>ショウスウテン</t>
    </rPh>
    <rPh sb="4" eb="6">
      <t>イカ</t>
    </rPh>
    <rPh sb="6" eb="7">
      <t>キ</t>
    </rPh>
    <rPh sb="8" eb="9">
      <t>ス</t>
    </rPh>
    <phoneticPr fontId="1"/>
  </si>
  <si>
    <t>６:１</t>
  </si>
  <si>
    <t>加配</t>
    <rPh sb="0" eb="2">
      <t>カハイ</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</si>
  <si>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</si>
  <si>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施設所在地</t>
    <rPh sb="0" eb="2">
      <t>シセツ</t>
    </rPh>
    <rPh sb="2" eb="4">
      <t>ショザイ</t>
    </rPh>
    <rPh sb="4" eb="5">
      <t>チ</t>
    </rPh>
    <phoneticPr fontId="1"/>
  </si>
  <si>
    <t>休憩保育士
【私立】の定員90名以下の場合は１人</t>
    <rPh sb="0" eb="2">
      <t>キュウケイ</t>
    </rPh>
    <rPh sb="2" eb="5">
      <t>ホイクシ</t>
    </rPh>
    <rPh sb="7" eb="9">
      <t>シリツ</t>
    </rPh>
    <rPh sb="11" eb="13">
      <t>テイイン</t>
    </rPh>
    <rPh sb="15" eb="16">
      <t>メイ</t>
    </rPh>
    <rPh sb="16" eb="18">
      <t>イカ</t>
    </rPh>
    <rPh sb="19" eb="21">
      <t>バアイ</t>
    </rPh>
    <rPh sb="23" eb="24">
      <t>ニン</t>
    </rPh>
    <phoneticPr fontId="1"/>
  </si>
  <si>
    <t>休所の有無</t>
    <rPh sb="0" eb="2">
      <t>キュウショ</t>
    </rPh>
    <rPh sb="3" eb="5">
      <t>ウム</t>
    </rPh>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</si>
  <si>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</si>
  <si>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</si>
  <si>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（注2）</t>
    <rPh sb="1" eb="2">
      <t>チュウ</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</si>
  <si>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</si>
  <si>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</si>
  <si>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保育士</t>
    <rPh sb="0" eb="3">
      <t>ホイクシ</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</si>
  <si>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</si>
  <si>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r>
      <t>〇</t>
    </r>
    <r>
      <rPr>
        <sz val="11"/>
        <color auto="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</si>
  <si>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その他</t>
  </si>
  <si>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</si>
  <si>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</si>
  <si>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</si>
  <si>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t xml:space="preserve"> 上記以外の所長           　　　     （A2）</t>
    <rPh sb="1" eb="3">
      <t>ジョウキ</t>
    </rPh>
    <rPh sb="3" eb="5">
      <t>イガイ</t>
    </rPh>
    <rPh sb="6" eb="8">
      <t>ショチョウ</t>
    </rPh>
    <phoneticPr fontId="1"/>
  </si>
  <si>
    <t>(B)のうち病児保育事業担当者（職員配置の補助を受けている者）　　　           　 (C1)</t>
  </si>
  <si>
    <t>　※長期的な指導計画</t>
  </si>
  <si>
    <t>(B)のうち一時預かり事業担当者（職員配置の補助を受けている者）      　　 　　 (C2)</t>
  </si>
  <si>
    <t>(B)のうち地域子育て支援拠点事業担当者（職員配置の補助を受けている者)  　 (C3)</t>
  </si>
  <si>
    <t>(B)のうち県単一時保育事業担当者　　　　　　　　　　　　   
                       　　　　　（注２）　 （C4）</t>
    <rPh sb="62" eb="63">
      <t>チュウ</t>
    </rPh>
    <phoneticPr fontId="1"/>
  </si>
  <si>
    <t>8月</t>
    <rPh sb="1" eb="2">
      <t>ガツ</t>
    </rPh>
    <phoneticPr fontId="1"/>
  </si>
  <si>
    <t>(B)のうち県単障がい児保育事業担当者
　　　　　　　　　　　　　　　     （C5）</t>
  </si>
  <si>
    <t>非常勤職員</t>
    <rPh sb="0" eb="3">
      <t>ヒジョウキン</t>
    </rPh>
    <rPh sb="3" eb="5">
      <t>ショクイン</t>
    </rPh>
    <phoneticPr fontId="1"/>
  </si>
  <si>
    <t xml:space="preserve">（表３）の（O）から転記    </t>
  </si>
  <si>
    <r>
      <t xml:space="preserve">休業
</t>
    </r>
    <r>
      <rPr>
        <sz val="8"/>
        <color theme="1"/>
        <rFont val="游ゴシック"/>
      </rPr>
      <t>（産休・育休等）</t>
    </r>
    <rPh sb="0" eb="2">
      <t>キュウギョウ</t>
    </rPh>
    <rPh sb="4" eb="6">
      <t>サンキュウ</t>
    </rPh>
    <rPh sb="7" eb="9">
      <t>イクキュウ</t>
    </rPh>
    <rPh sb="9" eb="10">
      <t>トウ</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</si>
  <si>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</si>
  <si>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(M)</t>
  </si>
  <si>
    <t>（注３）　常勤は、常用労働者のことであり、正規、嘱託、臨時など雇用の形態は問わない。非常勤は、パートタイマー等短時間勤務の保育
    　       士や常勤の保育士以外の保育士のことをいう。</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</si>
  <si>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</si>
  <si>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 xml:space="preserve">１日の勤務時間  </t>
  </si>
  <si>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</si>
  <si>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１ヶ月の勤務日数</t>
  </si>
  <si>
    <t>・掲示による場合の掲示場所</t>
    <rPh sb="1" eb="3">
      <t>ケイジ</t>
    </rPh>
    <rPh sb="6" eb="8">
      <t>バアイ</t>
    </rPh>
    <rPh sb="9" eb="11">
      <t>ケイジ</t>
    </rPh>
    <rPh sb="11" eb="13">
      <t>バショ</t>
    </rPh>
    <phoneticPr fontId="1"/>
  </si>
  <si>
    <t>②看護師等</t>
  </si>
  <si>
    <r>
      <t>・</t>
    </r>
    <r>
      <rPr>
        <b/>
        <sz val="11"/>
        <color auto="1"/>
        <rFont val="游ゴシック"/>
      </rPr>
      <t>運用通知</t>
    </r>
    <r>
      <rPr>
        <sz val="11"/>
        <color auto="1"/>
        <rFont val="游ゴシック"/>
      </rPr>
      <t>：平成27年9月3日府子本第256号・雇児保発0903第2号【平成29年4月6日最終改正】</t>
    </r>
  </si>
  <si>
    <t>①～③小計</t>
  </si>
  <si>
    <t>(L)</t>
  </si>
  <si>
    <t>(N)【(表２)の(G)に転記】</t>
    <rPh sb="5" eb="6">
      <t>ヒョウ</t>
    </rPh>
    <rPh sb="13" eb="15">
      <t>テンキ</t>
    </rPh>
    <phoneticPr fontId="1"/>
  </si>
  <si>
    <t xml:space="preserve">下記に該当する場合は保育士定数に加えて保育士数を計上  </t>
  </si>
  <si>
    <t>(５) 保護者から受領する費用の種類、支払を求める理由及びその額</t>
  </si>
  <si>
    <t>　</t>
  </si>
  <si>
    <t>○施設長（園長）を変更した場合、必要な届出を行っているか</t>
    <rPh sb="1" eb="3">
      <t>シセツ</t>
    </rPh>
    <rPh sb="3" eb="4">
      <t>チョウ</t>
    </rPh>
    <rPh sb="5" eb="7">
      <t>エンチョウ</t>
    </rPh>
    <rPh sb="9" eb="11">
      <t>ヘンコウ</t>
    </rPh>
    <rPh sb="13" eb="15">
      <t>バアイ</t>
    </rPh>
    <rPh sb="16" eb="18">
      <t>ヒツヨウ</t>
    </rPh>
    <rPh sb="19" eb="21">
      <t>トドケデ</t>
    </rPh>
    <rPh sb="22" eb="23">
      <t>オコナ</t>
    </rPh>
    <phoneticPr fontId="1"/>
  </si>
  <si>
    <t xml:space="preserve">　・３歳未満児   </t>
  </si>
  <si>
    <t>　同一の設置者が運営する公益事業（子育て支援事業を除く）の運営、施設整備等に要する経費</t>
  </si>
  <si>
    <r>
      <t>・令和</t>
    </r>
    <r>
      <rPr>
        <sz val="11"/>
        <color theme="1"/>
        <rFont val="游ゴシック"/>
      </rPr>
      <t>６年度の委託費の３ヶ月分相当額</t>
    </r>
    <rPh sb="1" eb="3">
      <t>レイワ</t>
    </rPh>
    <phoneticPr fontId="1"/>
  </si>
  <si>
    <t>イ　積立資産の目的外取崩し</t>
  </si>
  <si>
    <t>イ　 当期留保率</t>
  </si>
  <si>
    <t>法令遵守責任者　職名</t>
    <rPh sb="8" eb="10">
      <t>ショクメイ</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</si>
  <si>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</si>
  <si>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個</t>
    <rPh sb="0" eb="1">
      <t>コ</t>
    </rPh>
    <phoneticPr fontId="1"/>
  </si>
  <si>
    <t>③  ①②の経費に係る借入金 （利息含む）の償還または積立のための支出</t>
  </si>
  <si>
    <t>屋内消火栓</t>
  </si>
  <si>
    <r>
      <t>◆勤務ローテーション表（監査前月分）・・・別紙②「4週（または1ヶ月）当たりの勤務割当状況」</t>
    </r>
    <r>
      <rPr>
        <b/>
        <sz val="12"/>
        <color auto="1"/>
        <rFont val="游ゴシック"/>
      </rPr>
      <t xml:space="preserve"> ※既存資料（勤務表等）での提出可　</t>
    </r>
    <rPh sb="1" eb="3">
      <t>キンム</t>
    </rPh>
    <rPh sb="10" eb="11">
      <t>ヒョウ</t>
    </rPh>
    <rPh sb="12" eb="14">
      <t>カンサ</t>
    </rPh>
    <rPh sb="14" eb="15">
      <t>マエ</t>
    </rPh>
    <rPh sb="15" eb="16">
      <t>ツキ</t>
    </rPh>
    <rPh sb="16" eb="17">
      <t>ブン</t>
    </rPh>
    <phoneticPr fontId="1"/>
  </si>
  <si>
    <t>屋外消火栓</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</si>
  <si>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</si>
  <si>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</si>
  <si>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6歳児</t>
  </si>
  <si>
    <t>電気火災警報装置</t>
  </si>
  <si>
    <t>警鐘</t>
  </si>
  <si>
    <t>非常ベル</t>
    <rPh sb="0" eb="2">
      <t>ヒジョウ</t>
    </rPh>
    <phoneticPr fontId="1"/>
  </si>
  <si>
    <t>○上記(ⅰ)～(ⅲ)以外の委託費対象外経費(職員のみの食事代等）について、委託費以外のどの収入を充当したかを帳簿上整理されているか</t>
  </si>
  <si>
    <t>・原子力災害　</t>
  </si>
  <si>
    <t>避難はしご</t>
  </si>
  <si>
    <t>タラップ</t>
  </si>
  <si>
    <t>◆業務分担表（事務分掌）</t>
    <rPh sb="1" eb="3">
      <t>ギョウム</t>
    </rPh>
    <rPh sb="3" eb="5">
      <t>ブンタン</t>
    </rPh>
    <rPh sb="5" eb="6">
      <t>ヒョウ</t>
    </rPh>
    <rPh sb="7" eb="9">
      <t>ジム</t>
    </rPh>
    <rPh sb="9" eb="11">
      <t>ブンショウ</t>
    </rPh>
    <phoneticPr fontId="1"/>
  </si>
  <si>
    <t>◆運営規程及び入園時の説明で使用する重要事項説明書（入園のしおり等）</t>
    <rPh sb="1" eb="5">
      <t>ウンエイキテイ</t>
    </rPh>
    <rPh sb="5" eb="6">
      <t>オヨ</t>
    </rPh>
    <rPh sb="7" eb="9">
      <t>ニュウエン</t>
    </rPh>
    <rPh sb="9" eb="10">
      <t>ジ</t>
    </rPh>
    <rPh sb="11" eb="13">
      <t>セツメイ</t>
    </rPh>
    <rPh sb="14" eb="16">
      <t>シヨウ</t>
    </rPh>
    <rPh sb="18" eb="20">
      <t>ジュウヨウ</t>
    </rPh>
    <rPh sb="20" eb="22">
      <t>ジコウ</t>
    </rPh>
    <rPh sb="22" eb="25">
      <t>セツメイショ</t>
    </rPh>
    <rPh sb="26" eb="28">
      <t>ニュウエン</t>
    </rPh>
    <rPh sb="32" eb="33">
      <t>トウ</t>
    </rPh>
    <phoneticPr fontId="1"/>
  </si>
  <si>
    <t>滑り台</t>
    <rPh sb="0" eb="1">
      <t>スベ</t>
    </rPh>
    <rPh sb="2" eb="3">
      <t>ダイ</t>
    </rPh>
    <phoneticPr fontId="1"/>
  </si>
  <si>
    <t xml:space="preserve"> 午前のおやつ</t>
  </si>
  <si>
    <t>下記の①から③の要件を満たしているか</t>
  </si>
  <si>
    <t>誘導標識</t>
    <rPh sb="0" eb="2">
      <t>ユウドウ</t>
    </rPh>
    <rPh sb="2" eb="4">
      <t>ヒョウシキ</t>
    </rPh>
    <phoneticPr fontId="1"/>
  </si>
  <si>
    <t>補助金収入の状況</t>
    <rPh sb="0" eb="3">
      <t>ホジョキン</t>
    </rPh>
    <rPh sb="3" eb="5">
      <t>シュウニュウ</t>
    </rPh>
    <rPh sb="6" eb="8">
      <t>ジョウキョウ</t>
    </rPh>
    <phoneticPr fontId="1"/>
  </si>
  <si>
    <t>□</t>
  </si>
  <si>
    <t>○不自然な傷などないか観察し、身体的虐待等の早期発見に努めているか。</t>
  </si>
  <si>
    <t>加入している場合、その内容</t>
  </si>
  <si>
    <t>点検日</t>
    <rPh sb="0" eb="2">
      <t>テンケン</t>
    </rPh>
    <rPh sb="2" eb="3">
      <t>ビ</t>
    </rPh>
    <phoneticPr fontId="1"/>
  </si>
  <si>
    <t>加入してない場合、その理由</t>
  </si>
  <si>
    <t>修繕の有無</t>
    <rPh sb="0" eb="2">
      <t>シュウゼン</t>
    </rPh>
    <rPh sb="3" eb="5">
      <t>ウム</t>
    </rPh>
    <phoneticPr fontId="1"/>
  </si>
  <si>
    <t>月</t>
    <rPh sb="0" eb="1">
      <t>ゲツ</t>
    </rPh>
    <phoneticPr fontId="1"/>
  </si>
  <si>
    <t>※有の場合、その内容や原資は何か（該当する場合は○を選択）</t>
    <rPh sb="21" eb="23">
      <t>バアイ</t>
    </rPh>
    <rPh sb="26" eb="28">
      <t>センタク</t>
    </rPh>
    <phoneticPr fontId="1"/>
  </si>
  <si>
    <t>取崩の有無</t>
    <rPh sb="0" eb="2">
      <t>トリクズシ</t>
    </rPh>
    <rPh sb="3" eb="5">
      <t>ウム</t>
    </rPh>
    <phoneticPr fontId="1"/>
  </si>
  <si>
    <t>□私立保育所委託費の請求金額の算定に誤りはないか</t>
    <rPh sb="1" eb="3">
      <t>シリツ</t>
    </rPh>
    <rPh sb="3" eb="5">
      <t>ホイク</t>
    </rPh>
    <rPh sb="5" eb="6">
      <t>ショ</t>
    </rPh>
    <rPh sb="6" eb="8">
      <t>イタク</t>
    </rPh>
    <rPh sb="8" eb="9">
      <t>ヒ</t>
    </rPh>
    <rPh sb="10" eb="12">
      <t>セイキュウ</t>
    </rPh>
    <rPh sb="12" eb="14">
      <t>キンガク</t>
    </rPh>
    <rPh sb="15" eb="17">
      <t>サンテイ</t>
    </rPh>
    <rPh sb="18" eb="19">
      <t>アヤマ</t>
    </rPh>
    <phoneticPr fontId="1"/>
  </si>
  <si>
    <t>×　100　＝</t>
  </si>
  <si>
    <r>
      <rPr>
        <b/>
        <sz val="9"/>
        <color auto="1"/>
        <rFont val="游ゴシック"/>
      </rPr>
      <t>「子育て支援事業（地域子ども・子育て支援事業及び企業主導型保育事業）」</t>
    </r>
    <r>
      <rPr>
        <sz val="9"/>
        <color auto="1"/>
        <rFont val="游ゴシック"/>
      </rPr>
      <t>に係る以下の経費</t>
    </r>
  </si>
  <si>
    <t>①  施設の建物、設備の整備・修繕、環境の改善及び土地の取得等に要する経費</t>
  </si>
  <si>
    <t>③  ①②の経費に係る借入金 （利息含む）の償還</t>
  </si>
  <si>
    <t>施設所在地</t>
    <rPh sb="0" eb="2">
      <t>シセツ</t>
    </rPh>
    <rPh sb="2" eb="5">
      <t>ショザイチ</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</si>
  <si>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</si>
  <si>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メールアドレス</t>
  </si>
  <si>
    <t xml:space="preserve">  【Ⅲすべての要件】
   ＋知事事前承認
  （社福法人等は理事会）</t>
  </si>
  <si>
    <t>【表４】</t>
    <rPh sb="1" eb="2">
      <t>ヒョウ</t>
    </rPh>
    <phoneticPr fontId="1"/>
  </si>
  <si>
    <t>（５） 旅費     ★確認資料：就業規則、旅費規程、旅行命令簿</t>
  </si>
  <si>
    <t>（６） 職員の健康診断</t>
  </si>
  <si>
    <t>２　保育所の体制</t>
  </si>
  <si>
    <t>◎定員と入所児童数の推移</t>
  </si>
  <si>
    <t>配置基準</t>
    <rPh sb="0" eb="2">
      <t>ハイチ</t>
    </rPh>
    <rPh sb="2" eb="4">
      <t>キジュン</t>
    </rPh>
    <phoneticPr fontId="1"/>
  </si>
  <si>
    <t>◎保育中に体調不良となった児童への対応はどのようにしているか</t>
  </si>
  <si>
    <t>区　分</t>
    <rPh sb="0" eb="1">
      <t>ク</t>
    </rPh>
    <rPh sb="2" eb="3">
      <t>ブン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</si>
  <si>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</si>
  <si>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 xml:space="preserve"> （注２）施設全体の利用定員に占める標準時間認定を受けた子どもの人数の割合が低い場合は非常勤の保育士として差し支えない。</t>
  </si>
  <si>
    <t>【表１】</t>
    <rPh sb="1" eb="2">
      <t>ヒョウ</t>
    </rPh>
    <phoneticPr fontId="1"/>
  </si>
  <si>
    <r>
      <t xml:space="preserve">流用範囲
</t>
    </r>
    <r>
      <rPr>
        <b/>
        <sz val="11"/>
        <color auto="1"/>
        <rFont val="游ゴシック"/>
      </rPr>
      <t>「保育所等」</t>
    </r>
    <r>
      <rPr>
        <sz val="11"/>
        <color auto="1"/>
        <rFont val="游ゴシック"/>
      </rPr>
      <t>に係る以下の経費</t>
    </r>
  </si>
  <si>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</si>
  <si>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加算の種類</t>
    <rPh sb="0" eb="2">
      <t>カサン</t>
    </rPh>
    <rPh sb="3" eb="5">
      <t>シュルイ</t>
    </rPh>
    <phoneticPr fontId="1"/>
  </si>
  <si>
    <t>監査前月</t>
  </si>
  <si>
    <t>月１日現在</t>
  </si>
  <si>
    <t>（注１）　保育士配置の特例の対象となる子育て支援員は、子育て支援員研修のうち地域保育コースの選択科目「地域型保育」又は「一時
　　　　預かり事業」の修了者である。　</t>
    <rPh sb="49" eb="50">
      <t>モク</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</si>
  <si>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</si>
  <si>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</si>
  <si>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4歳児</t>
  </si>
  <si>
    <r>
      <t>・</t>
    </r>
    <r>
      <rPr>
        <b/>
        <sz val="11"/>
        <color auto="1"/>
        <rFont val="游ゴシック"/>
      </rPr>
      <t>取扱通知</t>
    </r>
    <r>
      <rPr>
        <sz val="11"/>
        <color auto="1"/>
        <rFont val="游ゴシック"/>
      </rPr>
      <t>：平成27年9月3日府子本第255号・雇児保発0903第1号</t>
    </r>
  </si>
  <si>
    <t>主任保育士研修</t>
    <rPh sb="0" eb="2">
      <t>シュニン</t>
    </rPh>
    <rPh sb="2" eb="4">
      <t>ホイク</t>
    </rPh>
    <rPh sb="4" eb="5">
      <t>シ</t>
    </rPh>
    <rPh sb="5" eb="7">
      <t>ケンシュウ</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</si>
  <si>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</si>
  <si>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 xml:space="preserve"> 【Ⅰ基本の7要件】
＋知事事前承認</t>
  </si>
  <si>
    <t>保育所長研修</t>
    <rPh sb="0" eb="2">
      <t>ホイク</t>
    </rPh>
    <rPh sb="2" eb="3">
      <t>ショ</t>
    </rPh>
    <rPh sb="3" eb="4">
      <t>チョウ</t>
    </rPh>
    <rPh sb="4" eb="6">
      <t>ケンシュウ</t>
    </rPh>
    <phoneticPr fontId="1"/>
  </si>
  <si>
    <t>【Ⅱ7要件＋特別保育】　　
＋知事事前承認</t>
    <rPh sb="6" eb="8">
      <t>トクベツ</t>
    </rPh>
    <rPh sb="8" eb="9">
      <t>ホ</t>
    </rPh>
    <phoneticPr fontId="1"/>
  </si>
  <si>
    <t>○３歳未満児の喫食開始時間</t>
  </si>
  <si>
    <t>(２) 提供する保育の内容</t>
  </si>
  <si>
    <t>(３) 職員の職種、員数及び職務の内容</t>
  </si>
  <si>
    <t>○職員の採用、退職の状況</t>
    <rPh sb="1" eb="3">
      <t>ショクイン</t>
    </rPh>
    <rPh sb="4" eb="6">
      <t>サイヨウ</t>
    </rPh>
    <rPh sb="7" eb="9">
      <t>タイショク</t>
    </rPh>
    <rPh sb="10" eb="12">
      <t>ジョウキョウ</t>
    </rPh>
    <phoneticPr fontId="1"/>
  </si>
  <si>
    <t>(４) 保育の提供を行う日及び時間並びに提供を行わない日</t>
  </si>
  <si>
    <t>(９) 非常災害対策</t>
  </si>
  <si>
    <t>(10) 虐待の防止のための措置に関する事項</t>
  </si>
  <si>
    <t>担当業務</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</si>
  <si>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</si>
  <si>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防火管理者　職名：</t>
  </si>
  <si>
    <t>資格名</t>
  </si>
  <si>
    <t>常勤・非常勤の別</t>
  </si>
  <si>
    <t>備　考</t>
  </si>
  <si>
    <t>4歳以上児配置改善加算</t>
    <rPh sb="1" eb="2">
      <t>トシ</t>
    </rPh>
    <rPh sb="2" eb="4">
      <t>イジョウ</t>
    </rPh>
    <rPh sb="4" eb="5">
      <t>ジ</t>
    </rPh>
    <rPh sb="5" eb="7">
      <t>ハイチ</t>
    </rPh>
    <rPh sb="7" eb="9">
      <t>カイゼン</t>
    </rPh>
    <rPh sb="9" eb="11">
      <t>カサン</t>
    </rPh>
    <phoneticPr fontId="1"/>
  </si>
  <si>
    <r>
      <t>◎法令遵守責任者を選任し、</t>
    </r>
    <r>
      <rPr>
        <sz val="11"/>
        <color auto="1"/>
        <rFont val="游ゴシック"/>
      </rPr>
      <t>市町村長等(注)に届け出ているか　</t>
    </r>
    <rPh sb="14" eb="16">
      <t>チョウソン</t>
    </rPh>
    <rPh sb="17" eb="18">
      <t>トウ</t>
    </rPh>
    <phoneticPr fontId="1"/>
  </si>
  <si>
    <t>職名</t>
  </si>
  <si>
    <t>氏名</t>
  </si>
  <si>
    <t>非常勤</t>
  </si>
  <si>
    <t>整理
番号</t>
    <rPh sb="3" eb="5">
      <t>バンゴウ</t>
    </rPh>
    <phoneticPr fontId="1"/>
  </si>
  <si>
    <t>下記の事業等のうち、いずれかを実施しているか</t>
  </si>
  <si>
    <t>ウ　保育サービスの質の向上に関する要件</t>
  </si>
  <si>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</si>
  <si>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</si>
  <si>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６　同一法人内における各拠点区分等への年度内の貸付金支出</t>
  </si>
  <si>
    <t>◎保育所内で虐待等と疑われる事案であると確認した場合、市町村、県へ相談、通報を行っているか</t>
  </si>
  <si>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</si>
  <si>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 xml:space="preserve"> 　</t>
  </si>
  <si>
    <t>※「いる」の場合、委託費対象外経費のうち経理等通知に定められる弾力運用で支出したものについて、(ⅰ)～(ⅲ)に記入すること。</t>
  </si>
  <si>
    <t xml:space="preserve">(注)確認を受けている全ての教育・保育施設等が一の市町村区域に所在の場合は市町村長、2以上の都道府県に所在する場合は内閣総理大臣、その他の場合は知事あての届出　
　　  </t>
  </si>
  <si>
    <t>○業務省力化の推進のための努力がなされているか</t>
  </si>
  <si>
    <t>（F)の職員の常勤換算後人数    （G）
【①保育士②看護師等③教諭の計】</t>
    <rPh sb="4" eb="6">
      <t>ショクイン</t>
    </rPh>
    <rPh sb="7" eb="9">
      <t>ジョウキン</t>
    </rPh>
    <rPh sb="9" eb="11">
      <t>カンサン</t>
    </rPh>
    <rPh sb="11" eb="12">
      <t>ゴ</t>
    </rPh>
    <rPh sb="12" eb="14">
      <t>ニンズウ</t>
    </rPh>
    <phoneticPr fontId="1"/>
  </si>
  <si>
    <t xml:space="preserve"> (３)  利用者負担の徴収</t>
    <rPh sb="6" eb="9">
      <t>リヨウシャ</t>
    </rPh>
    <rPh sb="9" eb="11">
      <t>フタン</t>
    </rPh>
    <rPh sb="12" eb="14">
      <t>チョウシュウ</t>
    </rPh>
    <phoneticPr fontId="1"/>
  </si>
  <si>
    <t>＊次の書類を必ず添付すること。</t>
  </si>
  <si>
    <t>※運営費上の年齢により記入すること</t>
    <rPh sb="1" eb="4">
      <t>ウンエイヒ</t>
    </rPh>
    <rPh sb="4" eb="5">
      <t>ジョウ</t>
    </rPh>
    <rPh sb="6" eb="8">
      <t>ネンレイ</t>
    </rPh>
    <rPh sb="11" eb="13">
      <t>キニュウ</t>
    </rPh>
    <phoneticPr fontId="1"/>
  </si>
  <si>
    <t>③特例３（保育所、認定こども園において常勤２年相当の保育業務従事経験がある子育て支援員(注)又は家庭的保育者を活用）の利用</t>
  </si>
  <si>
    <r>
      <t>令和</t>
    </r>
    <r>
      <rPr>
        <sz val="11"/>
        <color theme="1"/>
        <rFont val="游ゴシック"/>
      </rPr>
      <t>６年度</t>
    </r>
    <rPh sb="0" eb="1">
      <t>レイ</t>
    </rPh>
    <rPh sb="1" eb="2">
      <t>ワ</t>
    </rPh>
    <rPh sb="3" eb="5">
      <t>ネンド</t>
    </rPh>
    <phoneticPr fontId="1"/>
  </si>
  <si>
    <t>子育て支援員</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</si>
  <si>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</si>
  <si>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</si>
  <si>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</si>
  <si>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延長保育</t>
    <rPh sb="0" eb="2">
      <t>エンチョウ</t>
    </rPh>
    <rPh sb="2" eb="4">
      <t>ホイク</t>
    </rPh>
    <phoneticPr fontId="1"/>
  </si>
  <si>
    <t>・不審者対応マニュアルの整備</t>
  </si>
  <si>
    <t>保育士A</t>
    <rPh sb="0" eb="3">
      <t>ホイクシ</t>
    </rPh>
    <phoneticPr fontId="1"/>
  </si>
  <si>
    <t>調理員</t>
  </si>
  <si>
    <t>円＋</t>
    <rPh sb="0" eb="1">
      <t>エン</t>
    </rPh>
    <phoneticPr fontId="1"/>
  </si>
  <si>
    <t>・食事の提供に要する費用</t>
    <rPh sb="1" eb="3">
      <t>ショクジ</t>
    </rPh>
    <rPh sb="4" eb="6">
      <t>テイキョウ</t>
    </rPh>
    <rPh sb="7" eb="8">
      <t>ヨウ</t>
    </rPh>
    <rPh sb="10" eb="12">
      <t>ヒヨウ</t>
    </rPh>
    <phoneticPr fontId="1"/>
  </si>
  <si>
    <t>円）÷</t>
    <rPh sb="0" eb="1">
      <t>エン</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</si>
  <si>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</si>
  <si>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委託費収入</t>
  </si>
  <si>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</si>
  <si>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に行っているか</t>
    <rPh sb="1" eb="2">
      <t>オコナ</t>
    </rPh>
    <phoneticPr fontId="1"/>
  </si>
  <si>
    <t>※「対事業活動による収入比率」については、それぞれの「支出額」を「事業活動による収入合計」で割って</t>
    <rPh sb="2" eb="3">
      <t>タイ</t>
    </rPh>
    <rPh sb="3" eb="5">
      <t>ジギョウ</t>
    </rPh>
    <rPh sb="5" eb="7">
      <t>カツドウ</t>
    </rPh>
    <rPh sb="10" eb="12">
      <t>シュウニュウ</t>
    </rPh>
    <rPh sb="12" eb="14">
      <t>ヒリツ</t>
    </rPh>
    <rPh sb="27" eb="29">
      <t>シシュツ</t>
    </rPh>
    <rPh sb="29" eb="30">
      <t>ガク</t>
    </rPh>
    <rPh sb="33" eb="35">
      <t>ジギョウ</t>
    </rPh>
    <rPh sb="35" eb="37">
      <t>カツドウ</t>
    </rPh>
    <rPh sb="40" eb="42">
      <t>シュウニュウ</t>
    </rPh>
    <rPh sb="42" eb="44">
      <t>ゴウケイ</t>
    </rPh>
    <rPh sb="46" eb="47">
      <t>ワ</t>
    </rPh>
    <phoneticPr fontId="1"/>
  </si>
  <si>
    <t>積立資産積立支出</t>
  </si>
  <si>
    <t>自動火災報知装置</t>
  </si>
  <si>
    <t>年度末人員</t>
    <rPh sb="0" eb="3">
      <t>ネンドマツ</t>
    </rPh>
    <rPh sb="3" eb="5">
      <t>ジンイン</t>
    </rPh>
    <phoneticPr fontId="1"/>
  </si>
  <si>
    <t>（</t>
  </si>
  <si>
    <t xml:space="preserve">非常電源付 </t>
  </si>
  <si>
    <t>○門、フェンス、外灯、出入口、鍵等の状況を点検しているか</t>
  </si>
  <si>
    <t>・児童簿</t>
  </si>
  <si>
    <t>・経過記録簿</t>
  </si>
  <si>
    <r>
      <t>□当該</t>
    </r>
    <r>
      <rPr>
        <sz val="11"/>
        <color theme="1"/>
        <rFont val="游ゴシック"/>
      </rPr>
      <t>施設と同一の拠点区分（サービス区分）として実施している各種事業（特定の補助金事業等）</t>
    </r>
    <rPh sb="1" eb="3">
      <t>トウガイ</t>
    </rPh>
    <rPh sb="3" eb="5">
      <t>シセツ</t>
    </rPh>
    <rPh sb="6" eb="8">
      <t>ドウイツ</t>
    </rPh>
    <rPh sb="9" eb="11">
      <t>キョテン</t>
    </rPh>
    <rPh sb="11" eb="13">
      <t>クブン</t>
    </rPh>
    <rPh sb="18" eb="20">
      <t>クブン</t>
    </rPh>
    <rPh sb="24" eb="26">
      <t>ジッシ</t>
    </rPh>
    <rPh sb="30" eb="32">
      <t>カクシュ</t>
    </rPh>
    <rPh sb="32" eb="34">
      <t>ジギョウ</t>
    </rPh>
    <rPh sb="35" eb="37">
      <t>トクテイ</t>
    </rPh>
    <rPh sb="38" eb="41">
      <t>ホジョキン</t>
    </rPh>
    <rPh sb="41" eb="43">
      <t>ジギョウ</t>
    </rPh>
    <rPh sb="43" eb="44">
      <t>トウ</t>
    </rPh>
    <phoneticPr fontId="1"/>
  </si>
  <si>
    <t>・（送迎用）駐車場の数</t>
    <rPh sb="2" eb="4">
      <t>ソウゲイ</t>
    </rPh>
    <rPh sb="4" eb="5">
      <t>ヨウ</t>
    </rPh>
    <rPh sb="6" eb="8">
      <t>チュウシャ</t>
    </rPh>
    <rPh sb="8" eb="9">
      <t>ジョウ</t>
    </rPh>
    <rPh sb="10" eb="11">
      <t>カズ</t>
    </rPh>
    <phoneticPr fontId="1"/>
  </si>
  <si>
    <t>・保育所児童保育要録</t>
  </si>
  <si>
    <t>令和</t>
    <rPh sb="0" eb="2">
      <t>レイワ</t>
    </rPh>
    <phoneticPr fontId="1"/>
  </si>
  <si>
    <t>□実費徴収について、領収書を交付しているか（集金袋への領収印や、口座引落しの通帳記載をもって領収書に代えることも可能）</t>
  </si>
  <si>
    <t>○園外保育を行う際、危険な場所、設備等を把握するとともに、携帯電話等による連絡体制を確保しているか</t>
  </si>
  <si>
    <t>◆就業規則</t>
    <rPh sb="1" eb="3">
      <t>シュウギョウ</t>
    </rPh>
    <rPh sb="3" eb="5">
      <t>キソク</t>
    </rPh>
    <phoneticPr fontId="1"/>
  </si>
  <si>
    <t>○給食打合せ会議は、関係職員で構成され、献立、喫食状況等必要な事項が話し合われているか。また、施設長が参加するか、あるいは結果を施設長に報告しているか</t>
  </si>
  <si>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</si>
  <si>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</si>
  <si>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○食中毒が発生した場合に備えてマニュアルを作成するなど、対応策を定めているか</t>
  </si>
  <si>
    <t>標準時間
認定</t>
    <rPh sb="0" eb="3">
      <t>ヒョウジュンジ</t>
    </rPh>
    <phoneticPr fontId="1"/>
  </si>
  <si>
    <t>　通帳等保管・管理状況</t>
    <rPh sb="1" eb="3">
      <t>ツウチョウ</t>
    </rPh>
    <rPh sb="3" eb="4">
      <t>トウ</t>
    </rPh>
    <rPh sb="4" eb="6">
      <t>ホカン</t>
    </rPh>
    <rPh sb="7" eb="9">
      <t>カンリ</t>
    </rPh>
    <rPh sb="9" eb="11">
      <t>ジョウキョウ</t>
    </rPh>
    <phoneticPr fontId="1"/>
  </si>
  <si>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</si>
  <si>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</si>
  <si>
    <t>○職員が立て替え払いを行っていないか</t>
    <rPh sb="1" eb="3">
      <t>ショクイン</t>
    </rPh>
    <rPh sb="4" eb="5">
      <t>タ</t>
    </rPh>
    <rPh sb="6" eb="7">
      <t>カ</t>
    </rPh>
    <rPh sb="8" eb="9">
      <t>ハラ</t>
    </rPh>
    <rPh sb="11" eb="12">
      <t>オコナ</t>
    </rPh>
    <phoneticPr fontId="1"/>
  </si>
  <si>
    <t>○賞与引当金を計上しているか</t>
    <rPh sb="1" eb="3">
      <t>ショウヨ</t>
    </rPh>
    <rPh sb="3" eb="6">
      <t>ヒキアテキン</t>
    </rPh>
    <rPh sb="7" eb="9">
      <t>ケイジョウ</t>
    </rPh>
    <phoneticPr fontId="1"/>
  </si>
  <si>
    <t>方法</t>
    <rPh sb="0" eb="2">
      <t>ホウホウ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</si>
  <si>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</si>
  <si>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t>
    </r>
    <r>
      <rPr>
        <sz val="11"/>
        <color auto="1"/>
        <rFont val="游ゴシック"/>
      </rPr>
      <t>消防計画、災害対応マニュアルの内容(避難を開始する判断基準や避難場所、災害時の連絡体制等）</t>
    </r>
  </si>
  <si>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</si>
  <si>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</si>
  <si>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(4) 固定負債</t>
    <rPh sb="6" eb="8">
      <t>フサイ</t>
    </rPh>
    <phoneticPr fontId="1"/>
  </si>
  <si>
    <t>ているか</t>
  </si>
  <si>
    <t>いか</t>
  </si>
  <si>
    <r>
      <t>◎福祉サービス第三者</t>
    </r>
    <r>
      <rPr>
        <sz val="11"/>
        <color auto="1"/>
        <rFont val="游ゴシック"/>
      </rPr>
      <t xml:space="preserve">評価を受審し、評価結果を公表しているか   </t>
    </r>
    <rPh sb="1" eb="3">
      <t>フクシ</t>
    </rPh>
    <rPh sb="17" eb="19">
      <t>ヒョウカ</t>
    </rPh>
    <phoneticPr fontId="1"/>
  </si>
  <si>
    <t>◎保育士及び保育所の自己評価の状況を反映した研修内容となっているか</t>
    <rPh sb="1" eb="3">
      <t>ホイク</t>
    </rPh>
    <rPh sb="3" eb="4">
      <t>シ</t>
    </rPh>
    <rPh sb="4" eb="5">
      <t>オヨ</t>
    </rPh>
    <rPh sb="6" eb="8">
      <t>ホイク</t>
    </rPh>
    <rPh sb="8" eb="9">
      <t>ショ</t>
    </rPh>
    <rPh sb="10" eb="12">
      <t>ジコ</t>
    </rPh>
    <rPh sb="12" eb="14">
      <t>ヒョウカ</t>
    </rPh>
    <rPh sb="15" eb="17">
      <t>ジョウキョウ</t>
    </rPh>
    <rPh sb="18" eb="20">
      <t>ハンエイ</t>
    </rPh>
    <rPh sb="22" eb="24">
      <t>ケンシュウ</t>
    </rPh>
    <rPh sb="24" eb="26">
      <t>ナイヨウ</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</si>
  <si>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</si>
  <si>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その理由</t>
    <rPh sb="2" eb="4">
      <t>リユウ</t>
    </rPh>
    <phoneticPr fontId="1"/>
  </si>
  <si>
    <t>FAX</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</si>
  <si>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</si>
  <si>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○消防設備の状況</t>
  </si>
  <si>
    <t>◎運営規程(注)には、施設の目的や運営方針など、最低基準条例及び運営基準条例で定められた以下の内容が記載されているか　</t>
  </si>
  <si>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</si>
  <si>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</si>
  <si>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</si>
  <si>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</si>
  <si>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</si>
  <si>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〇</t>
  </si>
  <si>
    <t>・故障個所発見後の対応</t>
    <rPh sb="1" eb="3">
      <t>コショウ</t>
    </rPh>
    <rPh sb="3" eb="5">
      <t>カショ</t>
    </rPh>
    <rPh sb="5" eb="7">
      <t>ハッケン</t>
    </rPh>
    <rPh sb="7" eb="8">
      <t>ゴ</t>
    </rPh>
    <rPh sb="9" eb="11">
      <t>タイオウ</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</si>
  <si>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</si>
  <si>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</si>
  <si>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採用者数</t>
    <rPh sb="0" eb="3">
      <t>サイヨウシャ</t>
    </rPh>
    <rPh sb="3" eb="4">
      <t>スウ</t>
    </rPh>
    <phoneticPr fontId="1"/>
  </si>
  <si>
    <t>賃借料加算</t>
    <rPh sb="0" eb="3">
      <t>チンシャクリョウ</t>
    </rPh>
    <rPh sb="3" eb="5">
      <t>カサン</t>
    </rPh>
    <phoneticPr fontId="1"/>
  </si>
  <si>
    <t>○園児に交通安全指導が実施されているか</t>
    <rPh sb="1" eb="3">
      <t>エンジ</t>
    </rPh>
    <rPh sb="4" eb="6">
      <t>コウツウ</t>
    </rPh>
    <rPh sb="6" eb="8">
      <t>アンゼン</t>
    </rPh>
    <rPh sb="8" eb="10">
      <t>シドウ</t>
    </rPh>
    <rPh sb="11" eb="13">
      <t>ジッシ</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</si>
  <si>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</si>
  <si>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r>
      <t>１　</t>
    </r>
    <r>
      <rPr>
        <u/>
        <sz val="11"/>
        <color auto="1"/>
        <rFont val="游ゴシック"/>
      </rPr>
      <t>積立資産の取崩し</t>
    </r>
    <r>
      <rPr>
        <sz val="11"/>
        <color auto="1"/>
        <rFont val="游ゴシック"/>
      </rPr>
      <t>による他の保育所、他の社会福祉施設等への繰入金支出</t>
    </r>
  </si>
  <si>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</si>
  <si>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</si>
  <si>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</si>
  <si>
    <t>（６） アレルギー児への対応</t>
    <rPh sb="9" eb="10">
      <t>ジ</t>
    </rPh>
    <rPh sb="12" eb="14">
      <t>タイオウ</t>
    </rPh>
    <phoneticPr fontId="1"/>
  </si>
  <si>
    <t>◎事業活動による収入、事業活動による支出について</t>
    <rPh sb="1" eb="3">
      <t>ジギョウ</t>
    </rPh>
    <rPh sb="3" eb="5">
      <t>カツドウ</t>
    </rPh>
    <rPh sb="8" eb="10">
      <t>シュウニュウ</t>
    </rPh>
    <rPh sb="11" eb="13">
      <t>ジギョウ</t>
    </rPh>
    <rPh sb="13" eb="15">
      <t>カツドウ</t>
    </rPh>
    <rPh sb="18" eb="20">
      <t>シシュツ</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</si>
  <si>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</si>
  <si>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○アレルギー疾患対応マニュアルを整備しているか</t>
    <rPh sb="6" eb="8">
      <t>シッカン</t>
    </rPh>
    <rPh sb="8" eb="10">
      <t>タイオウ</t>
    </rPh>
    <rPh sb="16" eb="18">
      <t>セイビ</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</si>
  <si>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</si>
  <si>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</si>
  <si>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</si>
  <si>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〇経理規程に沿った会計処理がされているか。</t>
    <rPh sb="1" eb="3">
      <t>ケイリ</t>
    </rPh>
    <rPh sb="3" eb="5">
      <t>キテイ</t>
    </rPh>
    <rPh sb="6" eb="7">
      <t>ソ</t>
    </rPh>
    <rPh sb="9" eb="11">
      <t>カイケイ</t>
    </rPh>
    <rPh sb="11" eb="13">
      <t>ショリ</t>
    </rPh>
    <phoneticPr fontId="1"/>
  </si>
  <si>
    <t>・食品受払出簿</t>
    <rPh sb="1" eb="3">
      <t>ショクヒン</t>
    </rPh>
    <rPh sb="3" eb="5">
      <t>ウケハライ</t>
    </rPh>
    <rPh sb="5" eb="6">
      <t>ダ</t>
    </rPh>
    <rPh sb="6" eb="7">
      <t>ボ</t>
    </rPh>
    <phoneticPr fontId="1"/>
  </si>
  <si>
    <t>除去開始：</t>
    <rPh sb="0" eb="2">
      <t>ジョキョ</t>
    </rPh>
    <rPh sb="2" eb="4">
      <t>カイシ</t>
    </rPh>
    <phoneticPr fontId="1"/>
  </si>
  <si>
    <t>除去解除：</t>
    <rPh sb="0" eb="2">
      <t>ジョキョ</t>
    </rPh>
    <rPh sb="2" eb="4">
      <t>カイジョ</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</si>
  <si>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</si>
  <si>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</si>
  <si>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</si>
  <si>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</si>
  <si>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</si>
  <si>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</si>
  <si>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</si>
  <si>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</si>
  <si>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（３） 収入状況</t>
    <rPh sb="4" eb="6">
      <t>シュウニュウ</t>
    </rPh>
    <rPh sb="6" eb="8">
      <t>ジョウキョウ</t>
    </rPh>
    <phoneticPr fontId="1"/>
  </si>
  <si>
    <t>　決算額（※１保育所拠点区分（※２サービス区分）の事業活動による収入計）に占める割合</t>
  </si>
  <si>
    <t>・不審者発見時の情報伝達・役割分担・指示の流れや避難経路・避難場所等の全職員による共通理解　</t>
    <rPh sb="35" eb="38">
      <t>ゼンショクイン</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</si>
  <si>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</si>
  <si>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ているか。</t>
  </si>
  <si>
    <t>【表５】</t>
    <rPh sb="1" eb="2">
      <t>ヒョウ</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</si>
  <si>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</si>
  <si>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</si>
  <si>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会議等の名称</t>
    <rPh sb="0" eb="2">
      <t>カイギ</t>
    </rPh>
    <rPh sb="2" eb="3">
      <t>トウ</t>
    </rPh>
    <rPh sb="4" eb="6">
      <t>メイショウ</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</si>
  <si>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59">
      <t>ショウスウ</t>
    </rPh>
    <rPh sb="69" eb="71">
      <t>ショウスウ</t>
    </rPh>
    <rPh sb="86" eb="88">
      <t>ショウスウ</t>
    </rPh>
    <phoneticPr fontId="1"/>
  </si>
  <si>
    <t>地域や関係機関との協力体制が構築され、マニュアルにより職員に共有されているか</t>
    <rPh sb="27" eb="29">
      <t>ショクイン</t>
    </rPh>
    <rPh sb="30" eb="32">
      <t>キョウユウ</t>
    </rPh>
    <phoneticPr fontId="1"/>
  </si>
  <si>
    <t>参加職員
（職種等）</t>
    <rPh sb="0" eb="2">
      <t>サンカ</t>
    </rPh>
    <rPh sb="2" eb="4">
      <t>ショクイン</t>
    </rPh>
    <rPh sb="6" eb="8">
      <t>ショクシュ</t>
    </rPh>
    <rPh sb="8" eb="9">
      <t>トウ</t>
    </rPh>
    <phoneticPr fontId="1"/>
  </si>
  <si>
    <t>もとめてください。</t>
  </si>
  <si>
    <t>実施状況</t>
    <rPh sb="0" eb="2">
      <t>ジッシ</t>
    </rPh>
    <rPh sb="2" eb="4">
      <t>ジョウキョウ</t>
    </rPh>
    <phoneticPr fontId="1"/>
  </si>
  <si>
    <t>会議等の主な内容</t>
    <rPh sb="0" eb="2">
      <t>カイギ</t>
    </rPh>
    <rPh sb="2" eb="3">
      <t>トウ</t>
    </rPh>
    <rPh sb="4" eb="5">
      <t>オモ</t>
    </rPh>
    <rPh sb="6" eb="8">
      <t>ナイヨウ</t>
    </rPh>
    <phoneticPr fontId="1"/>
  </si>
  <si>
    <r>
      <t>（</t>
    </r>
    <r>
      <rPr>
        <sz val="11"/>
        <color auto="1"/>
        <rFont val="游ゴシック"/>
      </rPr>
      <t>９） 調理委託      ★確認資料：契約書</t>
    </r>
  </si>
  <si>
    <t>有・無</t>
    <rPh sb="0" eb="1">
      <t>ア</t>
    </rPh>
    <rPh sb="2" eb="3">
      <t>ム</t>
    </rPh>
    <phoneticPr fontId="1"/>
  </si>
  <si>
    <r>
      <rPr>
        <sz val="9"/>
        <color auto="1"/>
        <rFont val="游ゴシック"/>
      </rPr>
      <t>地域子育て支援拠点事業</t>
    </r>
    <r>
      <rPr>
        <sz val="7"/>
        <color auto="1"/>
        <rFont val="游ゴシック"/>
      </rPr>
      <t>※保育士資格の有無及び常勤・非常勤は問わない</t>
    </r>
    <r>
      <rPr>
        <sz val="11"/>
        <color auto="1"/>
        <rFont val="游ゴシック"/>
      </rPr>
      <t xml:space="preserve">
</t>
    </r>
    <r>
      <rPr>
        <sz val="10"/>
        <color auto="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</si>
  <si>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t>人数</t>
    <rPh sb="0" eb="2">
      <t>ニンズウ</t>
    </rPh>
    <phoneticPr fontId="1"/>
  </si>
  <si>
    <t>随時</t>
    <rPh sb="0" eb="2">
      <t>ズイジ</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</si>
  <si>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</si>
  <si>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研修内容の伝達</t>
    <rPh sb="0" eb="2">
      <t>ケンシュウ</t>
    </rPh>
    <rPh sb="2" eb="4">
      <t>ナイヨウ</t>
    </rPh>
    <rPh sb="5" eb="7">
      <t>デンタツ</t>
    </rPh>
    <phoneticPr fontId="1"/>
  </si>
  <si>
    <t>全職員で共有しているか。</t>
    <rPh sb="0" eb="3">
      <t>ゼンショクイン</t>
    </rPh>
    <rPh sb="4" eb="6">
      <t>キョウユウ</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</si>
  <si>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</si>
  <si>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</si>
  <si>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〇労働時間の把握方法　</t>
    <rPh sb="1" eb="3">
      <t>ロウドウ</t>
    </rPh>
    <rPh sb="3" eb="5">
      <t>ジカン</t>
    </rPh>
    <rPh sb="6" eb="8">
      <t>ハアク</t>
    </rPh>
    <rPh sb="8" eb="10">
      <t>ホウホウ</t>
    </rPh>
    <phoneticPr fontId="1"/>
  </si>
  <si>
    <t>(　　　　　　　　)</t>
  </si>
  <si>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</si>
  <si>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</si>
  <si>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事務員</t>
    <rPh sb="0" eb="3">
      <t>ジムイン</t>
    </rPh>
    <phoneticPr fontId="1"/>
  </si>
  <si>
    <t>退職者数</t>
    <rPh sb="0" eb="3">
      <t>タイショクシャ</t>
    </rPh>
    <rPh sb="3" eb="4">
      <t>スウ</t>
    </rPh>
    <phoneticPr fontId="1"/>
  </si>
  <si>
    <t>（　　）</t>
  </si>
  <si>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</si>
  <si>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</si>
  <si>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</si>
  <si>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</si>
  <si>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研修の内容</t>
    <rPh sb="0" eb="2">
      <t>ケンシュウ</t>
    </rPh>
    <rPh sb="3" eb="5">
      <t>ナイヨウ</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</si>
  <si>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</si>
  <si>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</si>
  <si>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</si>
  <si>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</si>
  <si>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</si>
  <si>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</si>
  <si>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</si>
  <si>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</si>
  <si>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t>土曜日に閉所する場合</t>
    <rPh sb="0" eb="3">
      <t>ドヨウビ</t>
    </rPh>
    <rPh sb="4" eb="6">
      <t>ヘイショ</t>
    </rPh>
    <rPh sb="8" eb="10">
      <t>バアイ</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</si>
  <si>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</si>
  <si>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</si>
  <si>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r>
      <t>・地域住民等に</t>
    </r>
    <r>
      <rPr>
        <sz val="11"/>
        <color auto="1"/>
        <rFont val="游ゴシック"/>
      </rPr>
      <t>緊急時の協力や援助を依頼しているか</t>
    </r>
  </si>
  <si>
    <t>小口現金取扱者</t>
    <rPh sb="0" eb="2">
      <t>コグチ</t>
    </rPh>
    <rPh sb="2" eb="4">
      <t>ゲンキン</t>
    </rPh>
    <rPh sb="4" eb="6">
      <t>トリアツカイ</t>
    </rPh>
    <rPh sb="6" eb="7">
      <t>シャ</t>
    </rPh>
    <phoneticPr fontId="1"/>
  </si>
  <si>
    <t>固定資産管理責任者</t>
    <rPh sb="0" eb="2">
      <t>コテイ</t>
    </rPh>
    <rPh sb="2" eb="4">
      <t>シサン</t>
    </rPh>
    <rPh sb="4" eb="6">
      <t>カンリ</t>
    </rPh>
    <rPh sb="6" eb="8">
      <t>セキニン</t>
    </rPh>
    <rPh sb="8" eb="9">
      <t>シャ</t>
    </rPh>
    <phoneticPr fontId="1"/>
  </si>
  <si>
    <r>
      <t>令和</t>
    </r>
    <r>
      <rPr>
        <sz val="11"/>
        <color theme="1"/>
        <rFont val="游ゴシック"/>
      </rPr>
      <t>７年度</t>
    </r>
    <rPh sb="0" eb="2">
      <t>レイワ</t>
    </rPh>
    <rPh sb="3" eb="5">
      <t>ネンド</t>
    </rPh>
    <phoneticPr fontId="1"/>
  </si>
  <si>
    <t>給食担当者研修</t>
    <rPh sb="0" eb="2">
      <t>キュウショク</t>
    </rPh>
    <rPh sb="2" eb="5">
      <t>タントウシャ</t>
    </rPh>
    <rPh sb="5" eb="7">
      <t>ケンシュウ</t>
    </rPh>
    <phoneticPr fontId="1"/>
  </si>
  <si>
    <t>夜間保育加算</t>
    <rPh sb="0" eb="2">
      <t>ヤカン</t>
    </rPh>
    <rPh sb="2" eb="4">
      <t>ホイク</t>
    </rPh>
    <rPh sb="4" eb="6">
      <t>カサン</t>
    </rPh>
    <phoneticPr fontId="1"/>
  </si>
  <si>
    <t>チーム保育推進加算</t>
    <rPh sb="3" eb="5">
      <t>ホイク</t>
    </rPh>
    <rPh sb="5" eb="7">
      <t>スイシン</t>
    </rPh>
    <rPh sb="7" eb="9">
      <t>カサン</t>
    </rPh>
    <phoneticPr fontId="1"/>
  </si>
  <si>
    <t>基本分加算</t>
    <rPh sb="0" eb="2">
      <t>キホン</t>
    </rPh>
    <rPh sb="2" eb="3">
      <t>ブン</t>
    </rPh>
    <rPh sb="3" eb="5">
      <t>カサン</t>
    </rPh>
    <phoneticPr fontId="1"/>
  </si>
  <si>
    <t>・日々の保育について定期的に振り返りを行い、こどもに対する接し方が適切であったか、より望ま</t>
  </si>
  <si>
    <t>主任保育士専任加算</t>
    <rPh sb="0" eb="2">
      <t>シュニン</t>
    </rPh>
    <rPh sb="2" eb="4">
      <t>ホイク</t>
    </rPh>
    <rPh sb="4" eb="5">
      <t>シ</t>
    </rPh>
    <rPh sb="5" eb="7">
      <t>センニン</t>
    </rPh>
    <rPh sb="7" eb="9">
      <t>カサン</t>
    </rPh>
    <phoneticPr fontId="1"/>
  </si>
  <si>
    <t>事務職員雇上費加算</t>
    <rPh sb="0" eb="2">
      <t>ジム</t>
    </rPh>
    <rPh sb="2" eb="4">
      <t>ショクイン</t>
    </rPh>
    <rPh sb="4" eb="6">
      <t>ヨウジョウ</t>
    </rPh>
    <rPh sb="6" eb="7">
      <t>ヒ</t>
    </rPh>
    <rPh sb="7" eb="9">
      <t>カサン</t>
    </rPh>
    <phoneticPr fontId="1"/>
  </si>
  <si>
    <t>第三者評価受審加算</t>
    <rPh sb="0" eb="3">
      <t>ダイサンシャ</t>
    </rPh>
    <rPh sb="3" eb="5">
      <t>ヒョウカ</t>
    </rPh>
    <rPh sb="5" eb="7">
      <t>ジュシン</t>
    </rPh>
    <rPh sb="7" eb="9">
      <t>カサン</t>
    </rPh>
    <phoneticPr fontId="1"/>
  </si>
  <si>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</si>
  <si>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</si>
  <si>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（４）共通経費</t>
    <rPh sb="3" eb="5">
      <t>キョウツウ</t>
    </rPh>
    <rPh sb="5" eb="7">
      <t>ケイヒ</t>
    </rPh>
    <phoneticPr fontId="1"/>
  </si>
  <si>
    <t>（３） 保育所内外の保安</t>
  </si>
  <si>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</si>
  <si>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11　貸借対照表</t>
  </si>
  <si>
    <t>合計</t>
    <rPh sb="0" eb="2">
      <t>ゴウケイ</t>
    </rPh>
    <phoneticPr fontId="1"/>
  </si>
  <si>
    <t>10　資金収支計算書</t>
    <rPh sb="3" eb="5">
      <t>シキン</t>
    </rPh>
    <rPh sb="5" eb="7">
      <t>シュウシ</t>
    </rPh>
    <rPh sb="7" eb="10">
      <t>ケイサンショ</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</si>
  <si>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</si>
  <si>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</si>
  <si>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</si>
  <si>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委託費収入</t>
    <rPh sb="0" eb="2">
      <t>イタク</t>
    </rPh>
    <rPh sb="2" eb="3">
      <t>ヒ</t>
    </rPh>
    <rPh sb="3" eb="5">
      <t>シュウニュウ</t>
    </rPh>
    <phoneticPr fontId="1"/>
  </si>
  <si>
    <t>人件費支出</t>
    <rPh sb="0" eb="3">
      <t>ジンケンヒ</t>
    </rPh>
    <rPh sb="3" eb="5">
      <t>シシュツ</t>
    </rPh>
    <phoneticPr fontId="1"/>
  </si>
  <si>
    <t>事務費支出</t>
    <rPh sb="0" eb="2">
      <t>ジム</t>
    </rPh>
    <rPh sb="2" eb="3">
      <t>ヒ</t>
    </rPh>
    <rPh sb="3" eb="5">
      <t>シシュツ</t>
    </rPh>
    <phoneticPr fontId="1"/>
  </si>
  <si>
    <t>減価償却費加算</t>
    <rPh sb="0" eb="2">
      <t>ゲンカ</t>
    </rPh>
    <rPh sb="2" eb="4">
      <t>ショウキャク</t>
    </rPh>
    <rPh sb="4" eb="5">
      <t>ヒ</t>
    </rPh>
    <rPh sb="5" eb="7">
      <t>カサン</t>
    </rPh>
    <phoneticPr fontId="1"/>
  </si>
  <si>
    <t>ー</t>
  </si>
  <si>
    <t>金　額（円）</t>
    <rPh sb="0" eb="1">
      <t>キン</t>
    </rPh>
    <rPh sb="2" eb="3">
      <t>ガク</t>
    </rPh>
    <rPh sb="4" eb="5">
      <t>エン</t>
    </rPh>
    <phoneticPr fontId="1"/>
  </si>
  <si>
    <t>く記載されているか</t>
    <rPh sb="1" eb="3">
      <t>キサイ</t>
    </rPh>
    <phoneticPr fontId="1"/>
  </si>
  <si>
    <t>合　計</t>
    <rPh sb="0" eb="1">
      <t>ア</t>
    </rPh>
    <rPh sb="2" eb="3">
      <t>ケイ</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</si>
  <si>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</si>
  <si>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交付元</t>
    <rPh sb="0" eb="2">
      <t>コウフ</t>
    </rPh>
    <rPh sb="2" eb="3">
      <t>モト</t>
    </rPh>
    <phoneticPr fontId="1"/>
  </si>
  <si>
    <t>0歳</t>
    <rPh sb="1" eb="2">
      <t>サイ</t>
    </rPh>
    <phoneticPr fontId="1"/>
  </si>
  <si>
    <t>1歳</t>
    <rPh sb="1" eb="2">
      <t>サイ</t>
    </rPh>
    <phoneticPr fontId="1"/>
  </si>
  <si>
    <t>3歳</t>
    <rPh sb="1" eb="2">
      <t>サイ</t>
    </rPh>
    <phoneticPr fontId="1"/>
  </si>
  <si>
    <t>4歳</t>
    <rPh sb="1" eb="2">
      <t>サイ</t>
    </rPh>
    <phoneticPr fontId="1"/>
  </si>
  <si>
    <t>業者名</t>
    <rPh sb="0" eb="3">
      <t>ギョウシャメイ</t>
    </rPh>
    <phoneticPr fontId="1"/>
  </si>
  <si>
    <t>5歳</t>
    <rPh sb="1" eb="2">
      <t>サイ</t>
    </rPh>
    <phoneticPr fontId="1"/>
  </si>
  <si>
    <t>③障害児保育</t>
    <rPh sb="1" eb="4">
      <t>ショウガイジ</t>
    </rPh>
    <rPh sb="4" eb="6">
      <t>ホイク</t>
    </rPh>
    <phoneticPr fontId="1"/>
  </si>
  <si>
    <t>市町村が保育の実施をした児童数（他市長村からの入所児童は（　　）で再掲）</t>
    <rPh sb="0" eb="3">
      <t>シチョウソン</t>
    </rPh>
    <rPh sb="4" eb="6">
      <t>ホイク</t>
    </rPh>
    <rPh sb="7" eb="9">
      <t>ジッシ</t>
    </rPh>
    <rPh sb="12" eb="14">
      <t>ジドウ</t>
    </rPh>
    <rPh sb="14" eb="15">
      <t>スウ</t>
    </rPh>
    <rPh sb="16" eb="17">
      <t>タ</t>
    </rPh>
    <rPh sb="17" eb="19">
      <t>シチョウ</t>
    </rPh>
    <rPh sb="19" eb="20">
      <t>ソン</t>
    </rPh>
    <rPh sb="23" eb="25">
      <t>ニュウショ</t>
    </rPh>
    <rPh sb="25" eb="27">
      <t>ジドウ</t>
    </rPh>
    <rPh sb="33" eb="35">
      <t>サイケイ</t>
    </rPh>
    <phoneticPr fontId="1"/>
  </si>
  <si>
    <t>備考</t>
    <rPh sb="0" eb="2">
      <t>ビコウ</t>
    </rPh>
    <phoneticPr fontId="1"/>
  </si>
  <si>
    <t>5月</t>
    <rPh sb="1" eb="2">
      <t>ガツ</t>
    </rPh>
    <phoneticPr fontId="1"/>
  </si>
  <si>
    <t>2月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</si>
  <si>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</si>
  <si>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○施設長の資格要件を満たしているか</t>
    <rPh sb="1" eb="3">
      <t>シセツ</t>
    </rPh>
    <rPh sb="3" eb="4">
      <t>チョウ</t>
    </rPh>
    <rPh sb="5" eb="7">
      <t>シカク</t>
    </rPh>
    <rPh sb="7" eb="9">
      <t>ヨウケン</t>
    </rPh>
    <rPh sb="10" eb="11">
      <t>マン</t>
    </rPh>
    <phoneticPr fontId="1"/>
  </si>
  <si>
    <t>○保育室等の清掃、衛生管理、保温、湿度、換気、採光及び照明は適切になされているか。</t>
    <rPh sb="17" eb="19">
      <t>シツド</t>
    </rPh>
    <phoneticPr fontId="1"/>
  </si>
  <si>
    <t>設備</t>
    <rPh sb="0" eb="2">
      <t>セツビ</t>
    </rPh>
    <phoneticPr fontId="1"/>
  </si>
  <si>
    <t>防火設備定期点検</t>
    <rPh sb="0" eb="2">
      <t>ボウカ</t>
    </rPh>
    <rPh sb="2" eb="4">
      <t>セツビ</t>
    </rPh>
    <rPh sb="4" eb="6">
      <t>テイキ</t>
    </rPh>
    <rPh sb="6" eb="8">
      <t>テンケン</t>
    </rPh>
    <phoneticPr fontId="1"/>
  </si>
  <si>
    <t>・不具合箇所及び老朽建物・設備の対応</t>
    <rPh sb="6" eb="7">
      <t>オヨ</t>
    </rPh>
    <rPh sb="8" eb="10">
      <t>ロウキュウ</t>
    </rPh>
    <rPh sb="10" eb="12">
      <t>タテモノ</t>
    </rPh>
    <rPh sb="13" eb="15">
      <t>セツビ</t>
    </rPh>
    <phoneticPr fontId="1"/>
  </si>
  <si>
    <t>○登降所時において、児童の健康状態や服装等の異常の有無等について十分観察しているか。
　</t>
  </si>
  <si>
    <t>○排泄後、食事・おやつの前等の手洗いが徹底されているか。</t>
  </si>
  <si>
    <t>（１２）保存食</t>
  </si>
  <si>
    <t>○就業規則等（変更した場合を含む）を職員に周知しているか</t>
    <rPh sb="7" eb="9">
      <t>ヘンコウ</t>
    </rPh>
    <rPh sb="11" eb="13">
      <t>バアイ</t>
    </rPh>
    <rPh sb="14" eb="15">
      <t>フク</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</si>
  <si>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</si>
  <si>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r>
      <t xml:space="preserve">３歳児
</t>
    </r>
    <r>
      <rPr>
        <sz val="9"/>
        <color theme="1"/>
        <rFont val="游ゴシック"/>
      </rPr>
      <t>（注３）</t>
    </r>
    <rPh sb="5" eb="6">
      <t>チュウ</t>
    </rPh>
    <phoneticPr fontId="1"/>
  </si>
  <si>
    <t>特定建築物調査定期点検</t>
    <rPh sb="0" eb="2">
      <t>トクテイ</t>
    </rPh>
    <rPh sb="2" eb="4">
      <t>ケンチク</t>
    </rPh>
    <rPh sb="4" eb="5">
      <t>ブツ</t>
    </rPh>
    <rPh sb="5" eb="7">
      <t>チョウサ</t>
    </rPh>
    <rPh sb="7" eb="9">
      <t>テイキ</t>
    </rPh>
    <rPh sb="9" eb="11">
      <t>テンケン</t>
    </rPh>
    <phoneticPr fontId="1"/>
  </si>
  <si>
    <t>・風水害</t>
    <rPh sb="1" eb="4">
      <t>フウスイガイ</t>
    </rPh>
    <phoneticPr fontId="1"/>
  </si>
  <si>
    <t>施設名</t>
    <rPh sb="0" eb="2">
      <t>シセツ</t>
    </rPh>
    <rPh sb="2" eb="3">
      <t>メイ</t>
    </rPh>
    <phoneticPr fontId="1"/>
  </si>
  <si>
    <t>保　管　場　所</t>
    <rPh sb="0" eb="1">
      <t>ホ</t>
    </rPh>
    <rPh sb="2" eb="3">
      <t>カン</t>
    </rPh>
    <rPh sb="4" eb="5">
      <t>バ</t>
    </rPh>
    <rPh sb="6" eb="7">
      <t>ショ</t>
    </rPh>
    <phoneticPr fontId="1"/>
  </si>
  <si>
    <t>電話番号</t>
    <rPh sb="0" eb="2">
      <t>デンワ</t>
    </rPh>
    <rPh sb="2" eb="4">
      <t>バンゴウ</t>
    </rPh>
    <phoneticPr fontId="1"/>
  </si>
  <si>
    <t>社会福祉法人会計基準適用施設</t>
    <rPh sb="0" eb="6">
      <t>シャカイフクシホウジン</t>
    </rPh>
    <rPh sb="6" eb="10">
      <t>カイケイキジュン</t>
    </rPh>
    <rPh sb="10" eb="12">
      <t>テキヨウ</t>
    </rPh>
    <rPh sb="12" eb="14">
      <t>シセツ</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</si>
  <si>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</si>
  <si>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</si>
  <si>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◆収支計算分析表（当該保育所のみ）</t>
    <rPh sb="1" eb="3">
      <t>シュウシ</t>
    </rPh>
    <rPh sb="3" eb="5">
      <t>ケイサン</t>
    </rPh>
    <rPh sb="5" eb="7">
      <t>ブンセキ</t>
    </rPh>
    <rPh sb="7" eb="8">
      <t>ヒョウ</t>
    </rPh>
    <rPh sb="9" eb="11">
      <t>トウガイ</t>
    </rPh>
    <rPh sb="11" eb="13">
      <t>ホイク</t>
    </rPh>
    <rPh sb="13" eb="14">
      <t>ショ</t>
    </rPh>
    <phoneticPr fontId="1"/>
  </si>
  <si>
    <t>児童の入所状況書</t>
    <rPh sb="0" eb="2">
      <t>ジドウ</t>
    </rPh>
    <rPh sb="3" eb="5">
      <t>ニュウショ</t>
    </rPh>
    <rPh sb="5" eb="7">
      <t>ジョウキョウ</t>
    </rPh>
    <rPh sb="7" eb="8">
      <t>ショ</t>
    </rPh>
    <phoneticPr fontId="1"/>
  </si>
  <si>
    <t>○慶弔費を委託費から支出している場合、慶弔見舞金規程等に基づいているか</t>
    <rPh sb="1" eb="3">
      <t>ケイチョウ</t>
    </rPh>
    <rPh sb="3" eb="4">
      <t>ヒ</t>
    </rPh>
    <rPh sb="5" eb="7">
      <t>イタク</t>
    </rPh>
    <rPh sb="7" eb="8">
      <t>ヒ</t>
    </rPh>
    <rPh sb="10" eb="12">
      <t>シシュツ</t>
    </rPh>
    <rPh sb="16" eb="18">
      <t>バアイ</t>
    </rPh>
    <rPh sb="19" eb="21">
      <t>ケイチョウ</t>
    </rPh>
    <rPh sb="21" eb="23">
      <t>ミマイ</t>
    </rPh>
    <rPh sb="23" eb="24">
      <t>キン</t>
    </rPh>
    <rPh sb="24" eb="26">
      <t>キテイ</t>
    </rPh>
    <rPh sb="26" eb="27">
      <t>トウ</t>
    </rPh>
    <rPh sb="28" eb="29">
      <t>モト</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</si>
  <si>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</si>
  <si>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r>
      <t>○苦情解決の仕組み等（責任者・担当者、第三者委員の氏名・連絡先、仕組み）を施設内の</t>
    </r>
    <r>
      <rPr>
        <sz val="11"/>
        <color theme="1"/>
        <rFont val="游ゴシック"/>
      </rPr>
      <t>見えやすい位置に掲示・パンフレットの配布等の方法により、保護者・職員に周知しているか</t>
    </r>
    <rPh sb="41" eb="42">
      <t>ミ</t>
    </rPh>
    <rPh sb="46" eb="48">
      <t>イチ</t>
    </rPh>
    <phoneticPr fontId="1"/>
  </si>
  <si>
    <t>名　　　　称</t>
    <rPh sb="0" eb="1">
      <t>ナ</t>
    </rPh>
    <rPh sb="5" eb="6">
      <t>ショウ</t>
    </rPh>
    <phoneticPr fontId="1"/>
  </si>
  <si>
    <t>参加予定○印</t>
    <rPh sb="0" eb="2">
      <t>サンカ</t>
    </rPh>
    <rPh sb="2" eb="4">
      <t>ヨテイ</t>
    </rPh>
    <rPh sb="5" eb="6">
      <t>シルシ</t>
    </rPh>
    <phoneticPr fontId="1"/>
  </si>
  <si>
    <t>障がい保育研修</t>
    <rPh sb="0" eb="1">
      <t>ショウ</t>
    </rPh>
    <rPh sb="3" eb="5">
      <t>ホイク</t>
    </rPh>
    <rPh sb="5" eb="7">
      <t>ケンシュウ</t>
    </rPh>
    <phoneticPr fontId="1"/>
  </si>
  <si>
    <t>地域子育て支援研修</t>
    <rPh sb="0" eb="2">
      <t>チイキ</t>
    </rPh>
    <rPh sb="2" eb="4">
      <t>コソダ</t>
    </rPh>
    <rPh sb="5" eb="7">
      <t>シエン</t>
    </rPh>
    <rPh sb="7" eb="9">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</si>
  <si>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</si>
  <si>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外部研修</t>
    <rPh sb="0" eb="2">
      <t>ガイブ</t>
    </rPh>
    <rPh sb="2" eb="4">
      <t>ケンシュウ</t>
    </rPh>
    <phoneticPr fontId="1"/>
  </si>
  <si>
    <t>内部研修</t>
    <rPh sb="0" eb="2">
      <t>ナイブ</t>
    </rPh>
    <rPh sb="2" eb="4">
      <t>ケンシュウ</t>
    </rPh>
    <phoneticPr fontId="1"/>
  </si>
  <si>
    <t>・児童行動上危険なもの、障害になるものはないか</t>
    <rPh sb="1" eb="3">
      <t>ジドウ</t>
    </rPh>
    <rPh sb="3" eb="5">
      <t>コウドウ</t>
    </rPh>
    <rPh sb="5" eb="6">
      <t>ジョウ</t>
    </rPh>
    <rPh sb="6" eb="8">
      <t>キケン</t>
    </rPh>
    <rPh sb="12" eb="14">
      <t>ショウガイ</t>
    </rPh>
    <phoneticPr fontId="1"/>
  </si>
  <si>
    <t>年間計画</t>
    <rPh sb="0" eb="2">
      <t>ネンカン</t>
    </rPh>
    <rPh sb="2" eb="4">
      <t>ケイカク</t>
    </rPh>
    <phoneticPr fontId="1"/>
  </si>
  <si>
    <t xml:space="preserve"> （４）固定負債</t>
    <rPh sb="4" eb="6">
      <t>コテイ</t>
    </rPh>
    <rPh sb="6" eb="8">
      <t>フサイ</t>
    </rPh>
    <phoneticPr fontId="1"/>
  </si>
  <si>
    <t>【表７】</t>
    <rPh sb="1" eb="2">
      <t>ヒョウ</t>
    </rPh>
    <phoneticPr fontId="1"/>
  </si>
  <si>
    <r>
      <t>病児保育事業
　病児対応型・病後児対応型
　　看護師等</t>
    </r>
    <r>
      <rPr>
        <sz val="10"/>
        <color auto="1"/>
        <rFont val="游ゴシック"/>
      </rPr>
      <t>（利用児童おおむね10人につき１人）</t>
    </r>
    <r>
      <rPr>
        <sz val="11"/>
        <color auto="1"/>
        <rFont val="游ゴシック"/>
      </rPr>
      <t xml:space="preserve">
　　保育士</t>
    </r>
    <r>
      <rPr>
        <sz val="10"/>
        <color auto="1"/>
        <rFont val="游ゴシック"/>
      </rPr>
      <t>（利用児童おおむね３人につき１人）</t>
    </r>
    <r>
      <rPr>
        <sz val="11"/>
        <color auto="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</si>
  <si>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県単一時保育事業
　保育士１名以上</t>
    </r>
    <r>
      <rPr>
        <sz val="10"/>
        <color auto="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</si>
  <si>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r>
      <t>③幼稚園教諭・小学校教諭・養護教諭</t>
    </r>
    <r>
      <rPr>
        <sz val="10"/>
        <color auto="1"/>
        <rFont val="游ゴシック"/>
      </rPr>
      <t>（特例により配置基準上の人数に充てる場合）</t>
    </r>
  </si>
  <si>
    <r>
      <t>④常勤２年相当の保育業務従事経験がある子育て支援員</t>
    </r>
    <r>
      <rPr>
        <sz val="10"/>
        <color auto="1"/>
        <rFont val="游ゴシック"/>
      </rPr>
      <t>(注１)</t>
    </r>
    <r>
      <rPr>
        <sz val="11"/>
        <color auto="1"/>
        <rFont val="游ゴシック"/>
      </rPr>
      <t>・家庭的保育者</t>
    </r>
  </si>
  <si>
    <t>【根拠】 最低基準第34条（入所児童の満年齢に応じた乳児室、ほふく室、保育室及び遊戯室、屋外遊戯場の面積）</t>
  </si>
  <si>
    <t>月</t>
    <rPh sb="0" eb="1">
      <t>ガツ</t>
    </rPh>
    <phoneticPr fontId="1"/>
  </si>
  <si>
    <r>
      <t>○苦情解決に客観的に対応するため、</t>
    </r>
    <r>
      <rPr>
        <sz val="11"/>
        <color auto="1"/>
        <rFont val="游ゴシック"/>
      </rPr>
      <t>職員や理事等の特殊な関係にない者を第三者委員として複数名</t>
    </r>
    <rPh sb="17" eb="19">
      <t>ショクイン</t>
    </rPh>
    <rPh sb="20" eb="22">
      <t>リジ</t>
    </rPh>
    <rPh sb="22" eb="23">
      <t>トウ</t>
    </rPh>
    <rPh sb="24" eb="26">
      <t>トクシュ</t>
    </rPh>
    <rPh sb="27" eb="29">
      <t>カンケイ</t>
    </rPh>
    <rPh sb="32" eb="33">
      <t>モノ</t>
    </rPh>
    <rPh sb="44" eb="45">
      <t>メイ</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</si>
  <si>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</si>
  <si>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</si>
  <si>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職　名</t>
    <rPh sb="0" eb="1">
      <t>ショク</t>
    </rPh>
    <rPh sb="2" eb="3">
      <t>ナ</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</si>
  <si>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</si>
  <si>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</si>
  <si>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r>
      <t>（１１） 検便の実施状況（令和</t>
    </r>
    <r>
      <rPr>
        <sz val="11"/>
        <color theme="1"/>
        <rFont val="游ゴシック"/>
      </rPr>
      <t>６年度の状況）　　※休業中の職員は除く</t>
    </r>
    <rPh sb="13" eb="15">
      <t>レイワ</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</si>
  <si>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</si>
  <si>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</si>
  <si>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</si>
  <si>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</si>
  <si>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取引データ作成</t>
    <rPh sb="0" eb="2">
      <t>トリヒキ</t>
    </rPh>
    <rPh sb="5" eb="7">
      <t>サクセイ</t>
    </rPh>
    <phoneticPr fontId="1"/>
  </si>
  <si>
    <t>契約書</t>
    <rPh sb="0" eb="3">
      <t>ケイヤクショ</t>
    </rPh>
    <phoneticPr fontId="1"/>
  </si>
  <si>
    <t>請書</t>
    <rPh sb="0" eb="2">
      <t>ウケショ</t>
    </rPh>
    <phoneticPr fontId="1"/>
  </si>
  <si>
    <r>
      <t>◎保育所は、職員が職務上知り得た児童、保護者等の秘密について、在職中及び退職後も秘密を漏らすことがないよう、</t>
    </r>
    <r>
      <rPr>
        <sz val="11"/>
        <color auto="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</si>
  <si>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t>無</t>
    <rPh sb="0" eb="1">
      <t>ム</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</si>
  <si>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</si>
  <si>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金額
（円）</t>
    <rPh sb="0" eb="2">
      <t>キンガク</t>
    </rPh>
    <rPh sb="4" eb="5">
      <t>エン</t>
    </rPh>
    <phoneticPr fontId="1"/>
  </si>
  <si>
    <t>　　夏季賞与を支給しているが重要性が乏しいとして賞与引当金を計上していない場合には、重要性が乏　　　　　</t>
  </si>
  <si>
    <t>処遇改善等加算Ⅰ</t>
    <rPh sb="0" eb="2">
      <t>ショグウ</t>
    </rPh>
    <rPh sb="2" eb="4">
      <t>カイゼン</t>
    </rPh>
    <rPh sb="4" eb="5">
      <t>トウ</t>
    </rPh>
    <rPh sb="5" eb="7">
      <t>カサン</t>
    </rPh>
    <phoneticPr fontId="1"/>
  </si>
  <si>
    <t>休日保育加算</t>
  </si>
  <si>
    <t>副食費徴収免除加算</t>
    <rPh sb="0" eb="3">
      <t>フクショクヒ</t>
    </rPh>
    <rPh sb="3" eb="5">
      <t>チョウシュウ</t>
    </rPh>
    <rPh sb="5" eb="7">
      <t>メンジョ</t>
    </rPh>
    <rPh sb="7" eb="9">
      <t>カサン</t>
    </rPh>
    <phoneticPr fontId="1"/>
  </si>
  <si>
    <t>№</t>
  </si>
  <si>
    <t>施設長を配置していない場合</t>
    <rPh sb="0" eb="3">
      <t>シセツチョウ</t>
    </rPh>
    <rPh sb="4" eb="6">
      <t>ハイチ</t>
    </rPh>
    <rPh sb="11" eb="13">
      <t>バアイ</t>
    </rPh>
    <phoneticPr fontId="1"/>
  </si>
  <si>
    <t>小学校接続加算</t>
    <rPh sb="0" eb="3">
      <t>ショウガッコウ</t>
    </rPh>
    <rPh sb="3" eb="5">
      <t>セツゾク</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</si>
  <si>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</si>
  <si>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時間制の場合は、労使協定及び休日カレンダーを労働基準監督署へ届出ているか）</t>
    <rPh sb="8" eb="10">
      <t>ロウシ</t>
    </rPh>
    <rPh sb="10" eb="12">
      <t>キョウテイ</t>
    </rPh>
    <rPh sb="12" eb="13">
      <t>オヨ</t>
    </rPh>
    <rPh sb="14" eb="16">
      <t>キュウジツ</t>
    </rPh>
    <rPh sb="31" eb="32">
      <t>デ</t>
    </rPh>
    <phoneticPr fontId="1"/>
  </si>
  <si>
    <t>◆給与規程</t>
    <rPh sb="1" eb="3">
      <t>キュウヨ</t>
    </rPh>
    <rPh sb="3" eb="5">
      <t>キテイ</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</si>
  <si>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</si>
  <si>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高齢者等活躍促進加算</t>
    <rPh sb="0" eb="3">
      <t>コウレイシャ</t>
    </rPh>
    <rPh sb="3" eb="4">
      <t>トウ</t>
    </rPh>
    <rPh sb="4" eb="6">
      <t>カツヤク</t>
    </rPh>
    <rPh sb="6" eb="8">
      <t>ソクシン</t>
    </rPh>
    <rPh sb="8" eb="10">
      <t>カサン</t>
    </rPh>
    <phoneticPr fontId="1"/>
  </si>
  <si>
    <t>□キャリアパスに必要な研修計画や発令等が行われているか</t>
    <rPh sb="8" eb="10">
      <t>ヒツヨウ</t>
    </rPh>
    <rPh sb="11" eb="13">
      <t>ケンシュウ</t>
    </rPh>
    <rPh sb="13" eb="15">
      <t>ケイカク</t>
    </rPh>
    <rPh sb="16" eb="18">
      <t>ハツレイ</t>
    </rPh>
    <rPh sb="18" eb="19">
      <t>トウ</t>
    </rPh>
    <rPh sb="20" eb="21">
      <t>オコナ</t>
    </rPh>
    <phoneticPr fontId="1"/>
  </si>
  <si>
    <t>○休所または保育時間の短縮をしている場合、保護者のニーズを把握したうえで行っているか</t>
  </si>
  <si>
    <t>（注３）経過措置として、当分の間は３歳児について２０対１、4・5歳児については３０対１として差し支えない。【根拠】松江市児童福祉施設の設備及び運営に関する基準を定める条例附則（経過措置）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2">
      <t>ジドウ</t>
    </rPh>
    <rPh sb="62" eb="64">
      <t>フクシ</t>
    </rPh>
    <rPh sb="64" eb="66">
      <t>シセツ</t>
    </rPh>
    <rPh sb="67" eb="69">
      <t>セツビ</t>
    </rPh>
    <rPh sb="69" eb="70">
      <t>オヨ</t>
    </rPh>
    <rPh sb="71" eb="73">
      <t>ウンエイ</t>
    </rPh>
    <rPh sb="74" eb="75">
      <t>カン</t>
    </rPh>
    <rPh sb="77" eb="79">
      <t>キジュン</t>
    </rPh>
    <rPh sb="80" eb="81">
      <t>サダ</t>
    </rPh>
    <rPh sb="83" eb="85">
      <t>ジョウレイ</t>
    </rPh>
    <rPh sb="85" eb="87">
      <t>フソク</t>
    </rPh>
    <rPh sb="88" eb="90">
      <t>ケイカ</t>
    </rPh>
    <rPh sb="90" eb="92">
      <t>ソチ</t>
    </rPh>
    <phoneticPr fontId="1"/>
  </si>
  <si>
    <t>　①監査前月1日現在の「個人別職員配置の状況」（別紙①）</t>
    <rPh sb="2" eb="4">
      <t>カンサ</t>
    </rPh>
    <rPh sb="4" eb="6">
      <t>ゼンゲツ</t>
    </rPh>
    <rPh sb="7" eb="8">
      <t>ニチ</t>
    </rPh>
    <rPh sb="8" eb="10">
      <t>ゲンザイ</t>
    </rPh>
    <rPh sb="12" eb="15">
      <t>コジンベツ</t>
    </rPh>
    <rPh sb="15" eb="17">
      <t>ショクイン</t>
    </rPh>
    <rPh sb="17" eb="19">
      <t>ハイチ</t>
    </rPh>
    <rPh sb="20" eb="22">
      <t>ジョウキョウ</t>
    </rPh>
    <phoneticPr fontId="1"/>
  </si>
  <si>
    <t>について職員や保護者に周知しているか</t>
  </si>
  <si>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</si>
  <si>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</si>
  <si>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</si>
  <si>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 xml:space="preserve">　 （注）①～④に記載する職員は、（表２）の(F）欄①～④に記載した非常勤職員となります。
           </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</si>
  <si>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</si>
  <si>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〇【送迎バスを運行する園のみご回答ください】</t>
    <rPh sb="2" eb="4">
      <t>ソウゲイ</t>
    </rPh>
    <rPh sb="7" eb="9">
      <t>ウンコウ</t>
    </rPh>
    <rPh sb="11" eb="12">
      <t>エン</t>
    </rPh>
    <rPh sb="15" eb="17">
      <t>カイトウ</t>
    </rPh>
    <phoneticPr fontId="1"/>
  </si>
  <si>
    <t>周知方法：　</t>
    <rPh sb="0" eb="2">
      <t>シュウチ</t>
    </rPh>
    <rPh sb="2" eb="4">
      <t>ホウホウ</t>
    </rPh>
    <phoneticPr fontId="1"/>
  </si>
  <si>
    <t>届出日：</t>
    <rPh sb="0" eb="2">
      <t>トドケデ</t>
    </rPh>
    <rPh sb="2" eb="3">
      <t>ビ</t>
    </rPh>
    <phoneticPr fontId="1"/>
  </si>
  <si>
    <t>設置しているか</t>
  </si>
  <si>
    <t>現金</t>
    <rPh sb="0" eb="2">
      <t>ゲンキン</t>
    </rPh>
    <phoneticPr fontId="1"/>
  </si>
  <si>
    <t>（２） 費目間流用【Ⅰ基本の７要件を満たした場合は記載不要】</t>
    <rPh sb="18" eb="19">
      <t>ミ</t>
    </rPh>
    <rPh sb="22" eb="24">
      <t>バアイ</t>
    </rPh>
    <rPh sb="25" eb="29">
      <t>キサイフヨウ</t>
    </rPh>
    <phoneticPr fontId="1"/>
  </si>
  <si>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</si>
  <si>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12-1　私立保育所に係る委託費の経理</t>
  </si>
  <si>
    <r>
      <t>(６) 乳児、</t>
    </r>
    <r>
      <rPr>
        <sz val="11"/>
        <color auto="1"/>
        <rFont val="游ゴシック"/>
      </rPr>
      <t>満3歳に満たない幼児及び満３歳以上の幼児の区分ごとの利用定員</t>
    </r>
    <rPh sb="7" eb="8">
      <t>マン</t>
    </rPh>
    <rPh sb="9" eb="10">
      <t>サイ</t>
    </rPh>
    <rPh sb="11" eb="12">
      <t>ミ</t>
    </rPh>
    <rPh sb="15" eb="17">
      <t>ヨウジ</t>
    </rPh>
    <rPh sb="25" eb="27">
      <t>ヨウジ</t>
    </rPh>
    <phoneticPr fontId="1"/>
  </si>
  <si>
    <r>
      <t>□保護者に対して入所時に、運営規程の概要、職員の勤務体制、利用者負担等、重要事項を記した文書を交付して説明を行</t>
    </r>
    <r>
      <rPr>
        <sz val="11"/>
        <color auto="1"/>
        <rFont val="游ゴシック"/>
      </rPr>
      <t>い、同意を得ているか。</t>
    </r>
    <rPh sb="57" eb="59">
      <t>ドウイ</t>
    </rPh>
    <rPh sb="60" eb="61">
      <t>エ</t>
    </rPh>
    <phoneticPr fontId="1"/>
  </si>
  <si>
    <r>
      <t>★確認資料：労働者名簿、36条協定書、出勤簿、休暇簿、時間外勤務命令簿、賃金台帳</t>
    </r>
    <r>
      <rPr>
        <sz val="11"/>
        <color auto="1"/>
        <rFont val="游ゴシック"/>
      </rPr>
      <t>、雇用契約書</t>
    </r>
    <rPh sb="41" eb="43">
      <t>コヨウ</t>
    </rPh>
    <rPh sb="43" eb="46">
      <t>ケイヤクショ</t>
    </rPh>
    <phoneticPr fontId="1"/>
  </si>
  <si>
    <r>
      <t>○「母性健康管理のための休暇等</t>
    </r>
    <r>
      <rPr>
        <sz val="11"/>
        <color auto="1"/>
        <rFont val="游ゴシック"/>
      </rPr>
      <t>、育児・介護休業」について、定めているか</t>
    </r>
    <rPh sb="16" eb="18">
      <t>イクジ</t>
    </rPh>
    <rPh sb="19" eb="21">
      <t>カイゴ</t>
    </rPh>
    <rPh sb="21" eb="23">
      <t>キュウギョウ</t>
    </rPh>
    <phoneticPr fontId="1"/>
  </si>
  <si>
    <r>
      <t>　②監査前月の</t>
    </r>
    <r>
      <rPr>
        <u/>
        <sz val="11"/>
        <color auto="1"/>
        <rFont val="游ゴシック"/>
      </rPr>
      <t>勤務ローテーション表</t>
    </r>
    <r>
      <rPr>
        <sz val="11"/>
        <color auto="1"/>
        <rFont val="游ゴシック"/>
      </rPr>
      <t>（勤務区分（早番、遅番など）ごとの始業、終業の時間を明記）（別紙②）</t>
    </r>
    <rPh sb="40" eb="42">
      <t>ジカン</t>
    </rPh>
    <rPh sb="47" eb="49">
      <t>ベッシ</t>
    </rPh>
    <phoneticPr fontId="1"/>
  </si>
  <si>
    <r>
      <t>（２）施設等の</t>
    </r>
    <r>
      <rPr>
        <sz val="11"/>
        <color auto="1"/>
        <rFont val="游ゴシック"/>
      </rPr>
      <t>管理状況    ★確認資料：保育所台帳</t>
    </r>
    <rPh sb="7" eb="9">
      <t>カンリ</t>
    </rPh>
    <rPh sb="16" eb="18">
      <t>カクニン</t>
    </rPh>
    <rPh sb="18" eb="20">
      <t>シリョウ</t>
    </rPh>
    <rPh sb="21" eb="23">
      <t>ホイク</t>
    </rPh>
    <rPh sb="23" eb="24">
      <t>ショ</t>
    </rPh>
    <rPh sb="24" eb="26">
      <t>ダイチョウ</t>
    </rPh>
    <phoneticPr fontId="1"/>
  </si>
  <si>
    <r>
      <t>○</t>
    </r>
    <r>
      <rPr>
        <sz val="11"/>
        <color auto="1"/>
        <rFont val="游ゴシック"/>
      </rPr>
      <t>防犯対策を行っているか</t>
    </r>
    <rPh sb="1" eb="3">
      <t>ボウハン</t>
    </rPh>
    <phoneticPr fontId="1"/>
  </si>
  <si>
    <t>・様々な場面や時間帯を想定した実践的な不審者対応訓練の実施</t>
  </si>
  <si>
    <r>
      <t>◎</t>
    </r>
    <r>
      <rPr>
        <sz val="11"/>
        <color auto="1"/>
        <rFont val="游ゴシック"/>
      </rPr>
      <t>各保育所の保育方針や目標、保育所保育指針等に基づき全体的な計画が策定されているか</t>
    </r>
    <rPh sb="1" eb="2">
      <t>カク</t>
    </rPh>
    <rPh sb="2" eb="4">
      <t>ホイク</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</si>
  <si>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r>
      <t>□実費徴収（文房具代、遠足代、３歳以上児</t>
    </r>
    <r>
      <rPr>
        <sz val="11"/>
        <color auto="1"/>
        <rFont val="游ゴシック"/>
      </rPr>
      <t>食材料費等）について保護者に書面で説明しているか</t>
    </r>
    <rPh sb="16" eb="17">
      <t>サイ</t>
    </rPh>
    <rPh sb="17" eb="19">
      <t>イジョウ</t>
    </rPh>
    <rPh sb="19" eb="20">
      <t>ジ</t>
    </rPh>
    <rPh sb="20" eb="21">
      <t>ショク</t>
    </rPh>
    <rPh sb="21" eb="24">
      <t>ザイリョウヒ</t>
    </rPh>
    <rPh sb="24" eb="25">
      <t>ナド</t>
    </rPh>
    <phoneticPr fontId="1"/>
  </si>
  <si>
    <t>ID付与者</t>
    <rPh sb="2" eb="5">
      <t>フヨシャ</t>
    </rPh>
    <phoneticPr fontId="1"/>
  </si>
  <si>
    <r>
      <t>○プール活動・水遊びについて、監視に専念する人員とプール指導等を行う人員を</t>
    </r>
    <r>
      <rPr>
        <sz val="11"/>
        <color auto="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</si>
  <si>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t>
    </r>
    <r>
      <rPr>
        <sz val="11"/>
        <color auto="1"/>
        <rFont val="游ゴシック"/>
      </rPr>
      <t>７） 検食         ★確認資料：給食予定・実施献立表及び給食日誌（給食関係帳簿・様式１）</t>
    </r>
  </si>
  <si>
    <r>
      <t>（</t>
    </r>
    <r>
      <rPr>
        <sz val="11"/>
        <color auto="1"/>
        <rFont val="游ゴシック"/>
      </rPr>
      <t>８） 塩分   ★確認資料：栄養出納表（給食関係帳簿様式４）、調味料による食塩摂取状況（同様式５）</t>
    </r>
  </si>
  <si>
    <r>
      <t>（</t>
    </r>
    <r>
      <rPr>
        <sz val="11"/>
        <color auto="1"/>
        <rFont val="游ゴシック"/>
      </rPr>
      <t>10） 衛生管理体制</t>
    </r>
  </si>
  <si>
    <t>預貯金通帳</t>
    <rPh sb="0" eb="1">
      <t>アズ</t>
    </rPh>
    <rPh sb="1" eb="3">
      <t>チョキン</t>
    </rPh>
    <rPh sb="3" eb="5">
      <t>ツウチョウ</t>
    </rPh>
    <phoneticPr fontId="1"/>
  </si>
  <si>
    <r>
      <t>◎令和</t>
    </r>
    <r>
      <rPr>
        <sz val="11"/>
        <color theme="1"/>
        <rFont val="游ゴシック"/>
      </rPr>
      <t>６年度の事故件数</t>
    </r>
    <rPh sb="1" eb="3">
      <t>レイワ</t>
    </rPh>
    <phoneticPr fontId="1"/>
  </si>
  <si>
    <t>○インターネットバンキングを利用しているか</t>
    <rPh sb="14" eb="16">
      <t>リヨウ</t>
    </rPh>
    <phoneticPr fontId="1"/>
  </si>
  <si>
    <r>
      <t>○収入証憑をすべて</t>
    </r>
    <r>
      <rPr>
        <sz val="11"/>
        <color auto="1"/>
        <rFont val="游ゴシック"/>
      </rPr>
      <t>10年間保管されているか</t>
    </r>
    <rPh sb="11" eb="12">
      <t>ネン</t>
    </rPh>
    <rPh sb="12" eb="13">
      <t>カン</t>
    </rPh>
    <phoneticPr fontId="1"/>
  </si>
  <si>
    <r>
      <t>○収入は</t>
    </r>
    <r>
      <rPr>
        <sz val="11"/>
        <color auto="1"/>
        <rFont val="游ゴシック"/>
      </rPr>
      <t>経理規程で定める期限内に必ず金融機関に預け入れされているか</t>
    </r>
    <rPh sb="4" eb="6">
      <t>ケイリ</t>
    </rPh>
    <rPh sb="6" eb="8">
      <t>キテイ</t>
    </rPh>
    <rPh sb="9" eb="10">
      <t>サダ</t>
    </rPh>
    <rPh sb="12" eb="15">
      <t>キゲンナイ</t>
    </rPh>
    <phoneticPr fontId="1"/>
  </si>
  <si>
    <r>
      <t xml:space="preserve">（２） 支出手続       </t>
    </r>
    <r>
      <rPr>
        <sz val="10"/>
        <color auto="1"/>
        <rFont val="游ゴシック"/>
      </rPr>
      <t>★確認資料：支出伺綴、支出証憑綴、現金出納帳、小口現金出納帳、経理規程、契約書</t>
    </r>
    <rPh sb="51" eb="54">
      <t>ケイヤクショ</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</si>
  <si>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</si>
  <si>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r>
      <t>・</t>
    </r>
    <r>
      <rPr>
        <b/>
        <sz val="11"/>
        <color auto="1"/>
        <rFont val="游ゴシック"/>
      </rPr>
      <t>経理等通知</t>
    </r>
    <r>
      <rPr>
        <sz val="11"/>
        <color auto="1"/>
        <rFont val="游ゴシック"/>
      </rPr>
      <t>：平成27年9月3日府子本第254号・雇児発0903第6号【平成30年4月16日最終改正】</t>
    </r>
  </si>
  <si>
    <r>
      <t>○他の拠点(サービス)区分等からの</t>
    </r>
    <r>
      <rPr>
        <u/>
        <sz val="11"/>
        <color auto="1"/>
        <rFont val="游ゴシック"/>
      </rPr>
      <t>繰入金収入</t>
    </r>
    <r>
      <rPr>
        <sz val="11"/>
        <color auto="1"/>
        <rFont val="游ゴシック"/>
      </rPr>
      <t>があるか</t>
    </r>
  </si>
  <si>
    <r>
      <t>※</t>
    </r>
    <r>
      <rPr>
        <u/>
        <sz val="11"/>
        <color auto="1"/>
        <rFont val="游ゴシック"/>
      </rPr>
      <t>１，２，３に該当する場合は、それぞれ(5)イ、(6)ア、(7)にその内容等を記載すること。</t>
    </r>
  </si>
  <si>
    <r>
      <t>○積立資産を</t>
    </r>
    <r>
      <rPr>
        <u/>
        <sz val="11"/>
        <color auto="1"/>
        <rFont val="游ゴシック"/>
      </rPr>
      <t>積立目的以外のために</t>
    </r>
    <r>
      <rPr>
        <sz val="11"/>
        <color auto="1"/>
        <rFont val="游ゴシック"/>
      </rPr>
      <t>取り崩したか</t>
    </r>
  </si>
  <si>
    <r>
      <t xml:space="preserve">  【Ⅰ基本の7要件】
</t>
    </r>
    <r>
      <rPr>
        <sz val="8"/>
        <color auto="1"/>
        <rFont val="游ゴシック"/>
      </rPr>
      <t>＋知事事前承認（自 然災害等の事由又は 事業活動収入の3%以下の場合は事前協議省略可）</t>
    </r>
  </si>
  <si>
    <r>
      <t xml:space="preserve">  【Ⅲすべての要件】
</t>
    </r>
    <r>
      <rPr>
        <sz val="8"/>
        <color auto="1"/>
        <rFont val="游ゴシック"/>
      </rPr>
      <t xml:space="preserve">  ＋知事事前承認（社福法人等は理事会）</t>
    </r>
  </si>
  <si>
    <r>
      <t>(ⅰ)委託費を、</t>
    </r>
    <r>
      <rPr>
        <b/>
        <sz val="11"/>
        <color auto="1"/>
        <rFont val="游ゴシック"/>
      </rPr>
      <t>処遇改善等加算（基礎分）相当額の範囲内</t>
    </r>
    <r>
      <rPr>
        <sz val="11"/>
        <color auto="1"/>
        <rFont val="游ゴシック"/>
      </rPr>
      <t>において、同一の設置者が設置する「</t>
    </r>
    <r>
      <rPr>
        <b/>
        <sz val="11"/>
        <color auto="1"/>
        <rFont val="游ゴシック"/>
      </rPr>
      <t>保育所等</t>
    </r>
    <r>
      <rPr>
        <sz val="11"/>
        <color auto="1"/>
        <rFont val="游ゴシック"/>
      </rPr>
      <t>」の経費に充当する【Ⅱ 7要件＋特別保育】</t>
    </r>
  </si>
  <si>
    <r>
      <t xml:space="preserve">①  </t>
    </r>
    <r>
      <rPr>
        <sz val="10"/>
        <color auto="1"/>
        <rFont val="游ゴシック"/>
      </rPr>
      <t>施設の建物、設備の整備・修繕、環境の改善等に要する経費（土地取得費を除く）</t>
    </r>
  </si>
  <si>
    <r>
      <t>(ⅱ) 委託費を、</t>
    </r>
    <r>
      <rPr>
        <b/>
        <sz val="11"/>
        <color auto="1"/>
        <rFont val="游ゴシック"/>
      </rPr>
      <t>処遇改善等加算（基礎分）相当額の範囲内</t>
    </r>
    <r>
      <rPr>
        <sz val="11"/>
        <color auto="1"/>
        <rFont val="游ゴシック"/>
      </rPr>
      <t>において、同一の設置者が運営する「</t>
    </r>
    <r>
      <rPr>
        <b/>
        <sz val="11"/>
        <color auto="1"/>
        <rFont val="游ゴシック"/>
      </rPr>
      <t>子育て支援事業</t>
    </r>
    <r>
      <rPr>
        <sz val="11"/>
        <color auto="1"/>
        <rFont val="游ゴシック"/>
      </rPr>
      <t>」及び「社会福祉施設等」の経費に充当する【Ⅲ すべての要件】</t>
    </r>
  </si>
  <si>
    <r>
      <t xml:space="preserve">流用範囲
</t>
    </r>
    <r>
      <rPr>
        <b/>
        <sz val="9"/>
        <color auto="1"/>
        <rFont val="游ゴシック"/>
      </rPr>
      <t>「子育て支援事業（地域子ども・子育て支援  事業及び企業主導型保育事業）」</t>
    </r>
    <r>
      <rPr>
        <sz val="9"/>
        <color auto="1"/>
        <rFont val="游ゴシック"/>
      </rPr>
      <t>に係る以下の経費</t>
    </r>
  </si>
  <si>
    <r>
      <rPr>
        <b/>
        <sz val="11"/>
        <color auto="1"/>
        <rFont val="游ゴシック"/>
      </rPr>
      <t>「社会福祉施設等」</t>
    </r>
    <r>
      <rPr>
        <sz val="11"/>
        <color auto="1"/>
        <rFont val="游ゴシック"/>
      </rPr>
      <t>に係る以下の経費</t>
    </r>
  </si>
  <si>
    <t>○保育士の勤務体制【監査前月現在の平均的配置】</t>
  </si>
  <si>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</si>
  <si>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</si>
  <si>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（４） 危険防止</t>
  </si>
  <si>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</si>
  <si>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（７）安全計画の策定</t>
    <rPh sb="3" eb="7">
      <t>アンゼンケイカク</t>
    </rPh>
    <rPh sb="8" eb="10">
      <t>サクテイ</t>
    </rPh>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</si>
  <si>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</si>
  <si>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</si>
  <si>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また、必要な見直しを行っているか。</t>
    <rPh sb="3" eb="5">
      <t>ヒツヨウ</t>
    </rPh>
    <rPh sb="6" eb="8">
      <t>ミナオ</t>
    </rPh>
    <rPh sb="10" eb="11">
      <t>オコナ</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</si>
  <si>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</si>
  <si>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〇通園用のための自動車を運行しているか</t>
    <rPh sb="1" eb="3">
      <t>ツウエン</t>
    </rPh>
    <rPh sb="3" eb="4">
      <t>ヨウ</t>
    </rPh>
    <rPh sb="8" eb="11">
      <t>ジドウシャ</t>
    </rPh>
    <rPh sb="12" eb="14">
      <t>ウンコウ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</si>
  <si>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</si>
  <si>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修了した専門分野別研修数</t>
    <rPh sb="0" eb="2">
      <t>シュウリョウ</t>
    </rPh>
    <rPh sb="4" eb="6">
      <t>センモン</t>
    </rPh>
    <rPh sb="6" eb="8">
      <t>ブンヤ</t>
    </rPh>
    <rPh sb="8" eb="9">
      <t>ベツ</t>
    </rPh>
    <rPh sb="9" eb="11">
      <t>ケンシュウ</t>
    </rPh>
    <rPh sb="11" eb="12">
      <t>スウ</t>
    </rPh>
    <phoneticPr fontId="1"/>
  </si>
  <si>
    <t>※２保育所拠点区分の中に、本部サービス区分と保育所サービス区分が存在する場合</t>
    <rPh sb="2" eb="5">
      <t>ホイクショ</t>
    </rPh>
    <rPh sb="5" eb="7">
      <t>キョテン</t>
    </rPh>
    <rPh sb="7" eb="9">
      <t>クブン</t>
    </rPh>
    <rPh sb="10" eb="11">
      <t>ナカ</t>
    </rPh>
    <rPh sb="13" eb="15">
      <t>ホンブ</t>
    </rPh>
    <rPh sb="19" eb="21">
      <t>クブン</t>
    </rPh>
    <rPh sb="22" eb="25">
      <t>ホイクショ</t>
    </rPh>
    <rPh sb="29" eb="31">
      <t>クブン</t>
    </rPh>
    <rPh sb="32" eb="34">
      <t>ソンザイ</t>
    </rPh>
    <rPh sb="36" eb="38">
      <t>バアイ</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</si>
  <si>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</si>
  <si>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＊こども政策課に報告した件数を計上する</t>
    <rPh sb="4" eb="7">
      <t>セイサクカ</t>
    </rPh>
    <rPh sb="8" eb="10">
      <t>ホウコク</t>
    </rPh>
    <rPh sb="12" eb="14">
      <t>ケンスウ</t>
    </rPh>
    <rPh sb="15" eb="17">
      <t>ケイジョウ</t>
    </rPh>
    <phoneticPr fontId="1"/>
  </si>
  <si>
    <t>（５） 事故防止   ★確認資料：緊急連絡網、安全管理（緊急時・事故対応等）に関するマニュアル</t>
    <rPh sb="4" eb="8">
      <t>ジコボウシ</t>
    </rPh>
    <phoneticPr fontId="1"/>
  </si>
  <si>
    <t>〇感染症や非常災害時における事業継続の方法について、事業継続計画（BCP）を策定しているか</t>
    <rPh sb="1" eb="4">
      <t>カンセンショウ</t>
    </rPh>
    <rPh sb="5" eb="7">
      <t>ヒジョウ</t>
    </rPh>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</si>
  <si>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t>（７） 医薬品等</t>
  </si>
  <si>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</si>
  <si>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職名　</t>
    <rPh sb="0" eb="2">
      <t>ショクメイ</t>
    </rPh>
    <phoneticPr fontId="1"/>
  </si>
  <si>
    <t>給食</t>
    <rPh sb="0" eb="2">
      <t>キュウショク</t>
    </rPh>
    <phoneticPr fontId="1"/>
  </si>
  <si>
    <t>うち調味料</t>
    <rPh sb="2" eb="5">
      <t>チョウミリョウ</t>
    </rPh>
    <phoneticPr fontId="1"/>
  </si>
  <si>
    <t>6歳</t>
    <rPh sb="1" eb="2">
      <t>サイ</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</si>
  <si>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</si>
  <si>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</si>
  <si>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・固定資産管理台帳（拠点区分）</t>
    <rPh sb="1" eb="5">
      <t>コテイシサン</t>
    </rPh>
    <rPh sb="5" eb="9">
      <t>カンリダイチョウ</t>
    </rPh>
    <rPh sb="10" eb="14">
      <t>キョテンクブン</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</si>
  <si>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</si>
  <si>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専門分野別研修　</t>
    <rPh sb="0" eb="4">
      <t>センモンブンヤ</t>
    </rPh>
    <rPh sb="4" eb="5">
      <t>ベツ</t>
    </rPh>
    <rPh sb="5" eb="7">
      <t>ケンシュウ</t>
    </rPh>
    <phoneticPr fontId="1"/>
  </si>
  <si>
    <t>6 財産目録</t>
    <rPh sb="2" eb="6">
      <t>ザイサンモクロク</t>
    </rPh>
    <phoneticPr fontId="1"/>
  </si>
  <si>
    <t>7 未収金内訳書</t>
    <rPh sb="2" eb="5">
      <t>ミシュウキン</t>
    </rPh>
    <rPh sb="5" eb="8">
      <t>ウチワケショ</t>
    </rPh>
    <phoneticPr fontId="1"/>
  </si>
  <si>
    <t>5 附属明細書（該当するもの）</t>
    <rPh sb="2" eb="4">
      <t>フゾク</t>
    </rPh>
    <rPh sb="4" eb="7">
      <t>メイサイショ</t>
    </rPh>
    <rPh sb="8" eb="10">
      <t>ガイトウ</t>
    </rPh>
    <phoneticPr fontId="1"/>
  </si>
  <si>
    <t>9 預り金内訳書</t>
    <rPh sb="2" eb="3">
      <t>アズカ</t>
    </rPh>
    <rPh sb="4" eb="5">
      <t>キン</t>
    </rPh>
    <rPh sb="5" eb="8">
      <t>ウチワケショ</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</si>
  <si>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</si>
  <si>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</si>
  <si>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</si>
  <si>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</si>
  <si>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</si>
  <si>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</si>
  <si>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【表８】処遇改善等加算Ⅱに係る研修受講状況表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</si>
  <si>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職種</t>
    <rPh sb="0" eb="2">
      <t>ショクシュ</t>
    </rPh>
    <phoneticPr fontId="1"/>
  </si>
  <si>
    <t>処遇改善等加算Ⅱの対象の該当</t>
    <rPh sb="0" eb="4">
      <t>ショグウカイゼン</t>
    </rPh>
    <rPh sb="4" eb="5">
      <t>トウ</t>
    </rPh>
    <rPh sb="5" eb="7">
      <t>カサン</t>
    </rPh>
    <rPh sb="9" eb="11">
      <t>タイショウ</t>
    </rPh>
    <rPh sb="12" eb="14">
      <t>ガイトウ</t>
    </rPh>
    <phoneticPr fontId="1"/>
  </si>
  <si>
    <t>マネジメント研修</t>
    <rPh sb="6" eb="8">
      <t>ケンシュウ</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</si>
  <si>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</si>
  <si>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</si>
  <si>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</si>
  <si>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松江　花子</t>
    <rPh sb="0" eb="2">
      <t>マツエ</t>
    </rPh>
    <rPh sb="3" eb="5">
      <t>ハナコ</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</si>
  <si>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</si>
  <si>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t>○職員の採用、退職の状況　（表６にご記入ください。）</t>
    <rPh sb="1" eb="3">
      <t>ショクイン</t>
    </rPh>
    <rPh sb="4" eb="6">
      <t>サイヨウ</t>
    </rPh>
    <rPh sb="7" eb="9">
      <t>タイショク</t>
    </rPh>
    <rPh sb="10" eb="12">
      <t>ジョウキョウ</t>
    </rPh>
    <rPh sb="14" eb="15">
      <t>ヒョウ</t>
    </rPh>
    <rPh sb="18" eb="20">
      <t>キニュウ</t>
    </rPh>
    <phoneticPr fontId="1"/>
  </si>
  <si>
    <t>※（４）職員の充足状況については、表１・２・３にご記入ください。</t>
    <rPh sb="4" eb="6">
      <t>ショクイン</t>
    </rPh>
    <rPh sb="7" eb="9">
      <t>ジュウソク</t>
    </rPh>
    <rPh sb="9" eb="11">
      <t>ジョウキョウ</t>
    </rPh>
    <rPh sb="17" eb="18">
      <t>ヒョウ</t>
    </rPh>
    <rPh sb="18" eb="19">
      <t>ベッピョウ</t>
    </rPh>
    <rPh sb="25" eb="27">
      <t>キニュウ</t>
    </rPh>
    <phoneticPr fontId="1"/>
  </si>
  <si>
    <t>※表５に実施状況を記載すること</t>
    <rPh sb="1" eb="2">
      <t>ベッピョウ</t>
    </rPh>
    <rPh sb="2" eb="3">
      <t>ベッピョウ</t>
    </rPh>
    <rPh sb="4" eb="6">
      <t>ジッシ</t>
    </rPh>
    <rPh sb="6" eb="8">
      <t>ジョウキョウ</t>
    </rPh>
    <rPh sb="9" eb="11">
      <t>キサイ</t>
    </rPh>
    <phoneticPr fontId="1"/>
  </si>
  <si>
    <r>
      <t>◎小学校に保育所児童保育要録</t>
    </r>
    <r>
      <rPr>
        <sz val="11"/>
        <color auto="1"/>
        <rFont val="游ゴシック"/>
      </rPr>
      <t>（電子保存したものを含む）が送付されているか</t>
    </r>
  </si>
  <si>
    <r>
      <t>４　委託費の目的内使用</t>
    </r>
    <r>
      <rPr>
        <sz val="10"/>
        <color auto="1"/>
        <rFont val="游ゴシック"/>
      </rPr>
      <t>（本部で一括契約している通信費等の按分支出等）</t>
    </r>
    <r>
      <rPr>
        <sz val="11"/>
        <color auto="1"/>
        <rFont val="游ゴシック"/>
      </rPr>
      <t>による法人本部への繰入金支出</t>
    </r>
    <rPh sb="12" eb="14">
      <t>ホンブ</t>
    </rPh>
    <rPh sb="15" eb="17">
      <t>イッカツ</t>
    </rPh>
    <rPh sb="17" eb="19">
      <t>ケイヤク</t>
    </rPh>
    <rPh sb="23" eb="25">
      <t>ツウシン</t>
    </rPh>
    <rPh sb="25" eb="26">
      <t>ヒ</t>
    </rPh>
    <rPh sb="26" eb="27">
      <t>トウ</t>
    </rPh>
    <rPh sb="28" eb="30">
      <t>アンブン</t>
    </rPh>
    <rPh sb="30" eb="32">
      <t>シシュツ</t>
    </rPh>
    <rPh sb="32" eb="33">
      <t>トウ</t>
    </rPh>
    <phoneticPr fontId="1"/>
  </si>
  <si>
    <r>
      <t>○職員に対し、事故防止のための事前教育</t>
    </r>
    <r>
      <rPr>
        <sz val="11"/>
        <color auto="1"/>
        <rFont val="游ゴシック"/>
      </rPr>
      <t>（心肺蘇生法、AED等）及び応急手当等の研修を行っているか</t>
    </r>
    <rPh sb="1" eb="3">
      <t>ショクイン</t>
    </rPh>
    <rPh sb="4" eb="5">
      <t>タイ</t>
    </rPh>
    <rPh sb="7" eb="9">
      <t>ジコ</t>
    </rPh>
    <rPh sb="9" eb="11">
      <t>ボウシ</t>
    </rPh>
    <rPh sb="15" eb="17">
      <t>ジゼン</t>
    </rPh>
    <rPh sb="17" eb="19">
      <t>キョウイク</t>
    </rPh>
    <rPh sb="31" eb="32">
      <t>オヨ</t>
    </rPh>
    <rPh sb="33" eb="35">
      <t>オウキュウ</t>
    </rPh>
    <rPh sb="35" eb="37">
      <t>テアテ</t>
    </rPh>
    <rPh sb="37" eb="38">
      <t>トウ</t>
    </rPh>
    <rPh sb="39" eb="41">
      <t>ケンシュウ</t>
    </rPh>
    <rPh sb="42" eb="43">
      <t>オコナ</t>
    </rPh>
    <phoneticPr fontId="1"/>
  </si>
  <si>
    <t>20：1</t>
  </si>
  <si>
    <t>④食育・アレルギー対応</t>
    <rPh sb="1" eb="3">
      <t>ショクイク</t>
    </rPh>
    <rPh sb="9" eb="11">
      <t>タイオウ</t>
    </rPh>
    <phoneticPr fontId="1"/>
  </si>
  <si>
    <t>②幼児教育</t>
    <rPh sb="1" eb="3">
      <t>ヨウジ</t>
    </rPh>
    <rPh sb="3" eb="5">
      <t>キョウイク</t>
    </rPh>
    <phoneticPr fontId="1"/>
  </si>
  <si>
    <r>
      <t>令和</t>
    </r>
    <r>
      <rPr>
        <sz val="11"/>
        <color rgb="FFFF0000"/>
        <rFont val="游ゴシック"/>
      </rPr>
      <t>７</t>
    </r>
    <r>
      <rPr>
        <sz val="11"/>
        <color auto="1"/>
        <rFont val="游ゴシック"/>
      </rPr>
      <t>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</si>
  <si>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・土砂災害危険箇所又は土砂災害（特別）警戒区域に立地しているか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</si>
  <si>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○上記「有」の場合、その内容</t>
    <rPh sb="1" eb="3">
      <t>ジョウキ</t>
    </rPh>
    <rPh sb="4" eb="5">
      <t>ア</t>
    </rPh>
    <rPh sb="7" eb="9">
      <t>バアイ</t>
    </rPh>
    <rPh sb="12" eb="14">
      <t>ナイヨウ</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</si>
  <si>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</si>
  <si>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・国が策定した「保育所等における虐待等の防止及び発生時の対応等に関するガイドライン」または</t>
    <rPh sb="1" eb="2">
      <t>クニ</t>
    </rPh>
    <rPh sb="3" eb="5">
      <t>サクテイ</t>
    </rPh>
    <phoneticPr fontId="1"/>
  </si>
  <si>
    <t>第三者委員の職名</t>
    <rPh sb="0" eb="1">
      <t>ダイ</t>
    </rPh>
    <rPh sb="1" eb="3">
      <t>サンシャ</t>
    </rPh>
    <rPh sb="3" eb="5">
      <t>イイン</t>
    </rPh>
    <rPh sb="6" eb="8">
      <t>ショクメイ</t>
    </rPh>
    <phoneticPr fontId="1"/>
  </si>
  <si>
    <t>ネットバンキング運用状況</t>
    <rPh sb="8" eb="10">
      <t>ウンヨウ</t>
    </rPh>
    <rPh sb="10" eb="12">
      <t>ジョウキョウ</t>
    </rPh>
    <phoneticPr fontId="1"/>
  </si>
  <si>
    <t>　　「有」の場合、保護者への説明・周知方法</t>
    <rPh sb="3" eb="4">
      <t>ア</t>
    </rPh>
    <rPh sb="6" eb="8">
      <t>バアイ</t>
    </rPh>
    <rPh sb="9" eb="12">
      <t>ホゴシャ</t>
    </rPh>
    <rPh sb="14" eb="16">
      <t>セツメイ</t>
    </rPh>
    <rPh sb="17" eb="19">
      <t>シュウチ</t>
    </rPh>
    <rPh sb="19" eb="21">
      <t>ホウホウ</t>
    </rPh>
    <phoneticPr fontId="1"/>
  </si>
  <si>
    <t>　　「有」の場合、休所した理由</t>
    <rPh sb="3" eb="4">
      <t>ア</t>
    </rPh>
    <rPh sb="6" eb="8">
      <t>バアイ</t>
    </rPh>
    <rPh sb="9" eb="11">
      <t>キュウショ</t>
    </rPh>
    <rPh sb="13" eb="15">
      <t>リユウ</t>
    </rPh>
    <phoneticPr fontId="1"/>
  </si>
  <si>
    <t>　　「有」の場合、休所した日</t>
    <rPh sb="3" eb="4">
      <t>ア</t>
    </rPh>
    <rPh sb="6" eb="8">
      <t>バアイ</t>
    </rPh>
    <rPh sb="9" eb="11">
      <t>キュウショ</t>
    </rPh>
    <rPh sb="13" eb="14">
      <t>ヒ</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</si>
  <si>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</si>
  <si>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</si>
  <si>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・保育の提供の記録</t>
    <rPh sb="1" eb="3">
      <t>ホイク</t>
    </rPh>
    <rPh sb="4" eb="6">
      <t>テイキョウ</t>
    </rPh>
    <rPh sb="7" eb="9">
      <t>キロク</t>
    </rPh>
    <phoneticPr fontId="1"/>
  </si>
  <si>
    <t>・受け付けた苦情の内容等の記録</t>
    <rPh sb="1" eb="2">
      <t>ウ</t>
    </rPh>
    <rPh sb="3" eb="4">
      <t>ツ</t>
    </rPh>
    <rPh sb="6" eb="8">
      <t>クジョウ</t>
    </rPh>
    <rPh sb="9" eb="11">
      <t>ナイヨウ</t>
    </rPh>
    <rPh sb="11" eb="12">
      <t>トウ</t>
    </rPh>
    <rPh sb="13" eb="15">
      <t>キロク</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</si>
  <si>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</si>
  <si>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t>乗除</t>
    <rPh sb="0" eb="1">
      <t>ノ</t>
    </rPh>
    <rPh sb="1" eb="2">
      <t>ノゾ</t>
    </rPh>
    <phoneticPr fontId="1"/>
  </si>
  <si>
    <t>定員を恒常的に超過する場合</t>
    <rPh sb="0" eb="2">
      <t>テイイン</t>
    </rPh>
    <rPh sb="3" eb="6">
      <t>コウジョウテキ</t>
    </rPh>
    <rPh sb="7" eb="9">
      <t>チョウカ</t>
    </rPh>
    <rPh sb="11" eb="13">
      <t>バアイ</t>
    </rPh>
    <phoneticPr fontId="1"/>
  </si>
  <si>
    <r>
      <t>令和</t>
    </r>
    <r>
      <rPr>
        <sz val="24"/>
        <color theme="1"/>
        <rFont val="游ゴシック"/>
      </rPr>
      <t>７年度</t>
    </r>
    <rPh sb="0" eb="2">
      <t>レイワ</t>
    </rPh>
    <rPh sb="3" eb="5">
      <t>ネンド</t>
    </rPh>
    <phoneticPr fontId="1"/>
  </si>
  <si>
    <r>
      <t>◆個人別職員配置の状況・・・別紙①「個人別職員配置の状況（私立保育所</t>
    </r>
    <r>
      <rPr>
        <sz val="12"/>
        <color theme="1"/>
        <rFont val="游ゴシック"/>
      </rPr>
      <t>等）」</t>
    </r>
    <rPh sb="1" eb="3">
      <t>コジン</t>
    </rPh>
    <rPh sb="3" eb="4">
      <t>ベツ</t>
    </rPh>
    <rPh sb="4" eb="6">
      <t>ショクイン</t>
    </rPh>
    <rPh sb="6" eb="8">
      <t>ハイチ</t>
    </rPh>
    <rPh sb="9" eb="11">
      <t>ジョウキョウ</t>
    </rPh>
    <rPh sb="29" eb="31">
      <t>シリツ</t>
    </rPh>
    <rPh sb="34" eb="35">
      <t>トウ</t>
    </rPh>
    <phoneticPr fontId="1"/>
  </si>
  <si>
    <r>
      <t>※</t>
    </r>
    <r>
      <rPr>
        <b/>
        <sz val="11"/>
        <color theme="1"/>
        <rFont val="游ゴシック"/>
      </rPr>
      <t>令和６年度保育所収支決算関係書類の写しについては、会計区分に応じて以下表の資料を添付してください。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</si>
  <si>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r>
      <t>（４）労働</t>
    </r>
    <r>
      <rPr>
        <sz val="11"/>
        <color theme="1"/>
        <rFont val="游ゴシック"/>
      </rPr>
      <t>環境</t>
    </r>
    <rPh sb="5" eb="7">
      <t>カンキョウ</t>
    </rPh>
    <phoneticPr fontId="1"/>
  </si>
  <si>
    <r>
      <t>職員研修の状況（令和</t>
    </r>
    <r>
      <rPr>
        <sz val="11"/>
        <color theme="1"/>
        <rFont val="游ゴシック"/>
      </rPr>
      <t>６・７年度）　（表７にご記入ください。）</t>
    </r>
    <rPh sb="0" eb="2">
      <t>ショクイン</t>
    </rPh>
    <rPh sb="2" eb="4">
      <t>ケンシュウ</t>
    </rPh>
    <rPh sb="5" eb="7">
      <t>ジョウキョウ</t>
    </rPh>
    <rPh sb="8" eb="9">
      <t>レイ</t>
    </rPh>
    <rPh sb="9" eb="10">
      <t>ワ</t>
    </rPh>
    <rPh sb="13" eb="15">
      <t>ネンド</t>
    </rPh>
    <rPh sb="18" eb="19">
      <t>ヒョウ</t>
    </rPh>
    <rPh sb="19" eb="20">
      <t>ベッピョウ</t>
    </rPh>
    <rPh sb="22" eb="24">
      <t>キニュウ</t>
    </rPh>
    <phoneticPr fontId="1"/>
  </si>
  <si>
    <r>
      <t>（７） 休所等の状況（令和</t>
    </r>
    <r>
      <rPr>
        <sz val="11"/>
        <color theme="1"/>
        <rFont val="游ゴシック"/>
      </rPr>
      <t>６年度の状況）★確認資料：事務日誌、保育所だより等</t>
    </r>
    <rPh sb="11" eb="13">
      <t>レイワ</t>
    </rPh>
    <phoneticPr fontId="1"/>
  </si>
  <si>
    <r>
      <t>○令和</t>
    </r>
    <r>
      <rPr>
        <sz val="11"/>
        <color theme="1"/>
        <rFont val="游ゴシック"/>
      </rPr>
      <t>６年度の苦情の状況</t>
    </r>
    <rPh sb="1" eb="3">
      <t>レイワ</t>
    </rPh>
    <phoneticPr fontId="1"/>
  </si>
  <si>
    <r>
      <t>◎事故</t>
    </r>
    <r>
      <rPr>
        <sz val="11"/>
        <color auto="1"/>
        <rFont val="游ゴシック"/>
      </rPr>
      <t>（病院受診したすべてのけが及び誤食及び異物混入）が発生した場合、事故3日以内に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phoneticPr fontId="1"/>
  </si>
  <si>
    <r>
      <t>◎令和</t>
    </r>
    <r>
      <rPr>
        <sz val="11"/>
        <color theme="1"/>
        <rFont val="游ゴシック"/>
      </rPr>
      <t>７年度の事故件数(監査日前々月末日現在)</t>
    </r>
    <rPh sb="1" eb="3">
      <t>レイワ</t>
    </rPh>
    <phoneticPr fontId="1"/>
  </si>
  <si>
    <r>
      <t>（６） 防災対策　避難訓練等の状況（令和</t>
    </r>
    <r>
      <rPr>
        <sz val="11"/>
        <color theme="1"/>
        <rFont val="游ゴシック"/>
      </rPr>
      <t>６年度の状況）    ★確認資料：避難訓練記録、消防計画</t>
    </r>
    <rPh sb="4" eb="8">
      <t>ボウサイタイサク</t>
    </rPh>
    <rPh sb="18" eb="20">
      <t>レイワ</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</si>
  <si>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1"/>
  </si>
  <si>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</si>
  <si>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○保護者との連携</t>
    </r>
    <r>
      <rPr>
        <sz val="11"/>
        <color theme="1"/>
        <rFont val="游ゴシック"/>
      </rPr>
      <t>（連絡帳、保育所だより、保育参観等）により理解協力を得るよう努めているか</t>
    </r>
    <rPh sb="9" eb="12">
      <t>レンラクチョウ</t>
    </rPh>
    <rPh sb="13" eb="16">
      <t>ホイクショ</t>
    </rPh>
    <rPh sb="20" eb="22">
      <t>ホイク</t>
    </rPh>
    <rPh sb="22" eb="24">
      <t>サンカン</t>
    </rPh>
    <rPh sb="24" eb="25">
      <t>トウ</t>
    </rPh>
    <rPh sb="29" eb="31">
      <t>リカイ</t>
    </rPh>
    <rPh sb="31" eb="33">
      <t>キョウリョク</t>
    </rPh>
    <rPh sb="34" eb="35">
      <t>エ</t>
    </rPh>
    <rPh sb="38" eb="39">
      <t>ツト</t>
    </rPh>
    <phoneticPr fontId="1"/>
  </si>
  <si>
    <r>
      <t>（１） 児童の健康診断の実施状況（令和</t>
    </r>
    <r>
      <rPr>
        <sz val="11"/>
        <color theme="1"/>
        <rFont val="游ゴシック"/>
      </rPr>
      <t>６年度の状況）    ★確認資料：児童簿、健康診断書</t>
    </r>
    <rPh sb="17" eb="19">
      <t>レイワ</t>
    </rPh>
    <phoneticPr fontId="1"/>
  </si>
  <si>
    <r>
      <t>（１） 給食打合せ会議（令和</t>
    </r>
    <r>
      <rPr>
        <sz val="11"/>
        <color theme="1"/>
        <rFont val="游ゴシック"/>
      </rPr>
      <t>６年度の状況）      ★確認資料：会議録</t>
    </r>
    <rPh sb="12" eb="14">
      <t>レイワ</t>
    </rPh>
    <phoneticPr fontId="1"/>
  </si>
  <si>
    <r>
      <t>1件の契約金額が３0万円を超える物品購入、工事等があれば表に記載してください</t>
    </r>
    <r>
      <rPr>
        <sz val="9"/>
        <color theme="1"/>
        <rFont val="游ゴシック"/>
      </rPr>
      <t>（令和６年度から監査調書作成日まで）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</si>
  <si>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r>
      <t>□各種加算の適用状況（令和</t>
    </r>
    <r>
      <rPr>
        <sz val="11"/>
        <color theme="1"/>
        <rFont val="游ゴシック"/>
      </rPr>
      <t>７年度新設保育所は、本年度の状況を記載）※該当月に〇印をしてください</t>
    </r>
    <rPh sb="1" eb="3">
      <t>カクシュ</t>
    </rPh>
    <rPh sb="3" eb="5">
      <t>カサン</t>
    </rPh>
    <rPh sb="6" eb="8">
      <t>テキヨウ</t>
    </rPh>
    <rPh sb="8" eb="10">
      <t>ジョウキョウ</t>
    </rPh>
    <rPh sb="11" eb="12">
      <t>レイ</t>
    </rPh>
    <rPh sb="12" eb="13">
      <t>ワ</t>
    </rPh>
    <rPh sb="14" eb="15">
      <t>ネン</t>
    </rPh>
    <rPh sb="15" eb="16">
      <t>ド</t>
    </rPh>
    <rPh sb="16" eb="18">
      <t>シンセツ</t>
    </rPh>
    <rPh sb="18" eb="20">
      <t>ホイク</t>
    </rPh>
    <rPh sb="20" eb="21">
      <t>ショ</t>
    </rPh>
    <rPh sb="23" eb="26">
      <t>ホンネンド</t>
    </rPh>
    <rPh sb="27" eb="29">
      <t>ジョウキョウ</t>
    </rPh>
    <rPh sb="30" eb="32">
      <t>キサイ</t>
    </rPh>
    <rPh sb="34" eb="36">
      <t>ガイトウ</t>
    </rPh>
    <rPh sb="36" eb="37">
      <t>ツキ</t>
    </rPh>
    <rPh sb="39" eb="40">
      <t>シルシ</t>
    </rPh>
    <phoneticPr fontId="1"/>
  </si>
  <si>
    <r>
      <t>○令和</t>
    </r>
    <r>
      <rPr>
        <sz val="11"/>
        <color theme="1"/>
        <rFont val="游ゴシック"/>
      </rPr>
      <t>６年度に取得物品等がある場合、固定資産の増が行われているか</t>
    </r>
    <rPh sb="1" eb="3">
      <t>レイワ</t>
    </rPh>
    <phoneticPr fontId="1"/>
  </si>
  <si>
    <r>
      <t>○令和</t>
    </r>
    <r>
      <rPr>
        <sz val="11"/>
        <color theme="1"/>
        <rFont val="游ゴシック"/>
      </rPr>
      <t>６年度に廃棄（又は売却）物品等がある場合、固定資産の減、固定資産管理台帳からの削除が行われているか</t>
    </r>
    <rPh sb="1" eb="3">
      <t>レイワ</t>
    </rPh>
    <phoneticPr fontId="1"/>
  </si>
  <si>
    <r>
      <t>○令和</t>
    </r>
    <r>
      <rPr>
        <sz val="11"/>
        <color theme="1"/>
        <rFont val="游ゴシック"/>
      </rPr>
      <t>６年度に廃棄（又は売却）物品等がある場合、事業活動計算書の「固定資産売却益」又は「固定資産売却損・処分損」が計上されているか</t>
    </r>
    <rPh sb="1" eb="3">
      <t>レイワ</t>
    </rPh>
    <phoneticPr fontId="1"/>
  </si>
  <si>
    <r>
      <t>※令和</t>
    </r>
    <r>
      <rPr>
        <sz val="11"/>
        <color theme="1"/>
        <rFont val="游ゴシック"/>
      </rPr>
      <t>６年度所得物品については現物確認をすること</t>
    </r>
    <rPh sb="1" eb="3">
      <t>レイワ</t>
    </rPh>
    <phoneticPr fontId="1"/>
  </si>
  <si>
    <r>
      <t>・令和</t>
    </r>
    <r>
      <rPr>
        <sz val="11"/>
        <color theme="1"/>
        <rFont val="游ゴシック"/>
      </rPr>
      <t>６年度の委託費のうち処遇改善等加算(基礎分)の額</t>
    </r>
    <rPh sb="1" eb="3">
      <t>レイワ</t>
    </rPh>
    <phoneticPr fontId="1"/>
  </si>
  <si>
    <r>
      <t>（４）職員の充足状況（令和</t>
    </r>
    <r>
      <rPr>
        <sz val="11"/>
        <color theme="1"/>
        <rFont val="游ゴシック"/>
      </rPr>
      <t>７年度の状況）</t>
    </r>
    <rPh sb="11" eb="13">
      <t>レイワ</t>
    </rPh>
    <phoneticPr fontId="1"/>
  </si>
  <si>
    <r>
      <t>令和</t>
    </r>
    <r>
      <rPr>
        <sz val="11"/>
        <color theme="1"/>
        <rFont val="游ゴシック"/>
      </rPr>
      <t>７年４月１日現在</t>
    </r>
    <rPh sb="0" eb="2">
      <t>レイワ</t>
    </rPh>
    <phoneticPr fontId="1"/>
  </si>
  <si>
    <r>
      <t xml:space="preserve">４歳以上児
</t>
    </r>
    <r>
      <rPr>
        <sz val="9"/>
        <color theme="1"/>
        <rFont val="游ゴシック"/>
      </rPr>
      <t>（注３）</t>
    </r>
    <rPh sb="7" eb="8">
      <t>チュウ</t>
    </rPh>
    <phoneticPr fontId="1"/>
  </si>
  <si>
    <r>
      <t>令和</t>
    </r>
    <r>
      <rPr>
        <sz val="11"/>
        <color theme="1"/>
        <rFont val="游ゴシック"/>
      </rPr>
      <t>５年度</t>
    </r>
    <rPh sb="0" eb="2">
      <t>レイワ</t>
    </rPh>
    <rPh sb="3" eb="5">
      <t>ネンド</t>
    </rPh>
    <phoneticPr fontId="1"/>
  </si>
  <si>
    <r>
      <t>令和</t>
    </r>
    <r>
      <rPr>
        <sz val="11"/>
        <color theme="1"/>
        <rFont val="游ゴシック"/>
      </rPr>
      <t>６年度</t>
    </r>
    <rPh sb="0" eb="2">
      <t>レイワ</t>
    </rPh>
    <rPh sb="3" eb="5">
      <t>ネンド</t>
    </rPh>
    <phoneticPr fontId="1"/>
  </si>
  <si>
    <r>
      <t>（注）令和</t>
    </r>
    <r>
      <rPr>
        <sz val="10"/>
        <color theme="1"/>
        <rFont val="游ゴシック"/>
      </rPr>
      <t>６年度については参加人数を記入し、令和６年度については参加予定のものに○印を記入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</si>
  <si>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７年度</t>
    </r>
    <rPh sb="0" eb="1">
      <t>レイ</t>
    </rPh>
    <rPh sb="1" eb="2">
      <t>ワ</t>
    </rPh>
    <rPh sb="3" eb="5">
      <t>ネンド</t>
    </rPh>
    <phoneticPr fontId="1"/>
  </si>
  <si>
    <r>
      <t>令和</t>
    </r>
    <r>
      <rPr>
        <sz val="11"/>
        <color theme="1"/>
        <rFont val="游ゴシック"/>
      </rPr>
      <t>6年　　　4月</t>
    </r>
    <rPh sb="0" eb="1">
      <t>レイ</t>
    </rPh>
    <rPh sb="1" eb="2">
      <t>ワ</t>
    </rPh>
    <rPh sb="3" eb="4">
      <t>ネン</t>
    </rPh>
    <rPh sb="8" eb="9">
      <t>ガツ</t>
    </rPh>
    <phoneticPr fontId="1"/>
  </si>
  <si>
    <r>
      <t>令和</t>
    </r>
    <r>
      <rPr>
        <sz val="11"/>
        <color theme="1"/>
        <rFont val="游ゴシック"/>
      </rPr>
      <t>7年　　　1月</t>
    </r>
    <rPh sb="0" eb="1">
      <t>レイ</t>
    </rPh>
    <rPh sb="1" eb="2">
      <t>ワ</t>
    </rPh>
    <rPh sb="3" eb="4">
      <t>ネン</t>
    </rPh>
    <rPh sb="8" eb="9">
      <t>ガツ</t>
    </rPh>
    <phoneticPr fontId="1"/>
  </si>
  <si>
    <t>(表1)の保育士定数計と比較する職員数
①②③④に係る(A2)＋(E)＋(H)　　    (J)</t>
    <rPh sb="10" eb="11">
      <t>ケイ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</si>
</sst>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41">
    <font>
      <sz val="11"/>
      <color theme="1"/>
      <name val="游ゴシック"/>
      <family val="3"/>
      <scheme val="minor"/>
    </font>
    <font>
      <sz val="6"/>
      <color auto="1"/>
      <name val="游ゴシック"/>
      <family val="3"/>
    </font>
    <font>
      <sz val="11"/>
      <color auto="1"/>
      <name val="游ゴシック"/>
      <family val="3"/>
      <scheme val="minor"/>
    </font>
    <font>
      <sz val="24"/>
      <color theme="1"/>
      <name val="游ゴシック"/>
      <family val="3"/>
      <scheme val="minor"/>
    </font>
    <font>
      <sz val="24"/>
      <color auto="1"/>
      <name val="游ゴシック"/>
      <family val="3"/>
      <scheme val="minor"/>
    </font>
    <font>
      <sz val="14"/>
      <color auto="1"/>
      <name val="游ゴシック"/>
      <family val="3"/>
      <scheme val="minor"/>
    </font>
    <font>
      <b/>
      <sz val="14"/>
      <color auto="1"/>
      <name val="游ゴシック"/>
      <family val="3"/>
      <scheme val="minor"/>
    </font>
    <font>
      <sz val="12"/>
      <color auto="1"/>
      <name val="游ゴシック"/>
      <family val="3"/>
      <scheme val="minor"/>
    </font>
    <font>
      <sz val="12"/>
      <color theme="1"/>
      <name val="游ゴシック"/>
      <family val="3"/>
      <scheme val="minor"/>
    </font>
    <font>
      <b/>
      <sz val="16"/>
      <color theme="1"/>
      <name val="游ゴシック"/>
      <family val="3"/>
      <scheme val="minor"/>
    </font>
    <font>
      <b/>
      <sz val="28"/>
      <color theme="1"/>
      <name val="游ゴシック"/>
      <family val="3"/>
      <scheme val="minor"/>
    </font>
    <font>
      <sz val="16"/>
      <color theme="1"/>
      <name val="游ゴシック"/>
      <family val="2"/>
      <scheme val="minor"/>
    </font>
    <font>
      <sz val="14"/>
      <color theme="1"/>
      <name val="游ゴシック"/>
      <family val="3"/>
      <scheme val="minor"/>
    </font>
    <font>
      <b/>
      <sz val="18"/>
      <color theme="1"/>
      <name val="游ゴシック"/>
      <family val="3"/>
      <scheme val="minor"/>
    </font>
    <font>
      <sz val="9"/>
      <color theme="1"/>
      <name val="游ゴシック"/>
      <family val="3"/>
      <scheme val="minor"/>
    </font>
    <font>
      <b/>
      <sz val="12"/>
      <color auto="1"/>
      <name val="游ゴシック"/>
      <family val="3"/>
      <scheme val="minor"/>
    </font>
    <font>
      <b/>
      <sz val="12"/>
      <color auto="1"/>
      <name val="ＭＳ ゴシック"/>
      <family val="3"/>
    </font>
    <font>
      <u val="double"/>
      <sz val="11"/>
      <color auto="1"/>
      <name val="游ゴシック"/>
      <family val="3"/>
    </font>
    <font>
      <sz val="11"/>
      <color auto="1"/>
      <name val="BIZ UDゴシック"/>
      <family val="3"/>
    </font>
    <font>
      <b/>
      <sz val="11"/>
      <color auto="1"/>
      <name val="游ゴシック"/>
      <family val="3"/>
    </font>
    <font>
      <sz val="10.5"/>
      <color auto="1"/>
      <name val="游ゴシック"/>
      <family val="3"/>
    </font>
    <font>
      <sz val="10"/>
      <color auto="1"/>
      <name val="游ゴシック"/>
      <family val="3"/>
    </font>
    <font>
      <sz val="9"/>
      <color auto="1"/>
      <name val="游ゴシック"/>
      <family val="3"/>
    </font>
    <font>
      <sz val="8"/>
      <color auto="1"/>
      <name val="游ゴシック"/>
      <family val="3"/>
    </font>
    <font>
      <sz val="11"/>
      <color theme="1"/>
      <name val="游ゴシック"/>
      <family val="3"/>
      <scheme val="minor"/>
    </font>
    <font>
      <sz val="11"/>
      <color auto="1"/>
      <name val="ＭＳ ゴシック"/>
      <family val="3"/>
    </font>
    <font>
      <strike/>
      <sz val="11"/>
      <color rgb="FFFF0000"/>
      <name val="游ゴシック"/>
      <family val="3"/>
      <scheme val="minor"/>
    </font>
    <font>
      <b/>
      <sz val="6"/>
      <color auto="1"/>
      <name val="游ゴシック"/>
      <family val="3"/>
      <scheme val="minor"/>
    </font>
    <font>
      <b/>
      <i/>
      <sz val="11"/>
      <color rgb="FFFF0000"/>
      <name val="游ゴシック"/>
      <family val="3"/>
      <scheme val="minor"/>
    </font>
    <font>
      <sz val="14"/>
      <color auto="1"/>
      <name val="ＭＳ 明朝"/>
      <family val="1"/>
    </font>
    <font>
      <sz val="10.5"/>
      <color auto="1"/>
      <name val="ＭＳ 明朝"/>
      <family val="1"/>
    </font>
    <font>
      <sz val="10.5"/>
      <color auto="1"/>
      <name val="Century"/>
      <family val="1"/>
    </font>
    <font>
      <sz val="9"/>
      <color auto="1"/>
      <name val="ＭＳ 明朝"/>
      <family val="1"/>
    </font>
    <font>
      <sz val="13"/>
      <color auto="1"/>
      <name val="游ゴシック"/>
      <family val="3"/>
    </font>
    <font>
      <sz val="10.5"/>
      <color auto="1"/>
      <name val="Times New Roman"/>
      <family val="1"/>
    </font>
    <font>
      <i/>
      <sz val="10.5"/>
      <color auto="1"/>
      <name val="ＭＳ 明朝"/>
      <family val="1"/>
    </font>
    <font>
      <sz val="10"/>
      <color theme="1"/>
      <name val="游ゴシック"/>
      <family val="3"/>
    </font>
    <font>
      <sz val="18"/>
      <color theme="1"/>
      <name val="游ゴシック"/>
      <family val="2"/>
      <scheme val="minor"/>
    </font>
    <font>
      <sz val="8"/>
      <color theme="1"/>
      <name val="游ゴシック"/>
      <family val="3"/>
      <scheme val="minor"/>
    </font>
    <font>
      <b/>
      <sz val="9"/>
      <color auto="1"/>
      <name val="游ゴシック"/>
      <family val="3"/>
      <scheme val="minor"/>
    </font>
    <font>
      <sz val="12"/>
      <color theme="1"/>
      <name val="ＭＳ ゴシック"/>
      <family val="3"/>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A6A6A6"/>
        <bgColor indexed="64"/>
      </patternFill>
    </fill>
    <fill>
      <patternFill patternType="solid">
        <fgColor theme="7" tint="0.6"/>
        <bgColor indexed="64"/>
      </patternFill>
    </fill>
  </fills>
  <borders count="3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n">
        <color rgb="FFFF0000"/>
      </right>
      <top style="thick">
        <color rgb="FFFF0000"/>
      </top>
      <bottom style="thin">
        <color indexed="64"/>
      </bottom>
      <diagonal/>
    </border>
    <border>
      <left style="thick">
        <color rgb="FFFF0000"/>
      </left>
      <right style="thin">
        <color rgb="FFFF0000"/>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style="thin">
        <color rgb="FFFF0000"/>
      </right>
      <top style="thick">
        <color rgb="FFFF0000"/>
      </top>
      <bottom/>
      <diagonal/>
    </border>
    <border>
      <left style="thick">
        <color rgb="FFFF0000"/>
      </left>
      <right style="thin">
        <color rgb="FFFF0000"/>
      </right>
      <top/>
      <bottom style="thick">
        <color rgb="FFFF0000"/>
      </bottom>
      <diagonal/>
    </border>
    <border>
      <left/>
      <right/>
      <top style="thick">
        <color rgb="FFFF0000"/>
      </top>
      <bottom style="thick">
        <color rgb="FFFF0000"/>
      </bottom>
      <diagonal/>
    </border>
    <border>
      <left/>
      <right/>
      <top style="medium">
        <color rgb="FFFF0000"/>
      </top>
      <bottom style="thin">
        <color rgb="FFFF0000"/>
      </bottom>
      <diagonal/>
    </border>
    <border>
      <left/>
      <right/>
      <top style="thin">
        <color rgb="FFFF0000"/>
      </top>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ck">
        <color rgb="FFFF0000"/>
      </top>
      <bottom style="thin">
        <color indexed="64"/>
      </bottom>
      <diagonal/>
    </border>
    <border>
      <left style="thin">
        <color rgb="FFFF0000"/>
      </left>
      <right style="thin">
        <color rgb="FFFF0000"/>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n">
        <color rgb="FFFF0000"/>
      </right>
      <top style="thick">
        <color rgb="FFFF0000"/>
      </top>
      <bottom/>
      <diagonal/>
    </border>
    <border>
      <left style="thin">
        <color rgb="FFFF0000"/>
      </left>
      <right style="thin">
        <color rgb="FFFF0000"/>
      </right>
      <top/>
      <bottom style="thick">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bottom style="thin">
        <color rgb="FFFF0000"/>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medium">
        <color rgb="FFFF0000"/>
      </left>
      <right/>
      <top style="thin">
        <color rgb="FFFF0000"/>
      </top>
      <bottom style="medium">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bottom style="thin">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right/>
      <top style="thin">
        <color rgb="FFFF0000"/>
      </top>
      <bottom style="medium">
        <color rgb="FFFF0000"/>
      </bottom>
      <diagonal/>
    </border>
    <border>
      <left style="thin">
        <color indexed="64"/>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n">
        <color indexed="64"/>
      </left>
      <right/>
      <top style="thin">
        <color indexed="64"/>
      </top>
      <bottom style="thick">
        <color rgb="FFFF0000"/>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right style="thin">
        <color indexed="64"/>
      </right>
      <top style="thin">
        <color indexed="64"/>
      </top>
      <bottom style="thick">
        <color rgb="FFFF0000"/>
      </bottom>
      <diagonal/>
    </border>
    <border>
      <left style="medium">
        <color rgb="FFFF0000"/>
      </left>
      <right/>
      <top style="medium">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top style="medium">
        <color rgb="FFFF0000"/>
      </top>
      <bottom style="medium">
        <color rgb="FFFF0000"/>
      </bottom>
      <diagonal/>
    </border>
    <border>
      <left style="thin">
        <color indexed="64"/>
      </left>
      <right/>
      <top/>
      <bottom style="medium">
        <color rgb="FFFF0000"/>
      </bottom>
      <diagonal/>
    </border>
    <border>
      <left/>
      <right style="thin">
        <color rgb="FFFF0000"/>
      </right>
      <top style="thick">
        <color rgb="FFFF0000"/>
      </top>
      <bottom style="thin">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indexed="64"/>
      </right>
      <top/>
      <bottom style="medium">
        <color rgb="FFFF0000"/>
      </bottom>
      <diagonal/>
    </border>
    <border>
      <left/>
      <right style="medium">
        <color rgb="FFFF0000"/>
      </right>
      <top/>
      <bottom/>
      <diagonal/>
    </border>
    <border>
      <left/>
      <right style="thick">
        <color rgb="FFFF0000"/>
      </right>
      <top style="thin">
        <color indexed="64"/>
      </top>
      <bottom/>
      <diagonal/>
    </border>
    <border>
      <left style="thin">
        <color rgb="FFFF0000"/>
      </left>
      <right/>
      <top style="thick">
        <color rgb="FFFF0000"/>
      </top>
      <bottom style="thin">
        <color rgb="FFFF0000"/>
      </bottom>
      <diagonal/>
    </border>
    <border>
      <left/>
      <right/>
      <top style="medium">
        <color rgb="FFFF0000"/>
      </top>
      <bottom style="thin">
        <color indexed="64"/>
      </bottom>
      <diagonal/>
    </border>
    <border>
      <left style="thick">
        <color rgb="FFFF0000"/>
      </left>
      <right/>
      <top style="thin">
        <color theme="1"/>
      </top>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diagonalUp="1">
      <left/>
      <right style="thin">
        <color indexed="64"/>
      </right>
      <top style="thick">
        <color rgb="FFFF0000"/>
      </top>
      <bottom/>
      <diagonal style="thin">
        <color indexed="64"/>
      </diagonal>
    </border>
    <border>
      <left/>
      <right style="medium">
        <color rgb="FFFF0000"/>
      </right>
      <top style="thin">
        <color indexed="64"/>
      </top>
      <bottom style="thin">
        <color indexed="64"/>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diagonalUp="1">
      <left style="thin">
        <color indexed="64"/>
      </left>
      <right style="thin">
        <color indexed="64"/>
      </right>
      <top style="thick">
        <color rgb="FFFF0000"/>
      </top>
      <bottom/>
      <diagonal style="thin">
        <color indexed="64"/>
      </diagonal>
    </border>
    <border>
      <left style="thin">
        <color indexed="64"/>
      </left>
      <right/>
      <top style="thick">
        <color rgb="FFFF0000"/>
      </top>
      <bottom style="thin">
        <color rgb="FFFF0000"/>
      </bottom>
      <diagonal/>
    </border>
    <border>
      <left style="thin">
        <color indexed="64"/>
      </left>
      <right/>
      <top style="thin">
        <color rgb="FFFF0000"/>
      </top>
      <bottom style="thin">
        <color rgb="FFFF0000"/>
      </bottom>
      <diagonal/>
    </border>
    <border>
      <left style="thin">
        <color indexed="64"/>
      </left>
      <right/>
      <top style="thin">
        <color rgb="FFFF0000"/>
      </top>
      <bottom style="thick">
        <color rgb="FFFF0000"/>
      </bottom>
      <diagonal/>
    </border>
    <border>
      <left style="thin">
        <color rgb="FFFF0000"/>
      </left>
      <right style="thin">
        <color indexed="64"/>
      </right>
      <top style="thick">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style="thick">
        <color rgb="FFFF0000"/>
      </bottom>
      <diagonal/>
    </border>
    <border diagonalUp="1">
      <left style="thin">
        <color indexed="64"/>
      </left>
      <right style="thick">
        <color rgb="FFFF0000"/>
      </right>
      <top style="thick">
        <color rgb="FFFF0000"/>
      </top>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bottom style="thin">
        <color rgb="FFFF0000"/>
      </bottom>
      <diagonal/>
    </border>
    <border>
      <left/>
      <right style="thin">
        <color indexed="64"/>
      </right>
      <top style="thin">
        <color indexed="64"/>
      </top>
      <bottom style="medium">
        <color rgb="FFFF0000"/>
      </bottom>
      <diagonal/>
    </border>
    <border>
      <left style="thick">
        <color rgb="FFFF0000"/>
      </left>
      <right style="thin">
        <color indexed="64"/>
      </right>
      <top style="thin">
        <color rgb="FFFF0000"/>
      </top>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medium">
        <color rgb="FFFF0000"/>
      </left>
      <right style="thin">
        <color indexed="64"/>
      </right>
      <top style="medium">
        <color rgb="FFFF0000"/>
      </top>
      <bottom style="medium">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style="thick">
        <color rgb="FFFF0000"/>
      </left>
      <right style="thin">
        <color rgb="FFFF0000"/>
      </right>
      <top style="thin">
        <color rgb="FFFF0000"/>
      </top>
      <bottom style="medium">
        <color rgb="FFFF0000"/>
      </bottom>
      <diagonal/>
    </border>
    <border>
      <left style="thick">
        <color rgb="FFFF0000"/>
      </left>
      <right style="thin">
        <color indexed="64"/>
      </right>
      <top style="thin">
        <color rgb="FFFF0000"/>
      </top>
      <bottom style="medium">
        <color rgb="FFFF0000"/>
      </bottom>
      <diagonal/>
    </border>
    <border>
      <left/>
      <right style="thin">
        <color indexed="64"/>
      </right>
      <top style="thin">
        <color rgb="FFFF0000"/>
      </top>
      <bottom style="thick">
        <color rgb="FFFF0000"/>
      </bottom>
      <diagonal/>
    </border>
    <border>
      <left style="thin">
        <color indexed="64"/>
      </left>
      <right style="thin">
        <color indexed="64"/>
      </right>
      <top style="thin">
        <color rgb="FFFF0000"/>
      </top>
      <bottom/>
      <diagonal/>
    </border>
    <border>
      <left style="thin">
        <color indexed="64"/>
      </left>
      <right style="thin">
        <color indexed="64"/>
      </right>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indexed="64"/>
      </left>
      <right/>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style="thin">
        <color indexed="64"/>
      </left>
      <right style="medium">
        <color rgb="FFFF0000"/>
      </right>
      <top style="medium">
        <color rgb="FFFF0000"/>
      </top>
      <bottom style="medium">
        <color rgb="FFFF0000"/>
      </bottom>
      <diagonal/>
    </border>
    <border>
      <left/>
      <right style="thick">
        <color rgb="FFFF0000"/>
      </right>
      <top/>
      <bottom style="thin">
        <color rgb="FFFF0000"/>
      </bottom>
      <diagonal/>
    </border>
    <border>
      <left/>
      <right style="thick">
        <color rgb="FFFF0000"/>
      </right>
      <top style="thin">
        <color rgb="FFFF0000"/>
      </top>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diagonal/>
    </border>
    <border>
      <left style="thin">
        <color rgb="FFFF0000"/>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rgb="FFFF0000"/>
      </left>
      <right style="thin">
        <color rgb="FFFF0000"/>
      </right>
      <top style="thin">
        <color rgb="FFFF0000"/>
      </top>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style="thin">
        <color rgb="FFFF0000"/>
      </left>
      <right style="thick">
        <color rgb="FFFF0000"/>
      </right>
      <top style="thin">
        <color rgb="FFFF0000"/>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medium">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FF0000"/>
      </left>
      <right style="thick">
        <color rgb="FFFF0000"/>
      </right>
      <top style="thin">
        <color rgb="FFFF0000"/>
      </top>
      <bottom style="medium">
        <color rgb="FFFF0000"/>
      </bottom>
      <diagonal/>
    </border>
    <border>
      <left style="thin">
        <color rgb="FF000000"/>
      </left>
      <right style="medium">
        <color rgb="FF000000"/>
      </right>
      <top/>
      <bottom/>
      <diagonal/>
    </border>
    <border>
      <left style="thin">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ck">
        <color rgb="FFFF0000"/>
      </left>
      <right style="thin">
        <color rgb="FFFF0000"/>
      </right>
      <top style="thick">
        <color rgb="FFFF0000"/>
      </top>
      <bottom style="thick">
        <color rgb="FFFF0000"/>
      </bottom>
      <diagonal/>
    </border>
    <border>
      <left style="thin">
        <color rgb="FFFF0000"/>
      </left>
      <right/>
      <top style="thick">
        <color rgb="FFFF0000"/>
      </top>
      <bottom style="thick">
        <color rgb="FFFF0000"/>
      </bottom>
      <diagonal/>
    </border>
    <border>
      <left style="thin">
        <color indexed="64"/>
      </left>
      <right/>
      <top/>
      <bottom style="hair">
        <color indexed="64"/>
      </bottom>
      <diagonal/>
    </border>
    <border>
      <left/>
      <right style="thin">
        <color rgb="FFFF0000"/>
      </right>
      <top style="thick">
        <color rgb="FFFF0000"/>
      </top>
      <bottom style="thick">
        <color rgb="FFFF0000"/>
      </bottom>
      <diagonal/>
    </border>
    <border>
      <left/>
      <right/>
      <top/>
      <bottom style="hair">
        <color indexed="64"/>
      </bottom>
      <diagonal/>
    </border>
    <border>
      <left/>
      <right/>
      <top style="hair">
        <color indexed="64"/>
      </top>
      <bottom style="thin">
        <color indexed="64"/>
      </bottom>
      <diagonal/>
    </border>
    <border>
      <left/>
      <right/>
      <top style="thin">
        <color indexed="64"/>
      </top>
      <bottom style="thick">
        <color rgb="FFFF0000"/>
      </bottom>
      <diagonal/>
    </border>
    <border>
      <left/>
      <right style="thin">
        <color indexed="64"/>
      </right>
      <top/>
      <bottom style="hair">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auto="1"/>
      </left>
      <right style="medium">
        <color rgb="FFFF0000"/>
      </right>
      <top style="medium">
        <color indexed="64"/>
      </top>
      <bottom style="medium">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18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shrinkToFit="1"/>
    </xf>
    <xf numFmtId="0" fontId="0"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lignment horizontal="lef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6" fillId="0" borderId="12" xfId="0" applyFont="1" applyBorder="1" applyAlignment="1">
      <alignment horizontal="left" vertical="center"/>
    </xf>
    <xf numFmtId="0" fontId="7"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2" xfId="0" applyFont="1" applyBorder="1">
      <alignment vertical="center"/>
    </xf>
    <xf numFmtId="0" fontId="12" fillId="0" borderId="2" xfId="0" applyFont="1" applyBorder="1">
      <alignment vertical="center"/>
    </xf>
    <xf numFmtId="0" fontId="12" fillId="0" borderId="0" xfId="0" applyFont="1">
      <alignment vertical="center"/>
    </xf>
    <xf numFmtId="0" fontId="6" fillId="0" borderId="2" xfId="0" applyFont="1"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21" xfId="0" applyBorder="1">
      <alignment vertical="center"/>
    </xf>
    <xf numFmtId="0" fontId="0" fillId="0" borderId="22" xfId="0" applyBorder="1">
      <alignment vertical="center"/>
    </xf>
    <xf numFmtId="0" fontId="13" fillId="0" borderId="0" xfId="0" applyFont="1" applyAlignment="1" applyProtection="1">
      <alignment horizontal="center" vertical="center"/>
      <protection locked="0"/>
    </xf>
    <xf numFmtId="0" fontId="12" fillId="2" borderId="23" xfId="0" applyFont="1" applyFill="1" applyBorder="1" applyProtection="1">
      <alignment vertical="center"/>
      <protection locked="0"/>
    </xf>
    <xf numFmtId="0" fontId="12" fillId="2" borderId="24" xfId="0" applyFont="1" applyFill="1" applyBorder="1" applyProtection="1">
      <alignment vertical="center"/>
      <protection locked="0"/>
    </xf>
    <xf numFmtId="0" fontId="12" fillId="2" borderId="25" xfId="0" applyFont="1" applyFill="1" applyBorder="1" applyProtection="1">
      <alignment vertical="center"/>
      <protection locked="0"/>
    </xf>
    <xf numFmtId="0" fontId="0" fillId="0" borderId="7" xfId="0" applyBorder="1">
      <alignment vertical="center"/>
    </xf>
    <xf numFmtId="0" fontId="0" fillId="0" borderId="26" xfId="0" applyBorder="1">
      <alignment vertical="center"/>
    </xf>
    <xf numFmtId="0" fontId="0" fillId="0" borderId="27" xfId="0" applyBorder="1">
      <alignment vertical="center"/>
    </xf>
    <xf numFmtId="0" fontId="9" fillId="0" borderId="0" xfId="0" applyFont="1" applyAlignment="1">
      <alignment horizontal="left" vertical="center"/>
    </xf>
    <xf numFmtId="0" fontId="12" fillId="2" borderId="28" xfId="0" applyFont="1" applyFill="1" applyBorder="1" applyProtection="1">
      <alignment vertical="center"/>
      <protection locked="0"/>
    </xf>
    <xf numFmtId="0" fontId="12" fillId="2" borderId="29" xfId="0" applyFont="1" applyFill="1" applyBorder="1" applyProtection="1">
      <alignment vertical="center"/>
      <protection locked="0"/>
    </xf>
    <xf numFmtId="0" fontId="12" fillId="2" borderId="30" xfId="0" applyFont="1" applyFill="1" applyBorder="1" applyProtection="1">
      <alignment vertical="center"/>
      <protection locked="0"/>
    </xf>
    <xf numFmtId="0" fontId="0" fillId="0" borderId="12" xfId="0" applyBorder="1">
      <alignment vertical="center"/>
    </xf>
    <xf numFmtId="0" fontId="12" fillId="2" borderId="31" xfId="0" applyFont="1" applyFill="1" applyBorder="1" applyProtection="1">
      <alignment vertical="center"/>
      <protection locked="0"/>
    </xf>
    <xf numFmtId="0" fontId="12" fillId="2" borderId="32" xfId="0" applyFont="1" applyFill="1" applyBorder="1" applyProtection="1">
      <alignment vertical="center"/>
      <protection locked="0"/>
    </xf>
    <xf numFmtId="0" fontId="12" fillId="2" borderId="33" xfId="0" applyFont="1" applyFill="1" applyBorder="1" applyProtection="1">
      <alignment vertical="center"/>
      <protection locked="0"/>
    </xf>
    <xf numFmtId="0" fontId="14" fillId="0" borderId="34" xfId="0" applyFont="1" applyBorder="1" applyAlignment="1">
      <alignment horizontal="center" vertical="center" wrapText="1" shrinkToFit="1"/>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2" fillId="3" borderId="0" xfId="0" applyFont="1" applyFill="1">
      <alignment vertical="center"/>
    </xf>
    <xf numFmtId="0" fontId="15" fillId="0" borderId="0" xfId="0" applyFont="1">
      <alignment vertical="center"/>
    </xf>
    <xf numFmtId="0" fontId="2" fillId="0" borderId="38" xfId="0" applyFont="1" applyBorder="1">
      <alignment vertical="center"/>
    </xf>
    <xf numFmtId="0" fontId="16" fillId="0" borderId="0" xfId="0" applyFont="1">
      <alignment vertical="center"/>
    </xf>
    <xf numFmtId="0" fontId="17" fillId="0" borderId="0" xfId="0" applyFont="1">
      <alignment vertical="center"/>
    </xf>
    <xf numFmtId="0" fontId="0"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9"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top" wrapText="1"/>
    </xf>
    <xf numFmtId="0" fontId="2" fillId="0" borderId="39" xfId="0" applyFont="1" applyBorder="1">
      <alignment vertical="center"/>
    </xf>
    <xf numFmtId="0" fontId="2" fillId="2" borderId="40"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0" fontId="2" fillId="2" borderId="42"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0" borderId="0" xfId="0" applyFont="1" applyAlignment="1">
      <alignment horizontal="center" vertical="center"/>
    </xf>
    <xf numFmtId="0" fontId="20" fillId="0" borderId="1" xfId="0" applyFont="1" applyBorder="1" applyAlignment="1">
      <alignment horizontal="center" vertical="center"/>
    </xf>
    <xf numFmtId="0" fontId="2" fillId="2" borderId="41" xfId="0" applyFont="1" applyFill="1" applyBorder="1" applyAlignment="1" applyProtection="1">
      <alignment horizontal="left" vertical="center"/>
      <protection locked="0"/>
    </xf>
    <xf numFmtId="0" fontId="20" fillId="0" borderId="0" xfId="0" applyFont="1">
      <alignment vertical="center"/>
    </xf>
    <xf numFmtId="0" fontId="21" fillId="0" borderId="0" xfId="0" applyFont="1">
      <alignment vertical="center"/>
    </xf>
    <xf numFmtId="0" fontId="2" fillId="3" borderId="39" xfId="0" applyFont="1" applyFill="1" applyBorder="1" applyAlignment="1" applyProtection="1">
      <alignment horizontal="left" vertical="center"/>
      <protection locked="0"/>
    </xf>
    <xf numFmtId="0" fontId="2" fillId="3" borderId="0" xfId="0" applyFont="1" applyFill="1" applyProtection="1">
      <alignment vertical="center"/>
      <protection locked="0"/>
    </xf>
    <xf numFmtId="0" fontId="2" fillId="2" borderId="43" xfId="0" applyFont="1" applyFill="1" applyBorder="1" applyAlignment="1">
      <alignment horizontal="left" vertical="center"/>
    </xf>
    <xf numFmtId="0" fontId="0" fillId="0" borderId="0" xfId="0" applyFont="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2" fillId="0" borderId="0" xfId="0" applyFont="1" applyBorder="1">
      <alignment vertical="center"/>
    </xf>
    <xf numFmtId="0" fontId="2" fillId="0" borderId="42" xfId="0" applyFont="1" applyBorder="1" applyAlignment="1" applyProtection="1">
      <alignment horizontal="left" vertical="center" wrapText="1"/>
      <protection locked="0"/>
    </xf>
    <xf numFmtId="0" fontId="2" fillId="0" borderId="27" xfId="0" applyFont="1" applyBorder="1">
      <alignment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0" xfId="0" applyFont="1" applyFill="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left" vertical="center" shrinkToFit="1"/>
    </xf>
    <xf numFmtId="0" fontId="2" fillId="2" borderId="40"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2" fillId="3" borderId="0" xfId="0" applyFont="1" applyFill="1" applyAlignment="1">
      <alignment horizontal="center" vertical="center" wrapText="1"/>
    </xf>
    <xf numFmtId="0" fontId="2" fillId="3" borderId="0" xfId="0" applyFont="1" applyFill="1" applyAlignment="1">
      <alignment horizontal="left" vertical="center"/>
    </xf>
    <xf numFmtId="0" fontId="2" fillId="0" borderId="0" xfId="0" applyFont="1" applyAlignment="1">
      <alignment horizontal="left" vertical="top"/>
    </xf>
    <xf numFmtId="0" fontId="2" fillId="0" borderId="21" xfId="0" applyFont="1" applyBorder="1" applyAlignment="1">
      <alignment horizontal="left" vertical="center" wrapText="1"/>
    </xf>
    <xf numFmtId="0" fontId="2" fillId="0" borderId="44" xfId="0" applyFont="1" applyBorder="1" applyAlignment="1">
      <alignment horizontal="left" vertical="center" wrapText="1"/>
    </xf>
    <xf numFmtId="0" fontId="2" fillId="0" borderId="22" xfId="0" applyFont="1" applyBorder="1" applyAlignment="1">
      <alignment horizontal="left" vertical="center" wrapText="1"/>
    </xf>
    <xf numFmtId="0" fontId="21" fillId="0" borderId="21" xfId="0" applyFont="1" applyBorder="1" applyAlignment="1">
      <alignment horizontal="left" vertical="center" wrapText="1"/>
    </xf>
    <xf numFmtId="0" fontId="21" fillId="0" borderId="44" xfId="0" applyFont="1" applyBorder="1" applyAlignment="1">
      <alignment horizontal="left" vertical="center" wrapText="1"/>
    </xf>
    <xf numFmtId="0" fontId="21" fillId="0" borderId="22" xfId="0" applyFont="1" applyBorder="1" applyAlignment="1">
      <alignment horizontal="left"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left" vertical="center"/>
    </xf>
    <xf numFmtId="0" fontId="0" fillId="0" borderId="0" xfId="0" applyFont="1" applyBorder="1" applyAlignment="1">
      <alignment vertical="center" wrapText="1"/>
    </xf>
    <xf numFmtId="0" fontId="2" fillId="3" borderId="0" xfId="0" applyFont="1" applyFill="1" applyAlignment="1">
      <alignment horizontal="left" vertical="center" wrapText="1"/>
    </xf>
    <xf numFmtId="0" fontId="0" fillId="0" borderId="0" xfId="0" applyFont="1" applyAlignment="1">
      <alignment horizontal="center" vertical="center" wrapText="1"/>
    </xf>
    <xf numFmtId="0" fontId="2" fillId="2" borderId="45"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2" fillId="0" borderId="48" xfId="0" applyFont="1" applyBorder="1" applyAlignment="1">
      <alignment horizontal="left" vertical="center" wrapText="1"/>
    </xf>
    <xf numFmtId="0" fontId="23" fillId="0" borderId="0" xfId="0" applyFont="1" applyAlignment="1">
      <alignment horizontal="left" vertical="top" wrapText="1"/>
    </xf>
    <xf numFmtId="0" fontId="0" fillId="0" borderId="3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34" xfId="0" applyFont="1" applyBorder="1" applyAlignment="1">
      <alignment horizontal="center" vertical="center" textRotation="255" shrinkToFit="1"/>
    </xf>
    <xf numFmtId="0" fontId="0" fillId="0" borderId="49" xfId="0" applyFont="1" applyBorder="1" applyAlignment="1">
      <alignment horizontal="center" vertical="center" textRotation="255" shrinkToFit="1"/>
    </xf>
    <xf numFmtId="0" fontId="0" fillId="0" borderId="50" xfId="0" applyFont="1" applyBorder="1" applyAlignment="1">
      <alignment horizontal="center" vertical="center" textRotation="255" shrinkToFi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27" xfId="0" applyFont="1" applyBorder="1" applyAlignment="1">
      <alignment horizontal="left" vertical="center"/>
    </xf>
    <xf numFmtId="0" fontId="7" fillId="0" borderId="1" xfId="0" applyFont="1" applyBorder="1" applyAlignment="1">
      <alignment horizontal="center" vertical="center"/>
    </xf>
    <xf numFmtId="0" fontId="7" fillId="0" borderId="34"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0" xfId="0" applyFont="1">
      <alignment vertical="center"/>
    </xf>
    <xf numFmtId="0" fontId="2" fillId="0" borderId="34" xfId="0" applyFont="1" applyBorder="1" applyAlignment="1">
      <alignment horizontal="center" vertical="center"/>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1" fillId="0" borderId="1" xfId="0" applyFont="1" applyBorder="1" applyAlignment="1">
      <alignment horizontal="center" vertical="center"/>
    </xf>
    <xf numFmtId="0" fontId="22" fillId="0" borderId="34" xfId="0" applyFont="1" applyBorder="1" applyAlignment="1">
      <alignment horizontal="left" vertical="center"/>
    </xf>
    <xf numFmtId="0" fontId="22" fillId="0" borderId="49" xfId="0" applyFont="1" applyBorder="1" applyAlignment="1">
      <alignment horizontal="left" vertical="center"/>
    </xf>
    <xf numFmtId="0" fontId="22" fillId="0" borderId="1" xfId="0" applyFont="1" applyBorder="1" applyAlignment="1">
      <alignment vertical="center" wrapText="1"/>
    </xf>
    <xf numFmtId="0" fontId="22" fillId="0" borderId="34" xfId="0" applyFont="1" applyBorder="1">
      <alignment vertical="center"/>
    </xf>
    <xf numFmtId="0" fontId="22" fillId="0" borderId="22" xfId="0" applyFont="1" applyBorder="1" applyAlignment="1">
      <alignment horizontal="center" vertical="center"/>
    </xf>
    <xf numFmtId="0" fontId="22" fillId="0" borderId="44" xfId="0" applyFont="1" applyBorder="1" applyAlignment="1">
      <alignment horizontal="left" vertical="center" wrapText="1"/>
    </xf>
    <xf numFmtId="0" fontId="22" fillId="0" borderId="22" xfId="0" applyFont="1" applyBorder="1" applyAlignment="1">
      <alignment horizontal="left" vertical="center" wrapText="1"/>
    </xf>
    <xf numFmtId="38" fontId="2" fillId="2" borderId="55" xfId="1" applyFont="1" applyFill="1" applyBorder="1" applyAlignment="1" applyProtection="1">
      <alignment horizontal="right" vertical="center"/>
      <protection locked="0"/>
    </xf>
    <xf numFmtId="38" fontId="2" fillId="2" borderId="56" xfId="1" applyFont="1" applyFill="1" applyBorder="1" applyAlignment="1" applyProtection="1">
      <alignment horizontal="right" vertical="center"/>
      <protection locked="0"/>
    </xf>
    <xf numFmtId="0" fontId="21" fillId="0" borderId="2" xfId="0" applyFont="1" applyBorder="1" applyAlignment="1">
      <alignment horizontal="center" vertical="center"/>
    </xf>
    <xf numFmtId="0" fontId="22" fillId="0" borderId="21" xfId="0" applyFont="1" applyBorder="1" applyAlignment="1">
      <alignment horizontal="left" vertical="center"/>
    </xf>
    <xf numFmtId="0" fontId="23" fillId="0" borderId="44" xfId="0" applyFont="1" applyBorder="1" applyAlignment="1">
      <alignment horizontal="left" vertical="center" wrapText="1"/>
    </xf>
    <xf numFmtId="0" fontId="23" fillId="0" borderId="22" xfId="0" applyFont="1" applyBorder="1" applyAlignment="1">
      <alignment horizontal="left" vertical="center" wrapText="1"/>
    </xf>
    <xf numFmtId="0" fontId="22" fillId="0" borderId="21" xfId="0" applyFont="1" applyBorder="1" applyAlignment="1">
      <alignment horizontal="left" vertical="center" wrapText="1"/>
    </xf>
    <xf numFmtId="0" fontId="2" fillId="0" borderId="0" xfId="0" quotePrefix="1" applyFont="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4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39" xfId="0" applyFont="1" applyFill="1" applyBorder="1" applyAlignment="1" applyProtection="1">
      <alignment horizontal="left" vertical="center" wrapText="1"/>
      <protection locked="0"/>
    </xf>
    <xf numFmtId="0" fontId="2" fillId="2" borderId="42"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57" xfId="0" applyFont="1" applyFill="1" applyBorder="1" applyAlignment="1">
      <alignment horizontal="left" vertical="center"/>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42" xfId="0" applyFont="1" applyFill="1" applyBorder="1" applyAlignment="1" applyProtection="1">
      <alignment vertical="center" wrapText="1"/>
      <protection locked="0"/>
    </xf>
    <xf numFmtId="0" fontId="2" fillId="2" borderId="39" xfId="0" applyFont="1" applyFill="1" applyBorder="1" applyAlignment="1" applyProtection="1">
      <alignment vertical="center" wrapText="1"/>
      <protection locked="0"/>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0" fillId="0" borderId="1" xfId="0" applyFont="1" applyBorder="1" applyAlignment="1">
      <alignment horizontal="left" vertical="center"/>
    </xf>
    <xf numFmtId="0" fontId="17" fillId="0" borderId="0" xfId="0" applyFont="1" applyAlignment="1">
      <alignment horizontal="left" vertical="center"/>
    </xf>
    <xf numFmtId="0" fontId="7" fillId="0" borderId="34" xfId="0" applyFont="1" applyBorder="1" applyAlignment="1">
      <alignment horizontal="left" vertical="center" shrinkToFit="1"/>
    </xf>
    <xf numFmtId="0" fontId="7" fillId="0" borderId="22" xfId="0" applyFont="1" applyBorder="1" applyAlignment="1">
      <alignment horizontal="left" vertical="center"/>
    </xf>
    <xf numFmtId="0" fontId="7" fillId="0" borderId="0" xfId="0" applyFont="1" applyAlignment="1">
      <alignment horizontal="center" vertical="center"/>
    </xf>
    <xf numFmtId="0" fontId="7" fillId="0" borderId="34" xfId="0" applyFont="1" applyBorder="1" applyAlignment="1">
      <alignment horizontal="center" vertical="center"/>
    </xf>
    <xf numFmtId="0" fontId="7" fillId="2" borderId="60" xfId="0" applyFont="1" applyFill="1" applyBorder="1" applyAlignment="1">
      <alignment horizontal="left" vertical="center"/>
    </xf>
    <xf numFmtId="0" fontId="7" fillId="2" borderId="61" xfId="0" applyFont="1" applyFill="1" applyBorder="1" applyAlignment="1">
      <alignment horizontal="left" vertical="center"/>
    </xf>
    <xf numFmtId="0" fontId="7" fillId="0" borderId="50" xfId="0" applyFont="1" applyBorder="1" applyAlignment="1">
      <alignment horizontal="center" vertical="center"/>
    </xf>
    <xf numFmtId="0" fontId="7" fillId="2" borderId="60"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1" xfId="0" applyFont="1" applyFill="1" applyBorder="1" applyAlignment="1">
      <alignment horizontal="center" vertical="center"/>
    </xf>
    <xf numFmtId="0" fontId="2" fillId="2" borderId="40" xfId="0" applyFont="1" applyFill="1" applyBorder="1" applyAlignment="1" applyProtection="1">
      <alignment horizontal="left" vertical="top" wrapText="1"/>
      <protection locked="0"/>
    </xf>
    <xf numFmtId="0" fontId="2" fillId="2" borderId="41" xfId="0" applyFont="1" applyFill="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2" fillId="0" borderId="1" xfId="0" applyFont="1" applyBorder="1">
      <alignment vertical="center"/>
    </xf>
    <xf numFmtId="0" fontId="22" fillId="0" borderId="27" xfId="0" applyFont="1" applyBorder="1" applyAlignment="1">
      <alignment horizontal="center" vertical="center"/>
    </xf>
    <xf numFmtId="0" fontId="22" fillId="0" borderId="27" xfId="0" applyFont="1" applyBorder="1" applyAlignment="1">
      <alignment horizontal="left" vertical="center" wrapText="1"/>
    </xf>
    <xf numFmtId="0" fontId="22" fillId="0" borderId="0" xfId="0" applyFont="1" applyAlignment="1">
      <alignment horizontal="left" vertical="center" wrapText="1"/>
    </xf>
    <xf numFmtId="38" fontId="2" fillId="2" borderId="67" xfId="1" applyFont="1" applyFill="1" applyBorder="1" applyAlignment="1" applyProtection="1">
      <alignment horizontal="right" vertical="center"/>
      <protection locked="0"/>
    </xf>
    <xf numFmtId="38" fontId="2" fillId="2" borderId="68" xfId="1" applyFont="1" applyFill="1" applyBorder="1" applyAlignment="1" applyProtection="1">
      <alignment horizontal="right" vertical="center"/>
      <protection locked="0"/>
    </xf>
    <xf numFmtId="0" fontId="2" fillId="0" borderId="49" xfId="0" applyFont="1" applyBorder="1">
      <alignment vertical="center"/>
    </xf>
    <xf numFmtId="0" fontId="21" fillId="0" borderId="7" xfId="0" applyFont="1" applyBorder="1" applyAlignment="1">
      <alignment horizontal="center" vertical="center"/>
    </xf>
    <xf numFmtId="0" fontId="22" fillId="0" borderId="26"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27" xfId="0" applyFont="1" applyBorder="1" applyAlignment="1">
      <alignment horizontal="left" vertical="center"/>
    </xf>
    <xf numFmtId="0" fontId="2" fillId="2" borderId="43" xfId="0" applyFont="1" applyFill="1" applyBorder="1" applyAlignment="1" applyProtection="1">
      <alignment horizontal="center" vertical="center"/>
      <protection locked="0"/>
    </xf>
    <xf numFmtId="0" fontId="0" fillId="0" borderId="1" xfId="0" applyFont="1" applyBorder="1" applyAlignment="1">
      <alignment horizontal="left" vertical="center" wrapText="1"/>
    </xf>
    <xf numFmtId="0" fontId="0" fillId="0" borderId="7" xfId="0" applyFont="1" applyBorder="1" applyAlignment="1">
      <alignment horizontal="left" vertical="center"/>
    </xf>
    <xf numFmtId="0" fontId="7" fillId="2" borderId="69" xfId="0" applyFont="1" applyFill="1" applyBorder="1" applyAlignment="1">
      <alignment horizontal="left" vertical="center"/>
    </xf>
    <xf numFmtId="0" fontId="7" fillId="2" borderId="70" xfId="0" applyFont="1" applyFill="1" applyBorder="1" applyAlignment="1">
      <alignment horizontal="left" vertical="center"/>
    </xf>
    <xf numFmtId="0" fontId="7" fillId="2" borderId="6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0" xfId="0" applyFont="1" applyFill="1" applyBorder="1" applyAlignment="1">
      <alignment horizontal="center" vertical="center"/>
    </xf>
    <xf numFmtId="0" fontId="2" fillId="2" borderId="42"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2" fillId="0" borderId="0" xfId="0" quotePrefix="1" applyFont="1" applyAlignment="1">
      <alignment horizontal="right" vertical="center"/>
    </xf>
    <xf numFmtId="0" fontId="2" fillId="2" borderId="57"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38" xfId="0" applyFont="1" applyBorder="1" applyAlignment="1">
      <alignment horizontal="right" vertical="center"/>
    </xf>
    <xf numFmtId="0" fontId="2" fillId="2" borderId="74" xfId="0"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vertical="center" wrapText="1"/>
    </xf>
    <xf numFmtId="0" fontId="2" fillId="2" borderId="43" xfId="0" applyFont="1" applyFill="1" applyBorder="1" applyAlignment="1" applyProtection="1">
      <alignment horizontal="left" vertical="center"/>
      <protection locked="0"/>
    </xf>
    <xf numFmtId="0" fontId="2" fillId="0" borderId="72"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76" xfId="0" applyFont="1" applyFill="1" applyBorder="1" applyAlignment="1" applyProtection="1">
      <alignment horizontal="center" vertical="center"/>
      <protection locked="0"/>
    </xf>
    <xf numFmtId="0" fontId="2" fillId="2" borderId="77"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43" xfId="0" applyFont="1" applyFill="1" applyBorder="1" applyAlignment="1">
      <alignment horizontal="center" vertical="center"/>
    </xf>
    <xf numFmtId="0" fontId="2" fillId="2" borderId="35" xfId="0" applyFont="1" applyFill="1" applyBorder="1" applyAlignment="1" applyProtection="1">
      <alignment horizontal="left" vertical="center"/>
      <protection locked="0"/>
    </xf>
    <xf numFmtId="0" fontId="2" fillId="2" borderId="79" xfId="0" applyFont="1" applyFill="1" applyBorder="1" applyAlignment="1" applyProtection="1">
      <alignment horizontal="left" vertical="center"/>
      <protection locked="0"/>
    </xf>
    <xf numFmtId="0" fontId="2" fillId="2" borderId="80"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18" fillId="0" borderId="0" xfId="0" applyFont="1" applyAlignment="1">
      <alignment horizontal="left" vertical="center" wrapText="1"/>
    </xf>
    <xf numFmtId="0" fontId="18" fillId="0" borderId="0" xfId="0" applyFont="1" applyAlignment="1">
      <alignment vertical="center" wrapText="1"/>
    </xf>
    <xf numFmtId="0" fontId="2" fillId="2" borderId="57"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176" fontId="2" fillId="2" borderId="45" xfId="0" applyNumberFormat="1" applyFont="1" applyFill="1" applyBorder="1" applyAlignment="1" applyProtection="1">
      <alignment horizontal="right" vertical="center"/>
      <protection locked="0"/>
    </xf>
    <xf numFmtId="176" fontId="2" fillId="2" borderId="29" xfId="0" applyNumberFormat="1" applyFont="1" applyFill="1" applyBorder="1" applyAlignment="1" applyProtection="1">
      <alignment horizontal="right" vertical="center"/>
      <protection locked="0"/>
    </xf>
    <xf numFmtId="176" fontId="2" fillId="2" borderId="46" xfId="0" applyNumberFormat="1" applyFont="1" applyFill="1" applyBorder="1" applyAlignment="1" applyProtection="1">
      <alignment horizontal="right" vertical="center"/>
      <protection locked="0"/>
    </xf>
    <xf numFmtId="176" fontId="2" fillId="2" borderId="47" xfId="0" applyNumberFormat="1" applyFont="1" applyFill="1" applyBorder="1" applyAlignment="1" applyProtection="1">
      <alignment horizontal="right" vertical="center"/>
      <protection locked="0"/>
    </xf>
    <xf numFmtId="0" fontId="22" fillId="0" borderId="73" xfId="0" applyFont="1" applyBorder="1" applyAlignment="1">
      <alignment horizontal="center" vertical="center"/>
    </xf>
    <xf numFmtId="0" fontId="22" fillId="0" borderId="75" xfId="0" applyFont="1" applyBorder="1" applyAlignment="1">
      <alignment horizontal="left" vertical="center" wrapText="1"/>
    </xf>
    <xf numFmtId="0" fontId="22" fillId="0" borderId="73" xfId="0" applyFont="1" applyBorder="1" applyAlignment="1">
      <alignment horizontal="left" vertical="center" wrapText="1"/>
    </xf>
    <xf numFmtId="0" fontId="2" fillId="2" borderId="57" xfId="0" applyFont="1" applyFill="1" applyBorder="1" applyAlignment="1">
      <alignment horizontal="center" vertical="center"/>
    </xf>
    <xf numFmtId="0" fontId="26" fillId="0" borderId="0" xfId="0" applyFont="1" applyAlignment="1">
      <alignment horizontal="left" vertical="center"/>
    </xf>
    <xf numFmtId="57" fontId="0" fillId="0" borderId="21" xfId="0" applyNumberFormat="1" applyFont="1" applyBorder="1" applyAlignment="1">
      <alignment horizontal="center" vertical="center"/>
    </xf>
    <xf numFmtId="177" fontId="2" fillId="2" borderId="53" xfId="0" applyNumberFormat="1" applyFont="1" applyFill="1" applyBorder="1" applyProtection="1">
      <alignment vertical="center"/>
      <protection locked="0"/>
    </xf>
    <xf numFmtId="177" fontId="2" fillId="2" borderId="54" xfId="0" applyNumberFormat="1" applyFont="1" applyFill="1" applyBorder="1" applyProtection="1">
      <alignment vertical="center"/>
      <protection locked="0"/>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2" borderId="23"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176" fontId="2" fillId="2" borderId="58" xfId="0" applyNumberFormat="1" applyFont="1" applyFill="1" applyBorder="1" applyAlignment="1" applyProtection="1">
      <alignment horizontal="right" vertical="center"/>
      <protection locked="0"/>
    </xf>
    <xf numFmtId="176" fontId="2" fillId="2" borderId="59" xfId="0" applyNumberFormat="1" applyFont="1" applyFill="1" applyBorder="1" applyAlignment="1" applyProtection="1">
      <alignment horizontal="right" vertical="center"/>
      <protection locked="0"/>
    </xf>
    <xf numFmtId="0" fontId="22" fillId="0" borderId="44" xfId="0" applyFont="1" applyBorder="1" applyAlignment="1">
      <alignment horizontal="left" vertical="center"/>
    </xf>
    <xf numFmtId="178" fontId="7" fillId="0" borderId="0" xfId="0" applyNumberFormat="1" applyFont="1" applyAlignment="1">
      <alignment horizontal="right" vertical="center"/>
    </xf>
    <xf numFmtId="0" fontId="22" fillId="0" borderId="38" xfId="0" quotePrefix="1" applyFont="1" applyBorder="1" applyAlignment="1">
      <alignment horizontal="right" vertical="center"/>
    </xf>
    <xf numFmtId="57" fontId="0" fillId="0" borderId="26" xfId="0" applyNumberFormat="1" applyFont="1" applyBorder="1" applyAlignment="1">
      <alignment horizontal="center" vertical="center"/>
    </xf>
    <xf numFmtId="177" fontId="2" fillId="2" borderId="65" xfId="0" applyNumberFormat="1" applyFont="1" applyFill="1" applyBorder="1" applyProtection="1">
      <alignment vertical="center"/>
      <protection locked="0"/>
    </xf>
    <xf numFmtId="177" fontId="2" fillId="2" borderId="66" xfId="0" applyNumberFormat="1" applyFont="1" applyFill="1" applyBorder="1" applyProtection="1">
      <alignment vertical="center"/>
      <protection locked="0"/>
    </xf>
    <xf numFmtId="0" fontId="2" fillId="2" borderId="28"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7" fillId="2" borderId="71" xfId="0" applyFont="1" applyFill="1" applyBorder="1" applyAlignment="1">
      <alignment horizontal="left" vertical="center"/>
    </xf>
    <xf numFmtId="38" fontId="2" fillId="2" borderId="63" xfId="1" applyFont="1" applyFill="1" applyBorder="1" applyAlignment="1" applyProtection="1">
      <alignment horizontal="right" vertical="center"/>
      <protection locked="0"/>
    </xf>
    <xf numFmtId="38" fontId="2" fillId="2" borderId="64" xfId="1" applyFont="1" applyFill="1" applyBorder="1" applyAlignment="1" applyProtection="1">
      <alignment horizontal="right" vertical="center"/>
      <protection locked="0"/>
    </xf>
    <xf numFmtId="0" fontId="22" fillId="0" borderId="0" xfId="0" applyFont="1" applyAlignment="1">
      <alignment horizontal="left" vertical="center"/>
    </xf>
    <xf numFmtId="38" fontId="2" fillId="2" borderId="43" xfId="1" applyFont="1" applyFill="1" applyBorder="1" applyAlignment="1" applyProtection="1">
      <alignment horizontal="right" vertical="center"/>
      <protection locked="0"/>
    </xf>
    <xf numFmtId="0" fontId="2" fillId="2" borderId="74" xfId="0" applyFont="1" applyFill="1" applyBorder="1" applyAlignment="1">
      <alignment horizontal="center"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2" xfId="0" applyFont="1" applyBorder="1">
      <alignment vertical="center"/>
    </xf>
    <xf numFmtId="0" fontId="2" fillId="2" borderId="31"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60"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84" xfId="0" applyFont="1" applyBorder="1" applyAlignment="1">
      <alignment horizontal="left" vertical="center" wrapText="1"/>
    </xf>
    <xf numFmtId="0" fontId="0" fillId="0" borderId="86" xfId="0" applyFont="1" applyBorder="1" applyAlignment="1">
      <alignment horizontal="left" vertical="center" wrapText="1"/>
    </xf>
    <xf numFmtId="176" fontId="2" fillId="2" borderId="76" xfId="0" applyNumberFormat="1" applyFont="1" applyFill="1" applyBorder="1" applyAlignment="1" applyProtection="1">
      <alignment horizontal="right" vertical="center"/>
      <protection locked="0"/>
    </xf>
    <xf numFmtId="176" fontId="2" fillId="2" borderId="78" xfId="0" applyNumberFormat="1" applyFont="1" applyFill="1" applyBorder="1" applyAlignment="1" applyProtection="1">
      <alignment horizontal="right" vertical="center"/>
      <protection locked="0"/>
    </xf>
    <xf numFmtId="38" fontId="2" fillId="2" borderId="57" xfId="1" applyFont="1" applyFill="1" applyBorder="1" applyAlignment="1" applyProtection="1">
      <alignment horizontal="right" vertical="center"/>
      <protection locked="0"/>
    </xf>
    <xf numFmtId="0" fontId="2" fillId="2" borderId="87"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2" fillId="2" borderId="6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2" fillId="0" borderId="44" xfId="0" applyFont="1" applyBorder="1" applyAlignment="1">
      <alignment horizontal="center" vertical="center"/>
    </xf>
    <xf numFmtId="0" fontId="2" fillId="2" borderId="92" xfId="0" applyFont="1" applyFill="1" applyBorder="1" applyAlignment="1" applyProtection="1">
      <alignment horizontal="center" vertical="center"/>
      <protection locked="0"/>
    </xf>
    <xf numFmtId="57" fontId="0" fillId="0" borderId="72" xfId="0" applyNumberFormat="1" applyFont="1" applyBorder="1" applyAlignment="1">
      <alignment horizontal="center" vertical="center"/>
    </xf>
    <xf numFmtId="0" fontId="0" fillId="2" borderId="93" xfId="0" applyFont="1" applyFill="1" applyBorder="1" applyAlignment="1" applyProtection="1">
      <alignment horizontal="center" vertical="center"/>
      <protection locked="0"/>
    </xf>
    <xf numFmtId="0" fontId="0" fillId="2" borderId="94" xfId="0" applyFont="1" applyFill="1" applyBorder="1" applyAlignment="1" applyProtection="1">
      <alignment horizontal="center" vertical="center"/>
      <protection locked="0"/>
    </xf>
    <xf numFmtId="0" fontId="2" fillId="2" borderId="74" xfId="0" applyFont="1" applyFill="1" applyBorder="1" applyAlignment="1" applyProtection="1">
      <alignment horizontal="left" vertical="center"/>
      <protection locked="0"/>
    </xf>
    <xf numFmtId="0" fontId="2" fillId="0" borderId="95" xfId="0" applyFont="1" applyBorder="1" applyAlignment="1">
      <alignment horizontal="left" vertical="center"/>
    </xf>
    <xf numFmtId="0" fontId="2" fillId="0" borderId="0" xfId="0" applyFont="1" applyAlignment="1" applyProtection="1">
      <alignment horizontal="left" vertical="center"/>
      <protection locked="0"/>
    </xf>
    <xf numFmtId="178" fontId="2" fillId="2" borderId="43" xfId="0" applyNumberFormat="1" applyFont="1" applyFill="1" applyBorder="1" applyAlignment="1" applyProtection="1">
      <alignment horizontal="center" vertical="center"/>
      <protection locked="0"/>
    </xf>
    <xf numFmtId="0" fontId="2" fillId="2" borderId="28"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0" fillId="2" borderId="97" xfId="0" applyFont="1" applyFill="1" applyBorder="1" applyAlignment="1">
      <alignment horizontal="center" vertical="center" wrapText="1"/>
    </xf>
    <xf numFmtId="0" fontId="0" fillId="2" borderId="98" xfId="0" applyFont="1" applyFill="1" applyBorder="1" applyAlignment="1">
      <alignment horizontal="center" vertical="center" wrapText="1"/>
    </xf>
    <xf numFmtId="0" fontId="0" fillId="2" borderId="99" xfId="0" applyFont="1" applyFill="1" applyBorder="1" applyAlignment="1">
      <alignment horizontal="center" vertical="center" wrapText="1"/>
    </xf>
    <xf numFmtId="0" fontId="2" fillId="2" borderId="100" xfId="0" applyFont="1" applyFill="1" applyBorder="1" applyAlignment="1" applyProtection="1">
      <alignment horizontal="center" vertical="center"/>
      <protection locked="0"/>
    </xf>
    <xf numFmtId="38" fontId="2" fillId="2" borderId="65" xfId="1" applyFont="1" applyFill="1" applyBorder="1" applyAlignment="1" applyProtection="1">
      <alignment horizontal="right" vertical="center"/>
      <protection locked="0"/>
    </xf>
    <xf numFmtId="38" fontId="2" fillId="2" borderId="66" xfId="1" applyFont="1" applyFill="1" applyBorder="1" applyAlignment="1" applyProtection="1">
      <alignment horizontal="right" vertical="center"/>
      <protection locked="0"/>
    </xf>
    <xf numFmtId="0" fontId="2" fillId="2" borderId="67"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57" fontId="0" fillId="0" borderId="34" xfId="0" applyNumberFormat="1" applyFont="1" applyBorder="1" applyAlignment="1">
      <alignment horizontal="center" vertical="center"/>
    </xf>
    <xf numFmtId="0" fontId="2" fillId="0" borderId="38" xfId="0" applyFont="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101" xfId="0" applyFont="1" applyFill="1" applyBorder="1" applyAlignment="1" applyProtection="1">
      <alignment horizontal="center" vertical="center"/>
      <protection locked="0"/>
    </xf>
    <xf numFmtId="178" fontId="2" fillId="2" borderId="57"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22" fillId="0" borderId="0" xfId="0" applyFont="1">
      <alignment vertical="center"/>
    </xf>
    <xf numFmtId="38" fontId="2" fillId="2" borderId="74" xfId="1" applyFont="1" applyFill="1" applyBorder="1" applyAlignment="1" applyProtection="1">
      <alignment horizontal="right" vertical="center"/>
      <protection locked="0"/>
    </xf>
    <xf numFmtId="0" fontId="2" fillId="2" borderId="102" xfId="0" applyFont="1" applyFill="1" applyBorder="1" applyAlignment="1" applyProtection="1">
      <alignment horizontal="center" vertical="center"/>
      <protection locked="0"/>
    </xf>
    <xf numFmtId="0" fontId="2" fillId="0" borderId="103" xfId="0" applyFont="1" applyBorder="1" applyAlignment="1">
      <alignment horizontal="left"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2" borderId="104" xfId="0" applyFont="1" applyFill="1" applyBorder="1" applyAlignment="1" applyProtection="1">
      <alignment horizontal="left" vertical="center"/>
      <protection locked="0"/>
    </xf>
    <xf numFmtId="0" fontId="2" fillId="0" borderId="82" xfId="0" applyFont="1" applyBorder="1" applyAlignment="1">
      <alignment horizontal="right" vertical="center"/>
    </xf>
    <xf numFmtId="178" fontId="2" fillId="2" borderId="90" xfId="0" applyNumberFormat="1" applyFont="1" applyFill="1" applyBorder="1" applyAlignment="1" applyProtection="1">
      <alignment horizontal="center" vertical="center"/>
      <protection locked="0"/>
    </xf>
    <xf numFmtId="0" fontId="2" fillId="0" borderId="105" xfId="0" applyFont="1" applyBorder="1" applyAlignment="1">
      <alignment horizontal="center"/>
    </xf>
    <xf numFmtId="0" fontId="2" fillId="2" borderId="106" xfId="0" applyFont="1" applyFill="1" applyBorder="1" applyAlignment="1" applyProtection="1">
      <alignment horizontal="center" vertical="center"/>
      <protection locked="0"/>
    </xf>
    <xf numFmtId="0" fontId="2" fillId="0" borderId="22" xfId="0" applyFont="1" applyBorder="1" applyAlignment="1">
      <alignment horizontal="center"/>
    </xf>
    <xf numFmtId="0" fontId="2" fillId="0" borderId="2" xfId="0" applyFont="1" applyBorder="1" applyAlignment="1"/>
    <xf numFmtId="0" fontId="7" fillId="2" borderId="45" xfId="0" applyFont="1" applyFill="1" applyBorder="1" applyAlignment="1">
      <alignment horizontal="right" vertical="center"/>
    </xf>
    <xf numFmtId="0" fontId="7" fillId="2" borderId="46" xfId="0" applyFont="1" applyFill="1" applyBorder="1" applyAlignment="1">
      <alignment horizontal="right" vertical="center"/>
    </xf>
    <xf numFmtId="0" fontId="7" fillId="2" borderId="92" xfId="0" applyFont="1" applyFill="1" applyBorder="1" applyAlignment="1">
      <alignment horizontal="right" vertical="center"/>
    </xf>
    <xf numFmtId="0" fontId="7" fillId="0" borderId="49" xfId="0" applyFont="1" applyBorder="1" applyAlignment="1">
      <alignment horizontal="left" vertical="center" shrinkToFit="1"/>
    </xf>
    <xf numFmtId="0" fontId="7" fillId="0" borderId="0" xfId="0" applyFont="1" applyAlignment="1">
      <alignment horizontal="right" vertical="center"/>
    </xf>
    <xf numFmtId="0" fontId="2" fillId="2" borderId="98" xfId="0" applyFont="1" applyFill="1" applyBorder="1" applyAlignment="1" applyProtection="1">
      <alignment horizontal="center" vertical="center"/>
      <protection locked="0"/>
    </xf>
    <xf numFmtId="0" fontId="0" fillId="2" borderId="43" xfId="0" applyFont="1" applyFill="1" applyBorder="1" applyAlignment="1" applyProtection="1">
      <alignment horizontal="left" vertical="center"/>
      <protection locked="0"/>
    </xf>
    <xf numFmtId="0" fontId="2" fillId="0" borderId="107" xfId="0" applyFont="1" applyBorder="1" applyAlignment="1">
      <alignment horizontal="left" vertical="center"/>
    </xf>
    <xf numFmtId="0" fontId="2" fillId="0" borderId="108" xfId="0" applyFont="1" applyBorder="1" applyAlignment="1">
      <alignment horizontal="center" vertical="center"/>
    </xf>
    <xf numFmtId="0" fontId="2" fillId="0" borderId="38" xfId="0" applyFont="1" applyBorder="1" applyAlignment="1">
      <alignment horizontal="center" vertical="center"/>
    </xf>
    <xf numFmtId="0" fontId="2" fillId="0" borderId="109" xfId="0" applyFont="1" applyBorder="1" applyAlignment="1">
      <alignment horizontal="center"/>
    </xf>
    <xf numFmtId="0" fontId="2" fillId="2" borderId="71" xfId="0" applyFont="1" applyFill="1" applyBorder="1" applyAlignment="1" applyProtection="1">
      <alignment horizontal="center" vertical="center"/>
      <protection locked="0"/>
    </xf>
    <xf numFmtId="0" fontId="2" fillId="0" borderId="73" xfId="0" applyFont="1" applyBorder="1" applyAlignment="1">
      <alignment horizontal="center"/>
    </xf>
    <xf numFmtId="0" fontId="2" fillId="0" borderId="12" xfId="0" applyFont="1" applyBorder="1" applyAlignment="1"/>
    <xf numFmtId="0" fontId="0" fillId="2" borderId="110" xfId="0" applyFont="1" applyFill="1" applyBorder="1" applyAlignment="1" applyProtection="1">
      <alignment horizontal="center" vertical="center"/>
      <protection locked="0"/>
    </xf>
    <xf numFmtId="0" fontId="2" fillId="2" borderId="111" xfId="0" applyFont="1" applyFill="1" applyBorder="1" applyAlignment="1" applyProtection="1">
      <alignment horizontal="center" vertical="center"/>
      <protection locked="0"/>
    </xf>
    <xf numFmtId="0" fontId="7" fillId="2" borderId="58" xfId="0" applyFont="1" applyFill="1" applyBorder="1" applyAlignment="1">
      <alignment horizontal="right" vertical="center"/>
    </xf>
    <xf numFmtId="0" fontId="7" fillId="2" borderId="29" xfId="0" applyFont="1" applyFill="1" applyBorder="1" applyAlignment="1">
      <alignment horizontal="right" vertical="center"/>
    </xf>
    <xf numFmtId="0" fontId="7" fillId="2" borderId="100" xfId="0" applyFont="1" applyFill="1" applyBorder="1" applyAlignment="1">
      <alignment horizontal="right" vertical="center"/>
    </xf>
    <xf numFmtId="0" fontId="2" fillId="0" borderId="75" xfId="0" applyFont="1" applyBorder="1" applyAlignment="1">
      <alignment horizontal="left" vertical="center"/>
    </xf>
    <xf numFmtId="0" fontId="22" fillId="0" borderId="72" xfId="0" applyFont="1" applyBorder="1" applyAlignment="1">
      <alignment horizontal="left" vertical="center" wrapText="1"/>
    </xf>
    <xf numFmtId="0" fontId="0" fillId="2" borderId="112" xfId="0" applyFont="1" applyFill="1" applyBorder="1" applyAlignment="1" applyProtection="1">
      <alignment horizontal="center" vertical="center"/>
      <protection locked="0"/>
    </xf>
    <xf numFmtId="0" fontId="0" fillId="2" borderId="113" xfId="0" applyFont="1" applyFill="1" applyBorder="1" applyAlignment="1" applyProtection="1">
      <alignment horizontal="center" vertical="center"/>
      <protection locked="0"/>
    </xf>
    <xf numFmtId="0" fontId="0" fillId="2" borderId="57" xfId="0" applyFont="1" applyFill="1" applyBorder="1" applyAlignment="1" applyProtection="1">
      <alignment horizontal="left" vertical="center"/>
      <protection locked="0"/>
    </xf>
    <xf numFmtId="0" fontId="2" fillId="0" borderId="114" xfId="0" applyFont="1" applyBorder="1" applyAlignment="1">
      <alignment horizontal="left" vertical="center"/>
    </xf>
    <xf numFmtId="0" fontId="2" fillId="2" borderId="104" xfId="0" applyFont="1" applyFill="1" applyBorder="1">
      <alignment vertical="center"/>
    </xf>
    <xf numFmtId="0" fontId="2" fillId="2" borderId="36" xfId="0" applyFont="1" applyFill="1" applyBorder="1">
      <alignment vertical="center"/>
    </xf>
    <xf numFmtId="0" fontId="2" fillId="2" borderId="37" xfId="0" applyFont="1" applyFill="1" applyBorder="1">
      <alignment vertical="center"/>
    </xf>
    <xf numFmtId="0" fontId="2" fillId="0" borderId="2" xfId="0" applyFont="1" applyBorder="1" applyAlignment="1">
      <alignment horizontal="center"/>
    </xf>
    <xf numFmtId="0" fontId="0" fillId="2" borderId="115" xfId="0" applyFont="1" applyFill="1" applyBorder="1" applyAlignment="1" applyProtection="1">
      <alignment horizontal="center" vertical="center"/>
      <protection locked="0"/>
    </xf>
    <xf numFmtId="0" fontId="22" fillId="0" borderId="21"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116" xfId="0" applyFont="1" applyBorder="1" applyAlignment="1">
      <alignment horizontal="center" vertical="center" wrapText="1"/>
    </xf>
    <xf numFmtId="0" fontId="2" fillId="2" borderId="0" xfId="0" applyFont="1" applyFill="1" applyAlignment="1" applyProtection="1">
      <alignment horizontal="center" vertical="center"/>
      <protection locked="0"/>
    </xf>
    <xf numFmtId="0" fontId="2" fillId="0" borderId="34" xfId="0" applyFont="1" applyBorder="1" applyAlignment="1">
      <alignment horizontal="center"/>
    </xf>
    <xf numFmtId="0" fontId="2" fillId="2" borderId="53"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54" xfId="0" applyFont="1" applyFill="1" applyBorder="1" applyAlignment="1">
      <alignment horizontal="center" vertical="center"/>
    </xf>
    <xf numFmtId="38" fontId="2" fillId="2" borderId="53" xfId="1" applyFont="1" applyFill="1" applyBorder="1" applyAlignment="1" applyProtection="1">
      <alignment horizontal="right" vertical="center"/>
      <protection locked="0"/>
    </xf>
    <xf numFmtId="38" fontId="2" fillId="2" borderId="106" xfId="1" applyFont="1" applyFill="1" applyBorder="1" applyAlignment="1" applyProtection="1">
      <alignment horizontal="right" vertical="center"/>
      <protection locked="0"/>
    </xf>
    <xf numFmtId="0" fontId="2" fillId="2" borderId="0" xfId="0" applyFont="1" applyFill="1" applyAlignment="1">
      <alignment horizontal="right" vertical="center"/>
    </xf>
    <xf numFmtId="38" fontId="2" fillId="2" borderId="54" xfId="1" applyFont="1" applyFill="1" applyBorder="1" applyAlignment="1" applyProtection="1">
      <alignment horizontal="right" vertical="center"/>
      <protection locked="0"/>
    </xf>
    <xf numFmtId="38" fontId="2" fillId="0" borderId="50" xfId="1" applyFont="1" applyBorder="1" applyAlignment="1">
      <alignment vertical="center"/>
    </xf>
    <xf numFmtId="0" fontId="2" fillId="0" borderId="7" xfId="0" applyFont="1" applyBorder="1">
      <alignment vertical="center"/>
    </xf>
    <xf numFmtId="0" fontId="2" fillId="3" borderId="0" xfId="0" applyFont="1" applyFill="1" applyAlignment="1" applyProtection="1">
      <alignment horizontal="center" vertical="center"/>
      <protection locked="0"/>
    </xf>
    <xf numFmtId="0" fontId="2" fillId="0" borderId="12" xfId="0" applyFont="1" applyBorder="1" applyAlignment="1">
      <alignment horizontal="center"/>
    </xf>
    <xf numFmtId="0" fontId="2" fillId="2" borderId="11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wrapText="1"/>
    </xf>
    <xf numFmtId="0" fontId="22" fillId="0" borderId="72"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120" xfId="0" applyFont="1" applyBorder="1" applyAlignment="1">
      <alignment horizontal="center" vertical="center" wrapText="1"/>
    </xf>
    <xf numFmtId="0" fontId="2" fillId="2" borderId="121" xfId="0" applyFont="1" applyFill="1" applyBorder="1" applyAlignment="1" applyProtection="1">
      <alignment horizontal="center" vertical="center"/>
      <protection locked="0"/>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pplyProtection="1">
      <alignment horizontal="left" vertical="center" wrapText="1"/>
      <protection locked="0"/>
    </xf>
    <xf numFmtId="0" fontId="2" fillId="2" borderId="68" xfId="0" applyFont="1" applyFill="1" applyBorder="1" applyAlignment="1" applyProtection="1">
      <alignment horizontal="left" vertical="center" wrapText="1"/>
      <protection locked="0"/>
    </xf>
    <xf numFmtId="38" fontId="2" fillId="2" borderId="71" xfId="1" applyFont="1" applyFill="1" applyBorder="1" applyAlignment="1" applyProtection="1">
      <alignment horizontal="right" vertical="center"/>
      <protection locked="0"/>
    </xf>
    <xf numFmtId="0" fontId="2" fillId="2" borderId="118"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0" borderId="122" xfId="0" applyFont="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 xfId="0" applyFont="1" applyBorder="1" applyAlignment="1"/>
    <xf numFmtId="0" fontId="2" fillId="0" borderId="1" xfId="0" applyFont="1" applyBorder="1" applyAlignment="1">
      <alignment horizontal="center"/>
    </xf>
    <xf numFmtId="0" fontId="2" fillId="2" borderId="123" xfId="0" applyFont="1" applyFill="1" applyBorder="1" applyAlignment="1">
      <alignment horizontal="center" vertical="center" wrapText="1"/>
    </xf>
    <xf numFmtId="0" fontId="2" fillId="2" borderId="12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74" xfId="0" applyFont="1" applyFill="1" applyBorder="1" applyAlignment="1">
      <alignment horizontal="left" vertical="center"/>
    </xf>
    <xf numFmtId="0" fontId="0" fillId="3" borderId="0" xfId="0" applyFont="1" applyFill="1" applyAlignment="1">
      <alignment horizontal="center" vertical="center" wrapText="1"/>
    </xf>
    <xf numFmtId="0" fontId="22" fillId="2" borderId="12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 fillId="0" borderId="125" xfId="0" applyFont="1" applyBorder="1" applyAlignment="1">
      <alignment horizontal="left" vertical="center"/>
    </xf>
    <xf numFmtId="0" fontId="22" fillId="0" borderId="0" xfId="0" applyFont="1" applyAlignment="1">
      <alignment horizontal="left" vertical="top" wrapText="1"/>
    </xf>
    <xf numFmtId="0" fontId="2" fillId="2" borderId="32" xfId="0" applyFont="1" applyFill="1" applyBorder="1" applyAlignment="1" applyProtection="1">
      <alignment horizontal="center" vertical="center"/>
      <protection locked="0"/>
    </xf>
    <xf numFmtId="0" fontId="2" fillId="0" borderId="126" xfId="0" applyFont="1" applyBorder="1" applyAlignment="1">
      <alignment horizontal="left" vertical="center"/>
    </xf>
    <xf numFmtId="0" fontId="22" fillId="2" borderId="12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 fillId="2" borderId="65" xfId="0" applyFont="1" applyFill="1" applyBorder="1" applyAlignment="1" applyProtection="1">
      <alignment horizontal="left" vertical="center"/>
      <protection locked="0"/>
    </xf>
    <xf numFmtId="0" fontId="2" fillId="2" borderId="66" xfId="0" applyFont="1" applyFill="1" applyBorder="1" applyAlignment="1" applyProtection="1">
      <alignment horizontal="left" vertical="center"/>
      <protection locked="0"/>
    </xf>
    <xf numFmtId="0" fontId="21" fillId="0" borderId="12" xfId="0" applyFont="1" applyBorder="1" applyAlignment="1">
      <alignment horizontal="center" vertical="center"/>
    </xf>
    <xf numFmtId="0" fontId="22" fillId="0" borderId="72" xfId="0" applyFont="1" applyBorder="1" applyAlignment="1">
      <alignment horizontal="left" vertical="center"/>
    </xf>
    <xf numFmtId="0" fontId="23" fillId="0" borderId="75" xfId="0" applyFont="1" applyBorder="1" applyAlignment="1">
      <alignment horizontal="left" vertical="center" wrapText="1"/>
    </xf>
    <xf numFmtId="0" fontId="23" fillId="0" borderId="73" xfId="0" applyFont="1" applyBorder="1" applyAlignment="1">
      <alignment horizontal="left" vertical="center" wrapText="1"/>
    </xf>
    <xf numFmtId="177" fontId="2" fillId="2" borderId="128" xfId="0" applyNumberFormat="1" applyFont="1" applyFill="1" applyBorder="1" applyProtection="1">
      <alignment vertical="center"/>
      <protection locked="0"/>
    </xf>
    <xf numFmtId="177" fontId="2" fillId="2" borderId="129" xfId="0" applyNumberFormat="1" applyFont="1" applyFill="1" applyBorder="1" applyProtection="1">
      <alignment vertical="center"/>
      <protection locked="0"/>
    </xf>
    <xf numFmtId="0" fontId="2" fillId="0" borderId="130" xfId="0" applyFont="1" applyBorder="1" applyAlignment="1">
      <alignment horizontal="left" vertical="center"/>
    </xf>
    <xf numFmtId="0" fontId="2" fillId="3" borderId="0" xfId="0" applyFont="1" applyFill="1" applyAlignment="1">
      <alignment horizontal="right" vertical="center"/>
    </xf>
    <xf numFmtId="0" fontId="2" fillId="0" borderId="105" xfId="0" applyFont="1" applyBorder="1" applyAlignment="1">
      <alignment horizontal="center" vertical="top"/>
    </xf>
    <xf numFmtId="0" fontId="2" fillId="0" borderId="1" xfId="0" applyFont="1" applyBorder="1" applyAlignment="1">
      <alignment vertical="top"/>
    </xf>
    <xf numFmtId="0" fontId="21" fillId="2" borderId="7" xfId="0" applyFont="1" applyFill="1" applyBorder="1" applyAlignment="1">
      <alignment vertical="center" wrapText="1"/>
    </xf>
    <xf numFmtId="0" fontId="2" fillId="2" borderId="7" xfId="0" applyFont="1" applyFill="1" applyBorder="1" applyAlignment="1">
      <alignment vertical="center" wrapText="1"/>
    </xf>
    <xf numFmtId="0" fontId="2" fillId="2" borderId="21" xfId="0" applyFont="1" applyFill="1" applyBorder="1" applyAlignment="1">
      <alignment vertical="center" wrapText="1"/>
    </xf>
    <xf numFmtId="0" fontId="7" fillId="2" borderId="69" xfId="0" applyFont="1" applyFill="1" applyBorder="1" applyAlignment="1">
      <alignment horizontal="right" vertical="center"/>
    </xf>
    <xf numFmtId="0" fontId="7" fillId="2" borderId="70" xfId="0" applyFont="1" applyFill="1" applyBorder="1" applyAlignment="1">
      <alignment horizontal="right" vertical="center"/>
    </xf>
    <xf numFmtId="0" fontId="7" fillId="0" borderId="50" xfId="0" applyFont="1" applyBorder="1" applyAlignment="1">
      <alignment horizontal="right" vertical="center"/>
    </xf>
    <xf numFmtId="0" fontId="22" fillId="0" borderId="1" xfId="0" applyFont="1" applyBorder="1" applyAlignment="1">
      <alignment horizontal="left" vertical="top" wrapText="1"/>
    </xf>
    <xf numFmtId="0" fontId="22" fillId="0" borderId="1" xfId="0" applyFont="1" applyBorder="1" applyAlignment="1">
      <alignment horizontal="left" vertical="center" wrapText="1"/>
    </xf>
    <xf numFmtId="0" fontId="0" fillId="0" borderId="38" xfId="0" applyFont="1" applyBorder="1">
      <alignment vertical="center"/>
    </xf>
    <xf numFmtId="0" fontId="0" fillId="2" borderId="74" xfId="0" applyFont="1" applyFill="1" applyBorder="1" applyAlignment="1" applyProtection="1">
      <alignment horizontal="left" vertical="center"/>
      <protection locked="0"/>
    </xf>
    <xf numFmtId="0" fontId="2" fillId="2" borderId="108" xfId="0" applyFont="1" applyFill="1" applyBorder="1" applyAlignment="1" applyProtection="1">
      <alignment horizontal="left" vertical="center"/>
      <protection locked="0"/>
    </xf>
    <xf numFmtId="0" fontId="2" fillId="0" borderId="109" xfId="0" applyFont="1" applyBorder="1" applyAlignment="1">
      <alignment horizontal="center" vertical="top"/>
    </xf>
    <xf numFmtId="0" fontId="2" fillId="0" borderId="26" xfId="0" applyFont="1" applyBorder="1">
      <alignment vertical="center"/>
    </xf>
    <xf numFmtId="0" fontId="2" fillId="2" borderId="131" xfId="0" applyFont="1" applyFill="1" applyBorder="1" applyAlignment="1">
      <alignment horizontal="center" vertical="center"/>
    </xf>
    <xf numFmtId="0" fontId="2" fillId="2" borderId="132" xfId="0" applyFont="1" applyFill="1" applyBorder="1" applyAlignment="1">
      <alignment horizontal="center" vertical="center"/>
    </xf>
    <xf numFmtId="0" fontId="2" fillId="2" borderId="133" xfId="0" applyFont="1" applyFill="1" applyBorder="1" applyAlignment="1">
      <alignment horizontal="center" vertical="center"/>
    </xf>
    <xf numFmtId="0" fontId="21" fillId="2" borderId="124" xfId="0" applyFont="1" applyFill="1" applyBorder="1" applyAlignment="1">
      <alignment horizontal="center" vertical="center" wrapText="1"/>
    </xf>
    <xf numFmtId="0" fontId="7" fillId="2" borderId="76" xfId="0" applyFont="1" applyFill="1" applyBorder="1" applyAlignment="1">
      <alignment horizontal="right" vertical="center"/>
    </xf>
    <xf numFmtId="0" fontId="7" fillId="2" borderId="77" xfId="0" applyFont="1" applyFill="1" applyBorder="1" applyAlignment="1">
      <alignment horizontal="right" vertical="center"/>
    </xf>
    <xf numFmtId="0" fontId="7" fillId="2" borderId="111" xfId="0" applyFont="1" applyFill="1" applyBorder="1" applyAlignment="1">
      <alignment horizontal="right" vertical="center"/>
    </xf>
    <xf numFmtId="0" fontId="0" fillId="3" borderId="0" xfId="0" applyFont="1" applyFill="1" applyBorder="1" applyAlignment="1" applyProtection="1">
      <alignment horizontal="left" vertical="center"/>
      <protection locked="0"/>
    </xf>
    <xf numFmtId="0" fontId="21" fillId="0" borderId="125" xfId="0" applyFont="1" applyBorder="1" applyAlignment="1">
      <alignment horizontal="left" vertical="center"/>
    </xf>
    <xf numFmtId="0" fontId="2" fillId="2" borderId="45" xfId="0" applyFont="1" applyFill="1" applyBorder="1" applyAlignment="1">
      <alignment horizontal="right" vertical="center"/>
    </xf>
    <xf numFmtId="0" fontId="2" fillId="2" borderId="46" xfId="0" applyFont="1" applyFill="1" applyBorder="1" applyAlignment="1">
      <alignment horizontal="right" vertical="center"/>
    </xf>
    <xf numFmtId="0" fontId="2" fillId="2" borderId="92" xfId="0" applyFont="1" applyFill="1" applyBorder="1" applyAlignment="1">
      <alignment horizontal="right" vertical="center"/>
    </xf>
    <xf numFmtId="0" fontId="2" fillId="0" borderId="34" xfId="0" applyFont="1" applyBorder="1" applyAlignment="1">
      <alignment horizontal="center" vertical="top"/>
    </xf>
    <xf numFmtId="0" fontId="7" fillId="0" borderId="7" xfId="0" applyFont="1" applyBorder="1" applyAlignment="1">
      <alignment horizontal="center" vertical="center"/>
    </xf>
    <xf numFmtId="0" fontId="2" fillId="0" borderId="75" xfId="0" applyFont="1" applyBorder="1" applyAlignment="1">
      <alignment horizontal="center" vertical="center"/>
    </xf>
    <xf numFmtId="0" fontId="21" fillId="0" borderId="126" xfId="0" applyFont="1" applyBorder="1" applyAlignment="1">
      <alignment horizontal="left" vertical="center"/>
    </xf>
    <xf numFmtId="0" fontId="2" fillId="2" borderId="134" xfId="0" applyFont="1" applyFill="1" applyBorder="1" applyAlignment="1" applyProtection="1">
      <alignment horizontal="center" vertical="center"/>
      <protection locked="0"/>
    </xf>
    <xf numFmtId="0" fontId="2" fillId="2" borderId="135" xfId="0" applyFont="1" applyFill="1" applyBorder="1" applyAlignment="1" applyProtection="1">
      <alignment horizontal="center" vertical="center"/>
      <protection locked="0"/>
    </xf>
    <xf numFmtId="0" fontId="2" fillId="2" borderId="94" xfId="0" applyFont="1" applyFill="1" applyBorder="1" applyAlignment="1" applyProtection="1">
      <alignment horizontal="center" vertical="center"/>
      <protection locked="0"/>
    </xf>
    <xf numFmtId="178" fontId="2" fillId="2" borderId="74" xfId="0" applyNumberFormat="1" applyFont="1" applyFill="1" applyBorder="1" applyAlignment="1" applyProtection="1">
      <alignment horizontal="center" vertical="center"/>
      <protection locked="0"/>
    </xf>
    <xf numFmtId="0" fontId="2" fillId="2" borderId="58"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100" xfId="0" applyFont="1" applyFill="1" applyBorder="1" applyAlignment="1">
      <alignment horizontal="right" vertical="center"/>
    </xf>
    <xf numFmtId="0" fontId="0" fillId="2" borderId="136" xfId="0" applyFont="1" applyFill="1" applyBorder="1" applyAlignment="1">
      <alignment horizontal="center" vertical="center" wrapText="1"/>
    </xf>
    <xf numFmtId="0" fontId="21" fillId="2" borderId="137" xfId="0" applyFont="1" applyFill="1" applyBorder="1" applyAlignment="1">
      <alignment horizontal="center" vertical="center" wrapText="1"/>
    </xf>
    <xf numFmtId="0" fontId="7" fillId="0" borderId="12" xfId="0" applyFont="1" applyBorder="1" applyAlignment="1">
      <alignment horizontal="center" vertical="center"/>
    </xf>
    <xf numFmtId="0" fontId="2" fillId="2" borderId="71" xfId="0" applyFont="1" applyFill="1" applyBorder="1" applyAlignment="1" applyProtection="1">
      <alignment horizontal="left" vertical="center"/>
      <protection locked="0"/>
    </xf>
    <xf numFmtId="0" fontId="2" fillId="2" borderId="65" xfId="0" applyFont="1" applyFill="1" applyBorder="1" applyAlignment="1" applyProtection="1">
      <alignment horizontal="left" vertical="top"/>
      <protection locked="0"/>
    </xf>
    <xf numFmtId="0" fontId="2" fillId="2" borderId="71" xfId="0" applyFont="1" applyFill="1" applyBorder="1" applyAlignment="1" applyProtection="1">
      <alignment horizontal="left" vertical="top"/>
      <protection locked="0"/>
    </xf>
    <xf numFmtId="0" fontId="2" fillId="2" borderId="66" xfId="0" applyFont="1" applyFill="1" applyBorder="1" applyAlignment="1" applyProtection="1">
      <alignment horizontal="left" vertical="top"/>
      <protection locked="0"/>
    </xf>
    <xf numFmtId="0" fontId="2" fillId="2" borderId="138" xfId="0" applyFont="1" applyFill="1" applyBorder="1" applyAlignment="1" applyProtection="1">
      <alignment horizontal="center" vertical="center"/>
      <protection locked="0"/>
    </xf>
    <xf numFmtId="0" fontId="2" fillId="2" borderId="139" xfId="0" applyFont="1" applyFill="1" applyBorder="1" applyAlignment="1" applyProtection="1">
      <alignment horizontal="center" vertical="center"/>
      <protection locked="0"/>
    </xf>
    <xf numFmtId="0" fontId="2" fillId="2" borderId="101" xfId="0" applyFont="1" applyFill="1" applyBorder="1" applyAlignment="1" applyProtection="1">
      <alignment horizontal="center" vertical="center"/>
      <protection locked="0"/>
    </xf>
    <xf numFmtId="0" fontId="2" fillId="2" borderId="76" xfId="0" applyFont="1" applyFill="1" applyBorder="1" applyAlignment="1">
      <alignment horizontal="right" vertical="center"/>
    </xf>
    <xf numFmtId="0" fontId="2" fillId="2" borderId="77" xfId="0" applyFont="1" applyFill="1" applyBorder="1" applyAlignment="1">
      <alignment horizontal="right" vertical="center"/>
    </xf>
    <xf numFmtId="0" fontId="2" fillId="2" borderId="111" xfId="0" applyFont="1" applyFill="1" applyBorder="1" applyAlignment="1">
      <alignment horizontal="right" vertical="center"/>
    </xf>
    <xf numFmtId="0" fontId="0" fillId="2" borderId="140"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44" xfId="0" applyFont="1" applyBorder="1" applyAlignment="1">
      <alignment horizontal="center" vertical="center" wrapText="1"/>
    </xf>
    <xf numFmtId="0" fontId="2" fillId="0" borderId="82" xfId="0" applyFont="1" applyBorder="1" applyAlignment="1" applyProtection="1">
      <alignment horizontal="left" vertical="center"/>
      <protection locked="0"/>
    </xf>
    <xf numFmtId="0" fontId="27" fillId="0" borderId="72" xfId="0" applyFont="1" applyBorder="1" applyAlignment="1">
      <alignment horizontal="center" vertical="center" wrapText="1"/>
    </xf>
    <xf numFmtId="0" fontId="27" fillId="0" borderId="75" xfId="0" applyFont="1" applyBorder="1" applyAlignment="1">
      <alignment horizontal="center" vertical="center" wrapText="1"/>
    </xf>
    <xf numFmtId="0" fontId="22" fillId="0" borderId="75" xfId="0" applyFont="1" applyBorder="1" applyAlignment="1">
      <alignment horizontal="left" vertical="center"/>
    </xf>
    <xf numFmtId="0" fontId="22" fillId="0" borderId="21" xfId="0" applyFont="1" applyBorder="1" applyAlignment="1">
      <alignment horizontal="left" vertical="top" wrapText="1"/>
    </xf>
    <xf numFmtId="0" fontId="22" fillId="0" borderId="44" xfId="0" applyFont="1" applyBorder="1" applyAlignment="1">
      <alignment horizontal="left" vertical="top" wrapText="1"/>
    </xf>
    <xf numFmtId="0" fontId="22" fillId="0" borderId="22" xfId="0" applyFont="1" applyBorder="1" applyAlignment="1">
      <alignment horizontal="left" vertical="top"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92" xfId="0" applyFont="1" applyFill="1" applyBorder="1" applyAlignment="1">
      <alignment horizontal="center" vertical="center"/>
    </xf>
    <xf numFmtId="0" fontId="7" fillId="2" borderId="71" xfId="0" applyFont="1" applyFill="1" applyBorder="1" applyAlignment="1">
      <alignment horizontal="right" vertical="center"/>
    </xf>
    <xf numFmtId="0" fontId="22" fillId="0" borderId="21" xfId="0" applyFont="1" applyBorder="1" applyAlignment="1">
      <alignment horizontal="center" vertical="top" wrapText="1"/>
    </xf>
    <xf numFmtId="0" fontId="22" fillId="0" borderId="44" xfId="0" applyFont="1" applyBorder="1" applyAlignment="1">
      <alignment horizontal="center" vertical="top" wrapText="1"/>
    </xf>
    <xf numFmtId="0" fontId="22" fillId="0" borderId="22" xfId="0" applyFont="1" applyBorder="1" applyAlignment="1">
      <alignment horizontal="center"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Alignment="1">
      <alignment horizontal="right" vertical="center"/>
    </xf>
    <xf numFmtId="0" fontId="2" fillId="2" borderId="141" xfId="0" applyFont="1" applyFill="1" applyBorder="1" applyAlignment="1" applyProtection="1">
      <alignment horizontal="center" vertical="center"/>
      <protection locked="0"/>
    </xf>
    <xf numFmtId="0" fontId="2" fillId="2" borderId="142" xfId="0" applyFont="1" applyFill="1" applyBorder="1" applyAlignment="1" applyProtection="1">
      <alignment horizontal="center" vertical="center"/>
      <protection locked="0"/>
    </xf>
    <xf numFmtId="0" fontId="2" fillId="2" borderId="143" xfId="0" applyFont="1" applyFill="1" applyBorder="1" applyAlignment="1" applyProtection="1">
      <alignment horizontal="center" vertical="center"/>
      <protection locked="0"/>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11" xfId="0" applyFont="1" applyFill="1" applyBorder="1" applyAlignment="1">
      <alignment horizontal="center" vertical="center"/>
    </xf>
    <xf numFmtId="0" fontId="22" fillId="0" borderId="26" xfId="0" applyFont="1" applyBorder="1" applyAlignment="1">
      <alignment horizontal="center" vertical="top" wrapText="1"/>
    </xf>
    <xf numFmtId="0" fontId="22" fillId="0" borderId="0" xfId="0" applyFont="1" applyAlignment="1">
      <alignment horizontal="center" vertical="top" wrapText="1"/>
    </xf>
    <xf numFmtId="0" fontId="22" fillId="0" borderId="27" xfId="0" applyFont="1" applyBorder="1" applyAlignment="1">
      <alignment horizontal="center" vertical="top" wrapText="1"/>
    </xf>
    <xf numFmtId="0" fontId="2" fillId="2" borderId="144" xfId="0" applyFont="1" applyFill="1" applyBorder="1" applyAlignment="1">
      <alignment horizontal="center" vertical="center"/>
    </xf>
    <xf numFmtId="0" fontId="2" fillId="2" borderId="145" xfId="0" applyFont="1" applyFill="1" applyBorder="1" applyAlignment="1">
      <alignment horizontal="center" vertical="center"/>
    </xf>
    <xf numFmtId="0" fontId="2" fillId="2" borderId="146" xfId="0" applyFont="1" applyFill="1" applyBorder="1" applyAlignment="1">
      <alignment horizontal="center" vertical="center"/>
    </xf>
    <xf numFmtId="0" fontId="2" fillId="0" borderId="39" xfId="0" applyFont="1" applyBorder="1" applyAlignment="1">
      <alignment horizontal="right" vertical="center"/>
    </xf>
    <xf numFmtId="0" fontId="2" fillId="2" borderId="138" xfId="0" applyFont="1" applyFill="1" applyBorder="1" applyAlignment="1">
      <alignment horizontal="center" vertical="center"/>
    </xf>
    <xf numFmtId="0" fontId="2" fillId="2" borderId="139" xfId="0" applyFont="1" applyFill="1" applyBorder="1" applyAlignment="1">
      <alignment horizontal="center" vertical="center"/>
    </xf>
    <xf numFmtId="0" fontId="2" fillId="2" borderId="101" xfId="0" applyFont="1" applyFill="1" applyBorder="1" applyAlignment="1">
      <alignment horizontal="center" vertical="center"/>
    </xf>
    <xf numFmtId="0" fontId="0" fillId="0" borderId="21" xfId="0" applyFont="1" applyBorder="1" applyAlignment="1">
      <alignment horizontal="center" vertical="center" wrapText="1"/>
    </xf>
    <xf numFmtId="0" fontId="0" fillId="2" borderId="147" xfId="0" applyFont="1" applyFill="1" applyBorder="1" applyAlignment="1">
      <alignment horizontal="center" vertical="center" wrapText="1"/>
    </xf>
    <xf numFmtId="0" fontId="22" fillId="0" borderId="38" xfId="0" applyFont="1" applyBorder="1" applyAlignment="1">
      <alignment horizontal="right" vertical="center"/>
    </xf>
    <xf numFmtId="0" fontId="2" fillId="0" borderId="105" xfId="0" applyFont="1" applyBorder="1" applyAlignment="1">
      <alignment horizontal="center" vertical="center"/>
    </xf>
    <xf numFmtId="0" fontId="2" fillId="0" borderId="1" xfId="0" applyFont="1" applyBorder="1">
      <alignment vertical="center"/>
    </xf>
    <xf numFmtId="0" fontId="2" fillId="0" borderId="42" xfId="0" applyFont="1" applyBorder="1" applyAlignment="1" applyProtection="1">
      <alignment vertical="center" wrapText="1"/>
      <protection locked="0"/>
    </xf>
    <xf numFmtId="0" fontId="2" fillId="0" borderId="109" xfId="0" applyFont="1" applyBorder="1" applyAlignment="1">
      <alignment horizontal="center" vertical="center"/>
    </xf>
    <xf numFmtId="0" fontId="2" fillId="2" borderId="148" xfId="0" applyFont="1" applyFill="1" applyBorder="1" applyAlignment="1">
      <alignment horizontal="center" vertical="center" wrapText="1"/>
    </xf>
    <xf numFmtId="0" fontId="2" fillId="2" borderId="149" xfId="0" applyFont="1" applyFill="1" applyBorder="1" applyAlignment="1">
      <alignment horizontal="center" vertical="center" wrapText="1"/>
    </xf>
    <xf numFmtId="0" fontId="2" fillId="2" borderId="150" xfId="0" applyFont="1" applyFill="1" applyBorder="1" applyAlignment="1">
      <alignment horizontal="center" vertical="center" wrapText="1"/>
    </xf>
    <xf numFmtId="38" fontId="2" fillId="2" borderId="23" xfId="1" applyFont="1" applyFill="1" applyBorder="1" applyAlignment="1" applyProtection="1">
      <alignment horizontal="right" vertical="center"/>
      <protection locked="0"/>
    </xf>
    <xf numFmtId="38" fontId="2" fillId="2" borderId="24" xfId="1" applyFont="1" applyFill="1" applyBorder="1" applyAlignment="1" applyProtection="1">
      <alignment horizontal="right" vertical="center"/>
      <protection locked="0"/>
    </xf>
    <xf numFmtId="38" fontId="2" fillId="2" borderId="25" xfId="1" applyFont="1" applyFill="1" applyBorder="1" applyAlignment="1" applyProtection="1">
      <alignment horizontal="right" vertical="center"/>
      <protection locked="0"/>
    </xf>
    <xf numFmtId="0" fontId="2" fillId="2" borderId="108" xfId="0" applyFont="1" applyFill="1" applyBorder="1" applyAlignment="1" applyProtection="1">
      <alignment horizontal="left" vertical="center" wrapText="1"/>
      <protection locked="0"/>
    </xf>
    <xf numFmtId="0" fontId="2" fillId="2" borderId="151"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0" fontId="2" fillId="2" borderId="151"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0" borderId="12" xfId="0" applyFont="1" applyBorder="1">
      <alignment vertical="center"/>
    </xf>
    <xf numFmtId="0" fontId="22" fillId="2" borderId="152" xfId="0" applyFont="1" applyFill="1" applyBorder="1" applyAlignment="1">
      <alignment horizontal="center" vertical="center" wrapText="1"/>
    </xf>
    <xf numFmtId="0" fontId="7" fillId="2" borderId="131" xfId="0" applyFont="1" applyFill="1" applyBorder="1" applyAlignment="1">
      <alignment horizontal="right" vertical="center"/>
    </xf>
    <xf numFmtId="0" fontId="7" fillId="2" borderId="133" xfId="0" applyFont="1" applyFill="1" applyBorder="1" applyAlignment="1">
      <alignment horizontal="right" vertical="center"/>
    </xf>
    <xf numFmtId="0" fontId="7" fillId="2" borderId="132" xfId="0" applyFont="1" applyFill="1" applyBorder="1" applyAlignment="1">
      <alignment horizontal="right" vertical="center"/>
    </xf>
    <xf numFmtId="38" fontId="2" fillId="2" borderId="28"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38" fontId="2" fillId="2" borderId="30" xfId="1" applyFont="1" applyFill="1" applyBorder="1" applyAlignment="1" applyProtection="1">
      <alignment horizontal="right" vertical="center"/>
      <protection locked="0"/>
    </xf>
    <xf numFmtId="0" fontId="2" fillId="0" borderId="151" xfId="0" applyFont="1" applyBorder="1" applyAlignment="1">
      <alignment horizontal="right" vertical="center"/>
    </xf>
    <xf numFmtId="0" fontId="2" fillId="3" borderId="42" xfId="0" applyFont="1" applyFill="1" applyBorder="1" applyProtection="1">
      <alignment vertical="center"/>
      <protection locked="0"/>
    </xf>
    <xf numFmtId="0" fontId="2" fillId="0" borderId="38" xfId="0" applyFont="1" applyBorder="1" applyAlignment="1" applyProtection="1">
      <alignment horizontal="left" vertical="center"/>
      <protection locked="0"/>
    </xf>
    <xf numFmtId="0" fontId="2" fillId="2" borderId="31" xfId="0" applyFont="1" applyFill="1" applyBorder="1" applyAlignment="1">
      <alignment horizontal="center" vertical="center" wrapText="1"/>
    </xf>
    <xf numFmtId="0" fontId="2" fillId="2" borderId="153" xfId="0" applyFont="1" applyFill="1" applyBorder="1" applyAlignment="1">
      <alignment horizontal="center" vertical="center" wrapText="1"/>
    </xf>
    <xf numFmtId="0" fontId="2" fillId="2" borderId="129" xfId="0" applyFont="1" applyFill="1" applyBorder="1" applyAlignment="1">
      <alignment horizontal="center" vertical="center" wrapText="1"/>
    </xf>
    <xf numFmtId="0" fontId="22" fillId="2" borderId="154" xfId="0" applyFont="1" applyFill="1" applyBorder="1" applyAlignment="1">
      <alignment horizontal="center" vertical="center" wrapText="1"/>
    </xf>
    <xf numFmtId="0" fontId="2" fillId="0" borderId="91" xfId="0" applyFont="1" applyBorder="1" applyAlignment="1">
      <alignment horizontal="center" vertical="center" shrinkToFit="1"/>
    </xf>
    <xf numFmtId="0" fontId="2" fillId="0" borderId="0" xfId="0" applyFont="1" applyAlignment="1">
      <alignment horizontal="center" vertical="center" shrinkToFit="1"/>
    </xf>
    <xf numFmtId="0" fontId="2" fillId="2" borderId="93" xfId="0" applyFont="1" applyFill="1" applyBorder="1" applyAlignment="1" applyProtection="1">
      <alignment horizontal="center" vertical="center"/>
      <protection locked="0"/>
    </xf>
    <xf numFmtId="0" fontId="2" fillId="0" borderId="90" xfId="0" applyFont="1" applyBorder="1" applyAlignment="1">
      <alignment horizontal="center" vertical="center" shrinkToFit="1"/>
    </xf>
    <xf numFmtId="0" fontId="2" fillId="0" borderId="75" xfId="0" applyFont="1" applyBorder="1" applyAlignment="1">
      <alignment horizontal="center" vertical="center" shrinkToFit="1"/>
    </xf>
    <xf numFmtId="0" fontId="2" fillId="2" borderId="155" xfId="0" applyFont="1" applyFill="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57" xfId="0" applyFont="1" applyBorder="1" applyAlignment="1">
      <alignment horizontal="center" vertical="center"/>
    </xf>
    <xf numFmtId="0" fontId="2" fillId="2" borderId="157"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0" borderId="57" xfId="0" applyFont="1" applyBorder="1">
      <alignment vertical="center"/>
    </xf>
    <xf numFmtId="0" fontId="2" fillId="2" borderId="158" xfId="0" applyFont="1" applyFill="1" applyBorder="1" applyAlignment="1" applyProtection="1">
      <alignment horizontal="center" vertical="center"/>
      <protection locked="0"/>
    </xf>
    <xf numFmtId="0" fontId="2" fillId="2" borderId="159"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center" vertical="center"/>
      <protection locked="0"/>
    </xf>
    <xf numFmtId="0" fontId="2" fillId="2" borderId="160" xfId="0" applyFont="1" applyFill="1" applyBorder="1" applyAlignment="1" applyProtection="1">
      <alignment horizontal="left" vertical="center"/>
      <protection locked="0"/>
    </xf>
    <xf numFmtId="0" fontId="2" fillId="2" borderId="59" xfId="0" applyFont="1" applyFill="1" applyBorder="1" applyAlignment="1" applyProtection="1">
      <alignment horizontal="left" vertical="center"/>
      <protection locked="0"/>
    </xf>
    <xf numFmtId="0" fontId="2" fillId="2" borderId="102" xfId="0"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2" borderId="134" xfId="0" applyFont="1" applyFill="1" applyBorder="1" applyAlignment="1" applyProtection="1">
      <alignment horizontal="center" vertical="center" shrinkToFit="1"/>
      <protection locked="0"/>
    </xf>
    <xf numFmtId="0" fontId="2" fillId="2" borderId="94"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2" borderId="35" xfId="0" applyFont="1" applyFill="1" applyBorder="1" applyAlignment="1" applyProtection="1">
      <alignment horizontal="center" vertical="center"/>
      <protection locked="0"/>
    </xf>
    <xf numFmtId="0" fontId="2" fillId="2" borderId="161" xfId="0" applyFont="1" applyFill="1" applyBorder="1" applyAlignment="1" applyProtection="1">
      <alignment horizontal="center" vertical="center"/>
      <protection locked="0"/>
    </xf>
    <xf numFmtId="0" fontId="2" fillId="2" borderId="162" xfId="0" applyFont="1" applyFill="1" applyBorder="1" applyAlignment="1" applyProtection="1">
      <alignment horizontal="center" vertical="center"/>
      <protection locked="0"/>
    </xf>
    <xf numFmtId="0" fontId="2" fillId="3" borderId="39" xfId="0" applyFont="1" applyFill="1" applyBorder="1" applyProtection="1">
      <alignment vertical="center"/>
      <protection locked="0"/>
    </xf>
    <xf numFmtId="0" fontId="2" fillId="2" borderId="163" xfId="0" applyFont="1" applyFill="1" applyBorder="1" applyAlignment="1" applyProtection="1">
      <alignment horizontal="center" vertical="center"/>
      <protection locked="0"/>
    </xf>
    <xf numFmtId="0" fontId="2" fillId="2" borderId="164" xfId="0" applyFont="1" applyFill="1" applyBorder="1" applyAlignment="1" applyProtection="1">
      <alignment horizontal="center" vertical="center"/>
      <protection locked="0"/>
    </xf>
    <xf numFmtId="0" fontId="2" fillId="2" borderId="165" xfId="0" applyFont="1" applyFill="1" applyBorder="1" applyAlignment="1" applyProtection="1">
      <alignment horizontal="center" vertical="center"/>
      <protection locked="0"/>
    </xf>
    <xf numFmtId="0" fontId="2" fillId="3" borderId="57" xfId="0" applyFont="1" applyFill="1" applyBorder="1" applyAlignment="1">
      <alignment horizontal="center" vertical="center"/>
    </xf>
    <xf numFmtId="0" fontId="2" fillId="2" borderId="165" xfId="0" applyFont="1" applyFill="1" applyBorder="1" applyAlignment="1" applyProtection="1">
      <alignment horizontal="center" vertical="center" shrinkToFit="1"/>
      <protection locked="0"/>
    </xf>
    <xf numFmtId="0" fontId="2" fillId="0" borderId="115" xfId="0" applyFont="1" applyBorder="1" applyAlignment="1" applyProtection="1">
      <alignment horizontal="center" vertical="center"/>
      <protection locked="0"/>
    </xf>
    <xf numFmtId="0" fontId="2" fillId="2" borderId="166" xfId="0" applyFont="1" applyFill="1" applyBorder="1" applyAlignment="1" applyProtection="1">
      <alignment horizontal="center" vertical="center"/>
      <protection locked="0"/>
    </xf>
    <xf numFmtId="0" fontId="2" fillId="2" borderId="167"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2" borderId="25" xfId="0" applyFont="1" applyFill="1" applyBorder="1" applyAlignment="1" applyProtection="1">
      <alignment horizontal="center" vertical="center" wrapText="1"/>
      <protection locked="0"/>
    </xf>
    <xf numFmtId="0" fontId="2" fillId="2" borderId="160" xfId="0" applyFont="1" applyFill="1" applyBorder="1" applyAlignment="1" applyProtection="1">
      <alignment horizontal="center" vertical="center"/>
      <protection locked="0"/>
    </xf>
    <xf numFmtId="0" fontId="2" fillId="2" borderId="168"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42" xfId="0" applyFont="1" applyBorder="1">
      <alignment vertical="center"/>
    </xf>
    <xf numFmtId="0" fontId="2" fillId="2" borderId="110" xfId="0" applyFont="1" applyFill="1" applyBorder="1" applyAlignment="1" applyProtection="1">
      <alignment horizontal="center" vertical="center"/>
      <protection locked="0"/>
    </xf>
    <xf numFmtId="0" fontId="2" fillId="2" borderId="42" xfId="0" applyFont="1" applyFill="1" applyBorder="1" applyAlignment="1">
      <alignment horizontal="left" vertical="center"/>
    </xf>
    <xf numFmtId="0" fontId="0" fillId="2" borderId="102" xfId="0" applyFont="1" applyFill="1" applyBorder="1" applyAlignment="1" applyProtection="1">
      <alignment horizontal="center" vertical="center"/>
      <protection locked="0"/>
    </xf>
    <xf numFmtId="0" fontId="0" fillId="2" borderId="156"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2" fillId="2" borderId="152" xfId="0" applyFont="1" applyFill="1" applyBorder="1" applyAlignment="1">
      <alignment horizontal="center" vertical="center" wrapText="1"/>
    </xf>
    <xf numFmtId="0" fontId="22" fillId="0" borderId="72" xfId="0" applyFont="1" applyBorder="1" applyAlignment="1">
      <alignment horizontal="center" vertical="top" wrapText="1"/>
    </xf>
    <xf numFmtId="0" fontId="22" fillId="0" borderId="75" xfId="0" applyFont="1" applyBorder="1" applyAlignment="1">
      <alignment horizontal="center" vertical="top" wrapText="1"/>
    </xf>
    <xf numFmtId="0" fontId="22" fillId="0" borderId="73" xfId="0" applyFont="1" applyBorder="1" applyAlignment="1">
      <alignment horizontal="center" vertical="top" wrapText="1"/>
    </xf>
    <xf numFmtId="0" fontId="2" fillId="0" borderId="26" xfId="0" applyFont="1" applyBorder="1" applyAlignment="1">
      <alignment horizontal="left" vertical="top"/>
    </xf>
    <xf numFmtId="0" fontId="22" fillId="0" borderId="72" xfId="0" applyFont="1" applyBorder="1" applyAlignment="1">
      <alignment horizontal="left" vertical="top" wrapText="1"/>
    </xf>
    <xf numFmtId="0" fontId="22" fillId="0" borderId="75" xfId="0" applyFont="1" applyBorder="1" applyAlignment="1">
      <alignment horizontal="left" vertical="top" wrapText="1"/>
    </xf>
    <xf numFmtId="0" fontId="22" fillId="0" borderId="73" xfId="0" applyFont="1" applyBorder="1" applyAlignment="1">
      <alignment horizontal="left" vertical="top" wrapText="1"/>
    </xf>
    <xf numFmtId="0" fontId="2" fillId="0" borderId="99" xfId="0" applyFont="1" applyBorder="1" applyAlignment="1">
      <alignment horizontal="center" vertical="center" shrinkToFit="1"/>
    </xf>
    <xf numFmtId="0" fontId="2" fillId="2" borderId="97" xfId="0" applyFont="1" applyFill="1" applyBorder="1" applyAlignment="1" applyProtection="1">
      <alignment horizontal="center" vertical="center"/>
      <protection locked="0"/>
    </xf>
    <xf numFmtId="0" fontId="2" fillId="0" borderId="98"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169"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170"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171" xfId="0" applyFont="1" applyFill="1" applyBorder="1" applyAlignment="1" applyProtection="1">
      <alignment horizontal="center" vertical="center"/>
      <protection locked="0"/>
    </xf>
    <xf numFmtId="0" fontId="2" fillId="2" borderId="99" xfId="0" applyFont="1" applyFill="1" applyBorder="1" applyAlignment="1" applyProtection="1">
      <alignment horizontal="center" vertical="center"/>
      <protection locked="0"/>
    </xf>
    <xf numFmtId="0" fontId="2" fillId="2" borderId="98" xfId="0" applyFont="1" applyFill="1" applyBorder="1" applyAlignment="1" applyProtection="1">
      <alignment horizontal="center" vertical="center" shrinkToFit="1"/>
      <protection locked="0"/>
    </xf>
    <xf numFmtId="0" fontId="2" fillId="2" borderId="138" xfId="0" applyFont="1" applyFill="1" applyBorder="1" applyAlignment="1" applyProtection="1">
      <alignment horizontal="center" vertical="center" shrinkToFit="1"/>
      <protection locked="0"/>
    </xf>
    <xf numFmtId="0" fontId="2" fillId="2" borderId="101" xfId="0" applyFont="1" applyFill="1" applyBorder="1" applyAlignment="1" applyProtection="1">
      <alignment horizontal="center" vertical="center" shrinkToFit="1"/>
      <protection locked="0"/>
    </xf>
    <xf numFmtId="0" fontId="2" fillId="2" borderId="172"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shrinkToFit="1"/>
      <protection locked="0"/>
    </xf>
    <xf numFmtId="0" fontId="2" fillId="2" borderId="70" xfId="0" applyFont="1" applyFill="1" applyBorder="1" applyAlignment="1" applyProtection="1">
      <alignment horizontal="center" vertical="center"/>
      <protection locked="0"/>
    </xf>
    <xf numFmtId="0" fontId="2" fillId="2" borderId="173"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wrapText="1"/>
      <protection locked="0"/>
    </xf>
    <xf numFmtId="0" fontId="2" fillId="2" borderId="115" xfId="0" applyFont="1" applyFill="1" applyBorder="1" applyAlignment="1" applyProtection="1">
      <alignment horizontal="center" vertical="center"/>
      <protection locked="0"/>
    </xf>
    <xf numFmtId="0" fontId="2" fillId="2" borderId="128" xfId="0" applyFont="1" applyFill="1" applyBorder="1" applyAlignment="1" applyProtection="1">
      <alignment horizontal="center" vertical="center"/>
      <protection locked="0"/>
    </xf>
    <xf numFmtId="0" fontId="2" fillId="2" borderId="174" xfId="0" applyFont="1" applyFill="1" applyBorder="1" applyAlignment="1" applyProtection="1">
      <alignment horizontal="center" vertical="center"/>
      <protection locked="0"/>
    </xf>
    <xf numFmtId="0" fontId="2" fillId="2" borderId="129"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0" fillId="0" borderId="175" xfId="0" applyFont="1" applyBorder="1" applyAlignment="1">
      <alignment horizontal="center" vertical="center" wrapText="1"/>
    </xf>
    <xf numFmtId="0" fontId="0" fillId="2" borderId="49" xfId="0" applyFont="1" applyFill="1" applyBorder="1" applyAlignment="1" applyProtection="1">
      <alignment horizontal="center" vertical="center"/>
      <protection locked="0"/>
    </xf>
    <xf numFmtId="0" fontId="0" fillId="2" borderId="169" xfId="0" applyFont="1" applyFill="1" applyBorder="1" applyAlignment="1" applyProtection="1">
      <alignment horizontal="center" vertical="center"/>
      <protection locked="0"/>
    </xf>
    <xf numFmtId="0" fontId="2" fillId="2" borderId="127"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4" xfId="0" applyFont="1" applyFill="1" applyBorder="1" applyAlignment="1">
      <alignment horizontal="left" vertical="center"/>
    </xf>
    <xf numFmtId="0" fontId="22" fillId="0" borderId="1" xfId="0" applyFont="1" applyBorder="1" applyAlignment="1">
      <alignment horizontal="left" vertical="top"/>
    </xf>
    <xf numFmtId="0" fontId="22" fillId="0" borderId="44" xfId="0" applyFont="1" applyBorder="1" applyAlignment="1">
      <alignment horizontal="left" vertical="top"/>
    </xf>
    <xf numFmtId="0" fontId="22" fillId="0" borderId="22" xfId="0" applyFont="1" applyBorder="1" applyAlignment="1">
      <alignment horizontal="left" vertical="top"/>
    </xf>
    <xf numFmtId="0" fontId="0" fillId="2" borderId="176" xfId="0" applyFont="1" applyFill="1" applyBorder="1" applyAlignment="1">
      <alignment horizontal="center" vertical="center" wrapText="1"/>
    </xf>
    <xf numFmtId="0" fontId="2" fillId="2" borderId="12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4" xfId="0" applyFont="1" applyFill="1" applyBorder="1" applyAlignment="1">
      <alignment horizontal="left" vertical="center" wrapText="1"/>
    </xf>
    <xf numFmtId="0" fontId="22" fillId="0" borderId="27" xfId="0" applyFont="1" applyBorder="1" applyAlignment="1">
      <alignment horizontal="left" vertical="top"/>
    </xf>
    <xf numFmtId="0" fontId="22" fillId="0" borderId="0" xfId="0" applyFont="1" applyAlignment="1">
      <alignment horizontal="left" vertical="top"/>
    </xf>
    <xf numFmtId="0" fontId="26" fillId="0" borderId="39" xfId="0" applyFont="1" applyFill="1" applyBorder="1" applyAlignment="1">
      <alignment horizontal="center" vertical="center"/>
    </xf>
    <xf numFmtId="0" fontId="0" fillId="0" borderId="0" xfId="0" applyFont="1" applyBorder="1" applyAlignment="1">
      <alignment horizontal="center" vertical="center" wrapText="1"/>
    </xf>
    <xf numFmtId="0" fontId="2" fillId="2" borderId="128" xfId="0" applyFont="1" applyFill="1" applyBorder="1" applyAlignment="1">
      <alignment horizontal="center" vertical="center"/>
    </xf>
    <xf numFmtId="0" fontId="2" fillId="2" borderId="174" xfId="0" applyFont="1" applyFill="1" applyBorder="1" applyAlignment="1">
      <alignment horizontal="center" vertical="center"/>
    </xf>
    <xf numFmtId="0" fontId="2" fillId="2" borderId="129" xfId="0" applyFont="1" applyFill="1" applyBorder="1" applyAlignment="1">
      <alignment horizontal="center" vertical="center"/>
    </xf>
    <xf numFmtId="38" fontId="2" fillId="2" borderId="31" xfId="1" applyFont="1" applyFill="1" applyBorder="1" applyAlignment="1" applyProtection="1">
      <alignment horizontal="right" vertical="center"/>
      <protection locked="0"/>
    </xf>
    <xf numFmtId="38" fontId="2" fillId="2" borderId="32" xfId="1" applyFont="1" applyFill="1" applyBorder="1" applyAlignment="1" applyProtection="1">
      <alignment horizontal="right" vertical="center"/>
      <protection locked="0"/>
    </xf>
    <xf numFmtId="38" fontId="2" fillId="2" borderId="33" xfId="1" applyFont="1" applyFill="1" applyBorder="1" applyAlignment="1" applyProtection="1">
      <alignment horizontal="right" vertical="center"/>
      <protection locked="0"/>
    </xf>
    <xf numFmtId="0" fontId="2" fillId="2" borderId="128" xfId="0" applyFont="1" applyFill="1" applyBorder="1" applyAlignment="1" applyProtection="1">
      <alignment horizontal="left" vertical="center"/>
      <protection locked="0"/>
    </xf>
    <xf numFmtId="0" fontId="2" fillId="2" borderId="174" xfId="0" applyFont="1" applyFill="1" applyBorder="1" applyAlignment="1" applyProtection="1">
      <alignment horizontal="left" vertical="center"/>
      <protection locked="0"/>
    </xf>
    <xf numFmtId="0" fontId="2" fillId="2" borderId="129" xfId="0" applyFont="1" applyFill="1" applyBorder="1" applyAlignment="1" applyProtection="1">
      <alignment horizontal="left" vertical="center"/>
      <protection locked="0"/>
    </xf>
    <xf numFmtId="0" fontId="2" fillId="2" borderId="128" xfId="0" applyFont="1" applyFill="1" applyBorder="1" applyAlignment="1" applyProtection="1">
      <alignment horizontal="left" vertical="top"/>
      <protection locked="0"/>
    </xf>
    <xf numFmtId="0" fontId="2" fillId="2" borderId="174" xfId="0" applyFont="1" applyFill="1" applyBorder="1" applyAlignment="1" applyProtection="1">
      <alignment horizontal="left" vertical="top"/>
      <protection locked="0"/>
    </xf>
    <xf numFmtId="0" fontId="2" fillId="2" borderId="129" xfId="0" applyFont="1" applyFill="1" applyBorder="1" applyAlignment="1" applyProtection="1">
      <alignment horizontal="left" vertical="top"/>
      <protection locked="0"/>
    </xf>
    <xf numFmtId="0" fontId="2" fillId="0" borderId="177" xfId="0" applyFont="1" applyBorder="1" applyAlignment="1">
      <alignment horizontal="center" vertical="center" shrinkToFit="1"/>
    </xf>
    <xf numFmtId="0" fontId="2" fillId="2" borderId="112" xfId="0" applyFont="1" applyFill="1" applyBorder="1" applyAlignment="1" applyProtection="1">
      <alignment horizontal="center" vertical="center"/>
      <protection locked="0"/>
    </xf>
    <xf numFmtId="0" fontId="2" fillId="2" borderId="113" xfId="0" applyFont="1" applyFill="1" applyBorder="1" applyAlignment="1" applyProtection="1">
      <alignment horizontal="center" vertical="center"/>
      <protection locked="0"/>
    </xf>
    <xf numFmtId="0" fontId="2" fillId="0" borderId="178" xfId="0" applyFont="1" applyBorder="1" applyAlignment="1">
      <alignment horizontal="center" vertical="center" shrinkToFit="1"/>
    </xf>
    <xf numFmtId="0" fontId="2" fillId="2" borderId="179" xfId="0" applyFont="1" applyFill="1" applyBorder="1" applyAlignment="1" applyProtection="1">
      <alignment horizontal="center" vertical="center"/>
      <protection locked="0"/>
    </xf>
    <xf numFmtId="0" fontId="2" fillId="0" borderId="44" xfId="0" applyFont="1" applyBorder="1" applyAlignment="1">
      <alignment horizontal="center" vertical="center" shrinkToFit="1"/>
    </xf>
    <xf numFmtId="0" fontId="2" fillId="2" borderId="180" xfId="0" applyFont="1" applyFill="1" applyBorder="1" applyAlignment="1" applyProtection="1">
      <alignment horizontal="center" vertical="center"/>
      <protection locked="0"/>
    </xf>
    <xf numFmtId="0" fontId="2" fillId="2" borderId="181" xfId="0" applyFont="1" applyFill="1" applyBorder="1" applyAlignment="1" applyProtection="1">
      <alignment horizontal="center" vertical="center"/>
      <protection locked="0"/>
    </xf>
    <xf numFmtId="0" fontId="2" fillId="2" borderId="182"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183" xfId="0" applyFont="1" applyFill="1" applyBorder="1" applyAlignment="1" applyProtection="1">
      <alignment horizontal="center" vertical="center"/>
      <protection locked="0"/>
    </xf>
    <xf numFmtId="0" fontId="2" fillId="2" borderId="151" xfId="0" applyFont="1" applyFill="1" applyBorder="1" applyAlignment="1" applyProtection="1">
      <alignment horizontal="center" vertical="center"/>
      <protection locked="0"/>
    </xf>
    <xf numFmtId="0" fontId="2" fillId="2" borderId="184" xfId="0" applyFont="1" applyFill="1" applyBorder="1" applyAlignment="1" applyProtection="1">
      <alignment horizontal="center" vertical="center"/>
      <protection locked="0"/>
    </xf>
    <xf numFmtId="0" fontId="2" fillId="2" borderId="119" xfId="0"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2" fillId="2" borderId="38" xfId="0" applyFont="1" applyFill="1" applyBorder="1" applyAlignment="1" applyProtection="1">
      <alignment horizontal="left" vertical="center"/>
      <protection locked="0"/>
    </xf>
    <xf numFmtId="0" fontId="2" fillId="2" borderId="185"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186" xfId="0" applyFont="1" applyFill="1" applyBorder="1" applyAlignment="1" applyProtection="1">
      <alignment horizontal="left" vertical="center"/>
      <protection locked="0"/>
    </xf>
    <xf numFmtId="0" fontId="2" fillId="2" borderId="118" xfId="0" applyFont="1" applyFill="1" applyBorder="1" applyAlignment="1" applyProtection="1">
      <alignment horizontal="center" vertical="center" shrinkToFit="1"/>
      <protection locked="0"/>
    </xf>
    <xf numFmtId="0" fontId="2" fillId="2" borderId="179" xfId="0" applyFont="1" applyFill="1" applyBorder="1" applyAlignment="1" applyProtection="1">
      <alignment horizontal="center" vertical="center" shrinkToFit="1"/>
      <protection locked="0"/>
    </xf>
    <xf numFmtId="0" fontId="2" fillId="2" borderId="113" xfId="0" applyFont="1" applyFill="1" applyBorder="1" applyAlignment="1" applyProtection="1">
      <alignment horizontal="center" vertical="center" shrinkToFit="1"/>
      <protection locked="0"/>
    </xf>
    <xf numFmtId="0" fontId="2" fillId="0" borderId="72" xfId="0" applyFont="1" applyBorder="1" applyAlignment="1">
      <alignment horizontal="left" vertical="center"/>
    </xf>
    <xf numFmtId="0" fontId="2" fillId="0" borderId="73" xfId="0" applyFont="1" applyBorder="1">
      <alignment vertical="center"/>
    </xf>
    <xf numFmtId="0" fontId="2" fillId="0" borderId="73" xfId="0" applyFont="1" applyBorder="1" applyAlignment="1">
      <alignment horizontal="left" vertical="center"/>
    </xf>
    <xf numFmtId="0" fontId="2" fillId="2" borderId="179" xfId="0" applyFont="1" applyFill="1" applyBorder="1" applyAlignment="1">
      <alignment horizontal="center" vertical="center"/>
    </xf>
    <xf numFmtId="0" fontId="2" fillId="2" borderId="180"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87" xfId="0" applyFont="1" applyFill="1" applyBorder="1" applyAlignment="1" applyProtection="1">
      <alignment horizontal="center" vertical="center"/>
      <protection locked="0"/>
    </xf>
    <xf numFmtId="0" fontId="2" fillId="2" borderId="186" xfId="0" applyFont="1" applyFill="1" applyBorder="1" applyAlignment="1" applyProtection="1">
      <alignment horizontal="center" vertical="center"/>
      <protection locked="0"/>
    </xf>
    <xf numFmtId="0" fontId="2" fillId="3" borderId="57" xfId="0" applyFont="1" applyFill="1" applyBorder="1" applyProtection="1">
      <alignment vertical="center"/>
      <protection locked="0"/>
    </xf>
    <xf numFmtId="0" fontId="2" fillId="2" borderId="186" xfId="0" applyFont="1" applyFill="1" applyBorder="1" applyAlignment="1" applyProtection="1">
      <alignment horizontal="center" vertical="center" shrinkToFit="1"/>
      <protection locked="0"/>
    </xf>
    <xf numFmtId="0" fontId="2" fillId="2" borderId="132" xfId="0" applyFont="1" applyFill="1" applyBorder="1" applyAlignment="1" applyProtection="1">
      <alignment horizontal="center" vertical="center"/>
      <protection locked="0"/>
    </xf>
    <xf numFmtId="0" fontId="2" fillId="2" borderId="133" xfId="0" applyFont="1" applyFill="1" applyBorder="1" applyAlignment="1" applyProtection="1">
      <alignment horizontal="center" vertical="center"/>
      <protection locked="0"/>
    </xf>
    <xf numFmtId="0" fontId="2" fillId="2" borderId="188"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wrapText="1"/>
      <protection locked="0"/>
    </xf>
    <xf numFmtId="0" fontId="2" fillId="2" borderId="185" xfId="0" applyFont="1" applyFill="1" applyBorder="1" applyAlignment="1" applyProtection="1">
      <alignment horizontal="center" vertical="center"/>
      <protection locked="0"/>
    </xf>
    <xf numFmtId="0" fontId="2" fillId="2" borderId="189" xfId="0" applyFont="1" applyFill="1" applyBorder="1" applyAlignment="1" applyProtection="1">
      <alignment horizontal="center" vertical="center"/>
      <protection locked="0"/>
    </xf>
    <xf numFmtId="0" fontId="2" fillId="2" borderId="108" xfId="0" applyFont="1" applyFill="1" applyBorder="1" applyAlignment="1" applyProtection="1">
      <alignment vertical="center" wrapText="1"/>
      <protection locked="0"/>
    </xf>
    <xf numFmtId="0" fontId="2" fillId="2" borderId="151" xfId="0" applyFont="1" applyFill="1" applyBorder="1" applyAlignment="1" applyProtection="1">
      <alignment vertical="center" wrapText="1"/>
      <protection locked="0"/>
    </xf>
    <xf numFmtId="0" fontId="2" fillId="2" borderId="108" xfId="0" applyFont="1" applyFill="1" applyBorder="1" applyAlignment="1">
      <alignment horizontal="left" vertical="center"/>
    </xf>
    <xf numFmtId="0" fontId="0" fillId="2" borderId="118" xfId="0" applyFont="1" applyFill="1" applyBorder="1" applyAlignment="1" applyProtection="1">
      <alignment horizontal="center" vertical="center"/>
      <protection locked="0"/>
    </xf>
    <xf numFmtId="0" fontId="0" fillId="2" borderId="181" xfId="0" applyFont="1" applyFill="1" applyBorder="1" applyAlignment="1" applyProtection="1">
      <alignment horizontal="center" vertical="center"/>
      <protection locked="0"/>
    </xf>
    <xf numFmtId="0" fontId="0" fillId="2" borderId="189" xfId="0" applyFont="1" applyFill="1" applyBorder="1" applyAlignment="1" applyProtection="1">
      <alignment horizontal="center" vertical="center"/>
      <protection locked="0"/>
    </xf>
    <xf numFmtId="0" fontId="2" fillId="2" borderId="190" xfId="0" applyFont="1" applyFill="1" applyBorder="1" applyAlignment="1">
      <alignment horizontal="center" vertical="center"/>
    </xf>
    <xf numFmtId="0" fontId="2" fillId="2" borderId="137" xfId="0" applyFont="1" applyFill="1" applyBorder="1" applyAlignment="1">
      <alignment horizontal="center" vertical="center"/>
    </xf>
    <xf numFmtId="0" fontId="2" fillId="2" borderId="191" xfId="0" applyFont="1" applyFill="1" applyBorder="1" applyAlignment="1">
      <alignment horizontal="center" vertical="center"/>
    </xf>
    <xf numFmtId="0" fontId="7" fillId="0" borderId="73" xfId="0" applyFont="1" applyBorder="1" applyAlignment="1">
      <alignment horizontal="left" vertical="center"/>
    </xf>
    <xf numFmtId="0" fontId="2" fillId="2" borderId="108" xfId="0" applyFont="1" applyFill="1" applyBorder="1" applyAlignment="1" applyProtection="1">
      <alignment horizontal="left" vertical="top" wrapText="1"/>
      <protection locked="0"/>
    </xf>
    <xf numFmtId="0" fontId="2" fillId="2" borderId="151" xfId="0" applyFont="1" applyFill="1" applyBorder="1" applyAlignment="1" applyProtection="1">
      <alignment horizontal="left" vertical="top" wrapText="1"/>
      <protection locked="0"/>
    </xf>
    <xf numFmtId="0" fontId="2" fillId="2" borderId="192" xfId="0" applyFont="1" applyFill="1" applyBorder="1" applyAlignment="1" applyProtection="1">
      <alignment horizontal="left" vertical="center" wrapText="1"/>
      <protection locked="0"/>
    </xf>
    <xf numFmtId="0" fontId="2" fillId="2" borderId="193" xfId="0" applyFont="1" applyFill="1" applyBorder="1" applyAlignment="1" applyProtection="1">
      <alignment horizontal="left" vertical="center" wrapText="1"/>
      <protection locked="0"/>
    </xf>
    <xf numFmtId="0" fontId="22" fillId="0" borderId="72" xfId="0" applyFont="1" applyBorder="1" applyAlignment="1">
      <alignment horizontal="left" vertical="top"/>
    </xf>
    <xf numFmtId="0" fontId="22" fillId="0" borderId="75" xfId="0" applyFont="1" applyBorder="1" applyAlignment="1">
      <alignment horizontal="left" vertical="top"/>
    </xf>
    <xf numFmtId="0" fontId="22" fillId="0" borderId="73" xfId="0" applyFont="1" applyBorder="1" applyAlignment="1">
      <alignment horizontal="left" vertical="top"/>
    </xf>
    <xf numFmtId="0" fontId="29" fillId="0" borderId="0" xfId="0" applyFont="1">
      <alignment vertical="center"/>
    </xf>
    <xf numFmtId="0" fontId="2" fillId="0" borderId="194" xfId="0" applyFont="1" applyBorder="1" applyAlignment="1">
      <alignment horizontal="center" vertical="center"/>
    </xf>
    <xf numFmtId="0" fontId="2" fillId="0" borderId="195" xfId="0" applyFont="1" applyBorder="1" applyAlignment="1">
      <alignment horizontal="center" vertical="center"/>
    </xf>
    <xf numFmtId="0" fontId="2" fillId="0" borderId="196" xfId="0" applyFont="1" applyBorder="1" applyAlignment="1">
      <alignment horizontal="center" vertical="center"/>
    </xf>
    <xf numFmtId="0" fontId="2" fillId="0" borderId="194" xfId="0" applyFont="1" applyBorder="1" applyAlignment="1">
      <alignment horizontal="center" vertical="center" wrapText="1"/>
    </xf>
    <xf numFmtId="0" fontId="2" fillId="0" borderId="195" xfId="0" applyFont="1" applyBorder="1" applyAlignment="1">
      <alignment horizontal="center" vertical="center" wrapText="1"/>
    </xf>
    <xf numFmtId="0" fontId="0" fillId="0" borderId="195" xfId="0" applyFont="1" applyBorder="1" applyAlignment="1">
      <alignment horizontal="center" vertical="center" wrapText="1"/>
    </xf>
    <xf numFmtId="0" fontId="2" fillId="0" borderId="197" xfId="0" applyFont="1" applyBorder="1" applyAlignment="1">
      <alignment horizontal="center" vertical="center"/>
    </xf>
    <xf numFmtId="0" fontId="2" fillId="0" borderId="195" xfId="0" applyFont="1" applyBorder="1" applyAlignment="1">
      <alignment horizontal="center" vertical="center" textRotation="255"/>
    </xf>
    <xf numFmtId="0" fontId="2" fillId="0" borderId="196" xfId="0" applyFont="1" applyBorder="1" applyAlignment="1">
      <alignment horizontal="center" vertical="center" textRotation="255"/>
    </xf>
    <xf numFmtId="0" fontId="2" fillId="0" borderId="198" xfId="0" applyFont="1" applyBorder="1" applyAlignment="1">
      <alignment horizontal="center" vertical="center"/>
    </xf>
    <xf numFmtId="0" fontId="2" fillId="0" borderId="196" xfId="0" applyFont="1" applyBorder="1" applyAlignment="1">
      <alignment horizontal="center" vertical="center" wrapText="1"/>
    </xf>
    <xf numFmtId="0" fontId="2" fillId="0" borderId="194" xfId="0" applyFont="1" applyBorder="1" applyAlignment="1">
      <alignment horizontal="left" vertical="center" wrapText="1"/>
    </xf>
    <xf numFmtId="0" fontId="2" fillId="0" borderId="195" xfId="0" applyFont="1" applyBorder="1" applyAlignment="1">
      <alignment horizontal="left" vertical="center" wrapText="1"/>
    </xf>
    <xf numFmtId="0" fontId="2" fillId="0" borderId="195" xfId="0" applyFont="1" applyBorder="1" applyAlignment="1">
      <alignment vertical="center" wrapText="1"/>
    </xf>
    <xf numFmtId="0" fontId="2" fillId="0" borderId="196" xfId="0" applyFont="1" applyBorder="1" applyAlignment="1">
      <alignment vertical="center" wrapText="1"/>
    </xf>
    <xf numFmtId="0" fontId="2" fillId="0" borderId="199" xfId="0" applyFont="1" applyBorder="1" applyAlignment="1">
      <alignment horizontal="center" vertical="center"/>
    </xf>
    <xf numFmtId="0" fontId="2" fillId="0" borderId="200" xfId="0" applyFont="1" applyBorder="1" applyAlignment="1">
      <alignment horizontal="center" vertical="center"/>
    </xf>
    <xf numFmtId="0" fontId="2" fillId="0" borderId="199" xfId="0" applyFont="1" applyBorder="1" applyAlignment="1">
      <alignment horizontal="center" vertical="center" wrapText="1"/>
    </xf>
    <xf numFmtId="0" fontId="2" fillId="0" borderId="1" xfId="0" applyFont="1" applyBorder="1" applyAlignment="1">
      <alignment horizontal="left" vertical="center" wrapText="1"/>
    </xf>
    <xf numFmtId="0" fontId="2" fillId="0" borderId="200" xfId="0" applyFont="1" applyBorder="1" applyAlignment="1">
      <alignment horizontal="left" vertical="center" wrapText="1"/>
    </xf>
    <xf numFmtId="0" fontId="2" fillId="0" borderId="201" xfId="0" applyFont="1" applyBorder="1" applyAlignment="1">
      <alignment horizontal="center" vertical="center"/>
    </xf>
    <xf numFmtId="0" fontId="2" fillId="0" borderId="200" xfId="0" applyFont="1" applyBorder="1" applyAlignment="1">
      <alignment horizontal="center" vertical="center" wrapText="1"/>
    </xf>
    <xf numFmtId="0" fontId="2" fillId="0" borderId="199" xfId="0" applyFont="1" applyBorder="1" applyAlignment="1">
      <alignment horizontal="left" vertical="center" wrapText="1"/>
    </xf>
    <xf numFmtId="0" fontId="2" fillId="0" borderId="1" xfId="0" applyFont="1" applyBorder="1" applyAlignment="1">
      <alignment vertical="center" wrapText="1"/>
    </xf>
    <xf numFmtId="0" fontId="2" fillId="0" borderId="200" xfId="0" applyFont="1" applyBorder="1" applyAlignment="1">
      <alignment vertical="center" wrapText="1"/>
    </xf>
    <xf numFmtId="0" fontId="2" fillId="0" borderId="0" xfId="0" applyFont="1" applyAlignment="1">
      <alignment horizontal="justify" vertical="center"/>
    </xf>
    <xf numFmtId="49" fontId="2" fillId="0" borderId="20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0" fillId="0" borderId="199" xfId="0" applyFont="1" applyBorder="1" applyAlignment="1">
      <alignment horizontal="center" vertical="center" wrapText="1"/>
    </xf>
    <xf numFmtId="0" fontId="2" fillId="0" borderId="34" xfId="0" applyFont="1" applyBorder="1" applyAlignment="1">
      <alignment horizontal="center" wrapText="1"/>
    </xf>
    <xf numFmtId="0" fontId="2" fillId="2" borderId="53" xfId="0" applyFont="1" applyFill="1" applyBorder="1" applyAlignment="1" applyProtection="1">
      <alignment horizontal="center" vertical="center" wrapText="1"/>
      <protection locked="0"/>
    </xf>
    <xf numFmtId="0" fontId="2" fillId="2" borderId="106" xfId="0" applyFont="1" applyFill="1" applyBorder="1" applyAlignment="1" applyProtection="1">
      <alignment horizontal="center" vertical="center" wrapText="1"/>
      <protection locked="0"/>
    </xf>
    <xf numFmtId="0" fontId="2" fillId="2" borderId="203" xfId="0" applyFont="1" applyFill="1" applyBorder="1" applyAlignment="1" applyProtection="1">
      <alignment horizontal="center" vertical="center" wrapText="1"/>
      <protection locked="0"/>
    </xf>
    <xf numFmtId="0" fontId="2" fillId="0" borderId="204" xfId="0" applyFont="1" applyBorder="1" applyAlignment="1">
      <alignment horizontal="center" vertical="center" wrapText="1"/>
    </xf>
    <xf numFmtId="0" fontId="2" fillId="0" borderId="50" xfId="0" applyFont="1" applyBorder="1" applyAlignment="1">
      <alignment horizontal="center" vertical="center" wrapText="1"/>
    </xf>
    <xf numFmtId="0" fontId="2" fillId="2" borderId="65"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2" fillId="2" borderId="205" xfId="0" applyFont="1" applyFill="1" applyBorder="1" applyAlignment="1" applyProtection="1">
      <alignment horizontal="center" vertical="center" wrapText="1"/>
      <protection locked="0"/>
    </xf>
    <xf numFmtId="0" fontId="2" fillId="0" borderId="202" xfId="0" applyFont="1" applyBorder="1" applyAlignment="1">
      <alignment horizontal="left" vertical="center" wrapText="1"/>
    </xf>
    <xf numFmtId="0" fontId="2" fillId="0" borderId="2" xfId="0" applyFont="1" applyBorder="1" applyAlignment="1">
      <alignment vertical="center" wrapText="1"/>
    </xf>
    <xf numFmtId="0" fontId="2" fillId="0" borderId="206" xfId="0" applyFont="1" applyBorder="1" applyAlignment="1">
      <alignment vertical="center" wrapText="1"/>
    </xf>
    <xf numFmtId="0" fontId="2" fillId="0" borderId="34" xfId="0" applyFont="1" applyBorder="1" applyAlignment="1">
      <alignment horizontal="center" vertical="center" wrapText="1"/>
    </xf>
    <xf numFmtId="0" fontId="2" fillId="2" borderId="54" xfId="0" applyFont="1" applyFill="1" applyBorder="1" applyAlignment="1" applyProtection="1">
      <alignment horizontal="center" vertical="center" wrapText="1"/>
      <protection locked="0"/>
    </xf>
    <xf numFmtId="0" fontId="2" fillId="0" borderId="207" xfId="0" applyFont="1" applyBorder="1" applyAlignment="1">
      <alignment horizontal="center" vertical="center"/>
    </xf>
    <xf numFmtId="0" fontId="2" fillId="2" borderId="128" xfId="0" applyFont="1" applyFill="1" applyBorder="1" applyAlignment="1" applyProtection="1">
      <alignment horizontal="center" vertical="center" wrapText="1"/>
      <protection locked="0"/>
    </xf>
    <xf numFmtId="0" fontId="2" fillId="2" borderId="174" xfId="0" applyFont="1" applyFill="1" applyBorder="1" applyAlignment="1" applyProtection="1">
      <alignment horizontal="center" vertical="center" wrapText="1"/>
      <protection locked="0"/>
    </xf>
    <xf numFmtId="0" fontId="2" fillId="2" borderId="208" xfId="0" applyFont="1" applyFill="1" applyBorder="1" applyAlignment="1" applyProtection="1">
      <alignment horizontal="center" vertical="center" wrapText="1"/>
      <protection locked="0"/>
    </xf>
    <xf numFmtId="0" fontId="2" fillId="0" borderId="206" xfId="0" applyFont="1" applyBorder="1" applyAlignment="1">
      <alignment horizontal="left" vertical="center" wrapText="1"/>
    </xf>
    <xf numFmtId="0" fontId="2" fillId="2" borderId="66" xfId="0" applyFont="1" applyFill="1" applyBorder="1" applyAlignment="1" applyProtection="1">
      <alignment horizontal="center" vertical="center" wrapText="1"/>
      <protection locked="0"/>
    </xf>
    <xf numFmtId="0" fontId="2" fillId="0" borderId="209"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210" xfId="0" applyFont="1" applyBorder="1" applyAlignment="1">
      <alignment horizontal="center" vertical="center" wrapText="1"/>
    </xf>
    <xf numFmtId="0" fontId="2" fillId="2" borderId="40" xfId="0" applyFont="1" applyFill="1" applyBorder="1" applyAlignment="1" applyProtection="1">
      <alignment horizontal="center" vertical="center" wrapText="1"/>
      <protection locked="0"/>
    </xf>
    <xf numFmtId="0" fontId="23" fillId="0" borderId="178" xfId="0" applyFont="1" applyBorder="1" applyAlignment="1">
      <alignment horizontal="center" vertical="center"/>
    </xf>
    <xf numFmtId="0" fontId="2" fillId="0" borderId="211" xfId="0" applyFont="1" applyBorder="1" applyAlignment="1">
      <alignment horizontal="center" vertical="center" wrapText="1"/>
    </xf>
    <xf numFmtId="0" fontId="2" fillId="0" borderId="202"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85" xfId="0" applyFont="1" applyBorder="1" applyAlignment="1">
      <alignment horizontal="center" vertical="center" wrapText="1"/>
    </xf>
    <xf numFmtId="0" fontId="2" fillId="2" borderId="108" xfId="0" applyFont="1" applyFill="1" applyBorder="1" applyAlignment="1" applyProtection="1">
      <alignment horizontal="center" vertical="center" wrapText="1"/>
      <protection locked="0"/>
    </xf>
    <xf numFmtId="0" fontId="23" fillId="0" borderId="90" xfId="0" applyFont="1" applyBorder="1" applyAlignment="1">
      <alignment horizontal="center" vertical="center"/>
    </xf>
    <xf numFmtId="0" fontId="2" fillId="0" borderId="128" xfId="0" applyFont="1" applyBorder="1" applyAlignment="1" applyProtection="1">
      <alignment vertical="center" wrapText="1"/>
      <protection locked="0"/>
    </xf>
    <xf numFmtId="0" fontId="2" fillId="0" borderId="212" xfId="0" applyFont="1" applyBorder="1" applyAlignment="1">
      <alignment horizontal="center" vertical="center" wrapText="1"/>
    </xf>
    <xf numFmtId="0" fontId="2" fillId="0" borderId="202" xfId="0" applyFont="1" applyBorder="1" applyAlignment="1">
      <alignment horizontal="right" vertical="center" wrapText="1"/>
    </xf>
    <xf numFmtId="0" fontId="2" fillId="0" borderId="105" xfId="0" applyFont="1" applyBorder="1" applyAlignment="1">
      <alignment horizontal="center" wrapText="1"/>
    </xf>
    <xf numFmtId="0" fontId="2" fillId="4" borderId="73" xfId="0" applyFont="1" applyFill="1" applyBorder="1" applyAlignment="1">
      <alignment horizontal="center" vertical="center" textRotation="255" wrapText="1"/>
    </xf>
    <xf numFmtId="0" fontId="2" fillId="4" borderId="12" xfId="0" applyFont="1" applyFill="1" applyBorder="1" applyAlignment="1">
      <alignment horizontal="center" vertical="center" textRotation="255" wrapText="1"/>
    </xf>
    <xf numFmtId="0" fontId="2" fillId="4" borderId="12" xfId="0" applyFont="1" applyFill="1" applyBorder="1" applyAlignment="1">
      <alignment horizontal="center" vertical="top" wrapText="1"/>
    </xf>
    <xf numFmtId="0" fontId="2" fillId="4" borderId="213" xfId="0" applyFont="1" applyFill="1" applyBorder="1" applyAlignment="1">
      <alignment horizontal="center" vertical="center" wrapText="1"/>
    </xf>
    <xf numFmtId="0" fontId="2" fillId="4" borderId="201" xfId="0" applyFont="1" applyFill="1" applyBorder="1" applyAlignment="1">
      <alignment horizontal="center" vertical="center" wrapText="1"/>
    </xf>
    <xf numFmtId="0" fontId="2" fillId="0" borderId="214" xfId="0" applyFont="1" applyBorder="1" applyAlignment="1">
      <alignment horizontal="right" vertical="center" wrapText="1"/>
    </xf>
    <xf numFmtId="0" fontId="2" fillId="0" borderId="109" xfId="0" applyFont="1" applyBorder="1" applyAlignment="1">
      <alignment horizontal="center" wrapText="1"/>
    </xf>
    <xf numFmtId="0" fontId="2" fillId="4" borderId="50" xfId="0" applyFont="1" applyFill="1" applyBorder="1" applyAlignment="1">
      <alignment horizontal="center" vertical="center" textRotation="255" wrapText="1"/>
    </xf>
    <xf numFmtId="0" fontId="2" fillId="4" borderId="1" xfId="0" applyFont="1" applyFill="1" applyBorder="1" applyAlignment="1">
      <alignment horizontal="center" vertical="center" textRotation="255" wrapText="1"/>
    </xf>
    <xf numFmtId="0" fontId="2" fillId="4" borderId="1" xfId="0" applyFont="1" applyFill="1" applyBorder="1" applyAlignment="1">
      <alignment horizontal="center" vertical="top" wrapText="1"/>
    </xf>
    <xf numFmtId="0" fontId="2" fillId="4" borderId="200" xfId="0" applyFont="1" applyFill="1" applyBorder="1" applyAlignment="1">
      <alignment horizontal="center" vertical="center" wrapText="1"/>
    </xf>
    <xf numFmtId="0" fontId="2" fillId="2" borderId="87" xfId="0" applyFont="1" applyFill="1" applyBorder="1" applyAlignment="1" applyProtection="1">
      <alignment horizontal="center" vertical="center" wrapText="1"/>
      <protection locked="0"/>
    </xf>
    <xf numFmtId="0" fontId="2" fillId="0" borderId="214" xfId="0" applyFont="1" applyBorder="1" applyAlignment="1">
      <alignment horizontal="left" vertical="center" wrapText="1"/>
    </xf>
    <xf numFmtId="0" fontId="2" fillId="4" borderId="22"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2" xfId="0" applyFont="1" applyFill="1" applyBorder="1" applyAlignment="1">
      <alignment horizontal="center" vertical="top" wrapText="1"/>
    </xf>
    <xf numFmtId="0" fontId="2" fillId="4" borderId="206" xfId="0" applyFont="1" applyFill="1" applyBorder="1" applyAlignment="1">
      <alignment horizontal="center" vertical="center" wrapText="1"/>
    </xf>
    <xf numFmtId="0" fontId="2" fillId="2" borderId="40" xfId="0" applyFont="1" applyFill="1" applyBorder="1" applyAlignment="1" applyProtection="1">
      <alignment horizontal="center" vertical="center" textRotation="255" wrapText="1"/>
      <protection locked="0"/>
    </xf>
    <xf numFmtId="0" fontId="2" fillId="0" borderId="215" xfId="0" applyFont="1" applyBorder="1" applyAlignment="1">
      <alignment horizontal="left" vertical="center" wrapText="1"/>
    </xf>
    <xf numFmtId="0" fontId="2" fillId="0" borderId="216" xfId="0" applyFont="1" applyBorder="1" applyAlignment="1">
      <alignment horizontal="center" vertical="center" wrapText="1"/>
    </xf>
    <xf numFmtId="0" fontId="2" fillId="0" borderId="217" xfId="0" applyFont="1" applyBorder="1" applyAlignment="1">
      <alignment horizontal="center" vertical="center" wrapText="1"/>
    </xf>
    <xf numFmtId="0" fontId="2" fillId="0" borderId="218" xfId="0" applyFont="1" applyBorder="1" applyAlignment="1">
      <alignment horizontal="center" vertical="center" wrapText="1"/>
    </xf>
    <xf numFmtId="0" fontId="2" fillId="0" borderId="219" xfId="0" applyFont="1" applyBorder="1" applyAlignment="1">
      <alignment horizontal="center" vertical="center" wrapText="1"/>
    </xf>
    <xf numFmtId="0" fontId="2" fillId="0" borderId="220" xfId="0" applyFont="1" applyBorder="1" applyAlignment="1">
      <alignment horizontal="center" vertical="center" wrapText="1"/>
    </xf>
    <xf numFmtId="0" fontId="2" fillId="0" borderId="221" xfId="0" applyFont="1" applyBorder="1" applyAlignment="1">
      <alignment horizontal="center" vertical="center" wrapText="1"/>
    </xf>
    <xf numFmtId="0" fontId="2" fillId="2" borderId="108" xfId="0" applyFont="1" applyFill="1" applyBorder="1" applyAlignment="1" applyProtection="1">
      <alignment horizontal="center" vertical="center" textRotation="255" wrapText="1"/>
      <protection locked="0"/>
    </xf>
    <xf numFmtId="0" fontId="2" fillId="0" borderId="222" xfId="0" applyFont="1" applyBorder="1" applyAlignment="1">
      <alignment horizontal="center" vertical="center" wrapText="1"/>
    </xf>
    <xf numFmtId="0" fontId="2" fillId="0" borderId="218" xfId="0" applyFont="1" applyBorder="1" applyAlignment="1">
      <alignment horizontal="center" vertical="center"/>
    </xf>
    <xf numFmtId="0" fontId="2" fillId="0" borderId="221" xfId="0" applyFont="1" applyBorder="1" applyAlignment="1">
      <alignment horizontal="center" vertical="center"/>
    </xf>
    <xf numFmtId="0" fontId="2" fillId="2" borderId="129" xfId="0" applyFont="1" applyFill="1" applyBorder="1" applyAlignment="1" applyProtection="1">
      <alignment horizontal="center" vertical="center" wrapText="1"/>
      <protection locked="0"/>
    </xf>
    <xf numFmtId="0" fontId="2" fillId="0" borderId="223" xfId="0" applyFont="1" applyBorder="1" applyAlignment="1">
      <alignment horizontal="center" vertical="center"/>
    </xf>
    <xf numFmtId="0" fontId="30" fillId="0" borderId="224" xfId="0" applyFont="1" applyBorder="1" applyAlignment="1">
      <alignment horizontal="center" vertical="center"/>
    </xf>
    <xf numFmtId="0" fontId="30" fillId="0" borderId="225" xfId="0" applyFont="1" applyBorder="1" applyAlignment="1">
      <alignment horizontal="center" vertical="center"/>
    </xf>
    <xf numFmtId="0" fontId="30" fillId="0" borderId="226" xfId="0" applyFont="1" applyBorder="1" applyAlignment="1">
      <alignment horizontal="center" vertical="center"/>
    </xf>
    <xf numFmtId="0" fontId="2" fillId="0" borderId="227" xfId="0" applyFont="1" applyBorder="1" applyAlignment="1">
      <alignment horizontal="center" vertical="center" textRotation="255"/>
    </xf>
    <xf numFmtId="0" fontId="2" fillId="0" borderId="228" xfId="0" applyFont="1" applyBorder="1" applyAlignment="1">
      <alignment horizontal="center" vertical="center" textRotation="255"/>
    </xf>
    <xf numFmtId="0" fontId="2" fillId="0" borderId="229" xfId="0" applyFont="1" applyBorder="1" applyAlignment="1">
      <alignment horizontal="justify" vertical="center" wrapText="1"/>
    </xf>
    <xf numFmtId="0" fontId="2" fillId="0" borderId="230" xfId="0" applyFont="1" applyBorder="1" applyAlignment="1">
      <alignment horizontal="left" vertical="center" wrapText="1"/>
    </xf>
    <xf numFmtId="0" fontId="2" fillId="0" borderId="230" xfId="0" applyFont="1" applyBorder="1" applyAlignment="1">
      <alignment horizontal="justify" vertical="center" wrapText="1"/>
    </xf>
    <xf numFmtId="0" fontId="2" fillId="0" borderId="231" xfId="0" applyFont="1" applyBorder="1" applyAlignment="1">
      <alignment horizontal="justify" vertical="center" wrapText="1"/>
    </xf>
    <xf numFmtId="0" fontId="2" fillId="0" borderId="225" xfId="0" applyFont="1" applyBorder="1" applyAlignment="1">
      <alignment horizontal="justify" vertical="center" wrapText="1"/>
    </xf>
    <xf numFmtId="0" fontId="2" fillId="0" borderId="232" xfId="0" applyFont="1" applyBorder="1" applyAlignment="1">
      <alignment horizontal="justify" vertical="center" wrapText="1"/>
    </xf>
    <xf numFmtId="0" fontId="2" fillId="0" borderId="233" xfId="0" applyFont="1" applyBorder="1" applyAlignment="1">
      <alignment horizontal="center" vertical="center" textRotation="255" wrapText="1"/>
    </xf>
    <xf numFmtId="0" fontId="2" fillId="0" borderId="234" xfId="0" applyFont="1" applyBorder="1" applyAlignment="1">
      <alignment horizontal="center" vertical="center" textRotation="255" wrapText="1"/>
    </xf>
    <xf numFmtId="0" fontId="2" fillId="0" borderId="235" xfId="0" applyFont="1" applyBorder="1" applyAlignment="1">
      <alignment horizontal="center" vertical="center" textRotation="255" wrapText="1"/>
    </xf>
    <xf numFmtId="0" fontId="2" fillId="0" borderId="226" xfId="0" applyFont="1" applyBorder="1" applyAlignment="1">
      <alignment horizontal="justify" vertical="center" wrapText="1"/>
    </xf>
    <xf numFmtId="0" fontId="31" fillId="0" borderId="0" xfId="0" applyFont="1" applyAlignment="1">
      <alignment vertical="center" wrapText="1"/>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2" fillId="0" borderId="239" xfId="0" applyFont="1" applyBorder="1" applyAlignment="1">
      <alignment horizontal="left" vertical="center"/>
    </xf>
    <xf numFmtId="0" fontId="2" fillId="0" borderId="240" xfId="0" applyFont="1" applyBorder="1" applyAlignment="1">
      <alignment horizontal="justify" vertical="center" wrapText="1"/>
    </xf>
    <xf numFmtId="0" fontId="2" fillId="0" borderId="241" xfId="0" applyFont="1" applyBorder="1" applyAlignment="1">
      <alignment horizontal="left" vertical="center" wrapText="1"/>
    </xf>
    <xf numFmtId="0" fontId="2" fillId="0" borderId="241" xfId="0" applyFont="1" applyBorder="1" applyAlignment="1">
      <alignment horizontal="justify" vertical="center" wrapText="1"/>
    </xf>
    <xf numFmtId="0" fontId="2" fillId="0" borderId="242" xfId="0" applyFont="1" applyBorder="1" applyAlignment="1">
      <alignment horizontal="justify" vertical="center" wrapText="1"/>
    </xf>
    <xf numFmtId="0" fontId="2" fillId="0" borderId="0" xfId="0" applyFont="1" applyAlignment="1">
      <alignment horizontal="justify" vertical="center" wrapText="1"/>
    </xf>
    <xf numFmtId="0" fontId="2" fillId="0" borderId="243" xfId="0" applyFont="1" applyBorder="1" applyAlignment="1">
      <alignment horizontal="justify" vertical="center" wrapText="1"/>
    </xf>
    <xf numFmtId="0" fontId="2" fillId="0" borderId="244" xfId="0" applyFont="1" applyBorder="1" applyAlignment="1">
      <alignment horizontal="left" vertical="center" wrapText="1"/>
    </xf>
    <xf numFmtId="0" fontId="2" fillId="0" borderId="221" xfId="0" applyFont="1" applyBorder="1" applyAlignment="1">
      <alignment horizontal="left" vertical="center" wrapText="1"/>
    </xf>
    <xf numFmtId="0" fontId="2" fillId="0" borderId="245" xfId="0" applyFont="1" applyBorder="1" applyAlignment="1">
      <alignment horizontal="left" vertical="center" wrapText="1"/>
    </xf>
    <xf numFmtId="0" fontId="2" fillId="0" borderId="221" xfId="0" applyFont="1" applyBorder="1" applyAlignment="1">
      <alignment vertical="top" wrapText="1"/>
    </xf>
    <xf numFmtId="0" fontId="2" fillId="0" borderId="223" xfId="0" applyFont="1" applyBorder="1" applyAlignment="1">
      <alignment vertical="top" wrapText="1"/>
    </xf>
    <xf numFmtId="0" fontId="2" fillId="0" borderId="246" xfId="0" applyFont="1" applyBorder="1" applyAlignment="1">
      <alignment horizontal="justify" vertical="center" wrapText="1"/>
    </xf>
    <xf numFmtId="0" fontId="2" fillId="0" borderId="238" xfId="0" applyFont="1" applyBorder="1" applyAlignment="1">
      <alignment horizontal="justify" vertical="center" wrapText="1"/>
    </xf>
    <xf numFmtId="0" fontId="32" fillId="0" borderId="0" xfId="0" applyFont="1" applyAlignment="1">
      <alignment horizontal="center" vertical="center" wrapText="1"/>
    </xf>
    <xf numFmtId="0" fontId="2" fillId="0" borderId="244" xfId="0" applyFont="1" applyBorder="1" applyAlignment="1">
      <alignment horizontal="center" vertical="center" wrapText="1"/>
    </xf>
    <xf numFmtId="0" fontId="2" fillId="0" borderId="75" xfId="0" applyFont="1" applyBorder="1" applyAlignment="1">
      <alignment horizontal="right" vertical="center" wrapText="1"/>
    </xf>
    <xf numFmtId="0" fontId="33" fillId="2" borderId="53" xfId="0" applyFont="1" applyFill="1" applyBorder="1" applyAlignment="1" applyProtection="1">
      <alignment horizontal="center" vertical="center" wrapText="1"/>
      <protection locked="0"/>
    </xf>
    <xf numFmtId="0" fontId="33" fillId="2" borderId="166" xfId="0" applyFont="1" applyFill="1" applyBorder="1" applyAlignment="1" applyProtection="1">
      <alignment horizontal="center" vertical="center" wrapText="1"/>
      <protection locked="0"/>
    </xf>
    <xf numFmtId="0" fontId="33" fillId="2" borderId="88" xfId="0" applyFont="1" applyFill="1" applyBorder="1" applyAlignment="1" applyProtection="1">
      <alignment horizontal="center" vertical="center" wrapText="1"/>
      <protection locked="0"/>
    </xf>
    <xf numFmtId="0" fontId="33" fillId="2" borderId="106" xfId="0" applyFont="1" applyFill="1" applyBorder="1" applyAlignment="1" applyProtection="1">
      <alignment horizontal="center" vertical="center" wrapText="1"/>
      <protection locked="0"/>
    </xf>
    <xf numFmtId="0" fontId="33" fillId="2" borderId="54" xfId="0" applyFont="1" applyFill="1" applyBorder="1" applyAlignment="1" applyProtection="1">
      <alignment horizontal="center" vertical="center" wrapText="1"/>
      <protection locked="0"/>
    </xf>
    <xf numFmtId="0" fontId="33" fillId="0" borderId="247" xfId="0" applyFont="1" applyBorder="1" applyAlignment="1">
      <alignment horizontal="center" vertical="center" wrapText="1"/>
    </xf>
    <xf numFmtId="0" fontId="33" fillId="2" borderId="248" xfId="0" applyFont="1" applyFill="1" applyBorder="1" applyAlignment="1" applyProtection="1">
      <alignment horizontal="center" vertical="center" wrapText="1"/>
      <protection locked="0"/>
    </xf>
    <xf numFmtId="0" fontId="33" fillId="2" borderId="249" xfId="0" applyFont="1" applyFill="1" applyBorder="1" applyAlignment="1" applyProtection="1">
      <alignment horizontal="center" vertical="center" wrapText="1"/>
      <protection locked="0"/>
    </xf>
    <xf numFmtId="0" fontId="2" fillId="0" borderId="234" xfId="0" applyFont="1" applyBorder="1" applyAlignment="1">
      <alignment horizontal="justify" vertical="center" wrapText="1"/>
    </xf>
    <xf numFmtId="0" fontId="33" fillId="0" borderId="250" xfId="0" applyFont="1" applyBorder="1" applyAlignment="1">
      <alignment horizontal="center" vertical="center" wrapText="1"/>
    </xf>
    <xf numFmtId="0" fontId="2" fillId="0" borderId="197" xfId="0" applyFont="1" applyBorder="1" applyAlignment="1">
      <alignment horizontal="justify" vertical="top" wrapText="1"/>
    </xf>
    <xf numFmtId="0" fontId="33" fillId="0" borderId="225" xfId="0" applyFont="1" applyBorder="1" applyAlignment="1">
      <alignment horizontal="center" vertical="center" wrapText="1"/>
    </xf>
    <xf numFmtId="0" fontId="33" fillId="0" borderId="198" xfId="0" applyFont="1" applyBorder="1" applyAlignment="1">
      <alignment horizontal="center" vertical="center" wrapText="1"/>
    </xf>
    <xf numFmtId="0" fontId="2" fillId="0" borderId="251" xfId="0" applyFont="1" applyBorder="1" applyAlignment="1">
      <alignment horizontal="left" vertical="center" wrapText="1"/>
    </xf>
    <xf numFmtId="0" fontId="2" fillId="0" borderId="49" xfId="0" applyFont="1" applyBorder="1" applyAlignment="1">
      <alignment horizontal="left" vertical="center" wrapText="1"/>
    </xf>
    <xf numFmtId="0" fontId="2" fillId="0" borderId="49" xfId="0" applyFont="1" applyBorder="1" applyAlignment="1">
      <alignment horizontal="right" vertical="center" wrapText="1"/>
    </xf>
    <xf numFmtId="0" fontId="33" fillId="2" borderId="65" xfId="0" applyFont="1" applyFill="1" applyBorder="1" applyAlignment="1" applyProtection="1">
      <alignment horizontal="center" vertical="center" wrapText="1"/>
      <protection locked="0"/>
    </xf>
    <xf numFmtId="0" fontId="33" fillId="2" borderId="70" xfId="0" applyFont="1" applyFill="1" applyBorder="1" applyAlignment="1" applyProtection="1">
      <alignment horizontal="center" vertical="center" wrapText="1"/>
      <protection locked="0"/>
    </xf>
    <xf numFmtId="0" fontId="33" fillId="2" borderId="96" xfId="0" applyFont="1" applyFill="1" applyBorder="1" applyAlignment="1" applyProtection="1">
      <alignment horizontal="center" vertical="center" wrapText="1"/>
      <protection locked="0"/>
    </xf>
    <xf numFmtId="0" fontId="33" fillId="2" borderId="71" xfId="0" applyFont="1" applyFill="1" applyBorder="1" applyAlignment="1" applyProtection="1">
      <alignment horizontal="center" vertical="center" wrapText="1"/>
      <protection locked="0"/>
    </xf>
    <xf numFmtId="0" fontId="33" fillId="2" borderId="66" xfId="0" applyFont="1" applyFill="1" applyBorder="1" applyAlignment="1" applyProtection="1">
      <alignment horizontal="center" vertical="center" wrapText="1"/>
      <protection locked="0"/>
    </xf>
    <xf numFmtId="0" fontId="33" fillId="0" borderId="252" xfId="0" applyFont="1" applyBorder="1" applyAlignment="1">
      <alignment horizontal="center" vertical="center" wrapText="1"/>
    </xf>
    <xf numFmtId="0" fontId="33" fillId="2" borderId="253" xfId="0" applyFont="1" applyFill="1" applyBorder="1" applyAlignment="1" applyProtection="1">
      <alignment horizontal="center" vertical="center" wrapText="1"/>
      <protection locked="0"/>
    </xf>
    <xf numFmtId="0" fontId="33" fillId="2" borderId="254" xfId="0" applyFont="1" applyFill="1" applyBorder="1" applyAlignment="1" applyProtection="1">
      <alignment horizontal="center" vertical="center" wrapText="1"/>
      <protection locked="0"/>
    </xf>
    <xf numFmtId="0" fontId="2" fillId="0" borderId="49" xfId="0" applyFont="1" applyBorder="1" applyAlignment="1">
      <alignment horizontal="justify" vertical="center" wrapText="1"/>
    </xf>
    <xf numFmtId="0" fontId="33" fillId="0" borderId="27" xfId="0" applyFont="1" applyBorder="1" applyAlignment="1">
      <alignment horizontal="center" vertical="center" wrapText="1"/>
    </xf>
    <xf numFmtId="0" fontId="2" fillId="0" borderId="34" xfId="0" applyFont="1" applyBorder="1" applyAlignment="1">
      <alignment horizontal="justify" vertical="top" wrapText="1"/>
    </xf>
    <xf numFmtId="0" fontId="33" fillId="0" borderId="201" xfId="0" applyFont="1" applyBorder="1" applyAlignment="1">
      <alignment horizontal="center" vertical="center" wrapText="1"/>
    </xf>
    <xf numFmtId="0" fontId="33" fillId="0" borderId="0" xfId="0" applyFont="1" applyAlignment="1">
      <alignment horizontal="center" vertical="center" wrapText="1"/>
    </xf>
    <xf numFmtId="0" fontId="2" fillId="0" borderId="202" xfId="0" applyFont="1" applyBorder="1" applyAlignment="1">
      <alignment horizontal="center" vertical="center"/>
    </xf>
    <xf numFmtId="0" fontId="2" fillId="0" borderId="49" xfId="0" applyFont="1" applyBorder="1" applyAlignment="1">
      <alignment vertical="center" wrapText="1"/>
    </xf>
    <xf numFmtId="0" fontId="33" fillId="0" borderId="73" xfId="0" applyFont="1" applyBorder="1" applyAlignment="1">
      <alignment horizontal="center" vertical="center" wrapText="1"/>
    </xf>
    <xf numFmtId="0" fontId="2" fillId="0" borderId="209" xfId="0" applyFont="1" applyBorder="1" applyAlignment="1">
      <alignment horizontal="center" vertical="center"/>
    </xf>
    <xf numFmtId="0" fontId="33" fillId="2" borderId="255" xfId="0" applyFont="1" applyFill="1" applyBorder="1" applyAlignment="1" applyProtection="1">
      <alignment horizontal="center" vertical="center" wrapText="1"/>
      <protection locked="0"/>
    </xf>
    <xf numFmtId="0" fontId="2" fillId="5" borderId="49" xfId="0" applyFont="1" applyFill="1" applyBorder="1" applyAlignment="1">
      <alignment horizontal="center" vertical="top" wrapText="1"/>
    </xf>
    <xf numFmtId="0" fontId="2" fillId="5" borderId="50" xfId="0" applyFont="1" applyFill="1" applyBorder="1" applyAlignment="1">
      <alignment horizontal="center" vertical="top" wrapText="1"/>
    </xf>
    <xf numFmtId="0" fontId="33" fillId="0" borderId="75" xfId="0" applyFont="1" applyBorder="1" applyAlignment="1">
      <alignment horizontal="center" vertical="center" wrapText="1"/>
    </xf>
    <xf numFmtId="0" fontId="2" fillId="5" borderId="201" xfId="0" applyFont="1" applyFill="1" applyBorder="1" applyAlignment="1">
      <alignment horizontal="center" vertical="center" wrapText="1"/>
    </xf>
    <xf numFmtId="0" fontId="2" fillId="0" borderId="49" xfId="0" applyFont="1" applyBorder="1" applyAlignment="1">
      <alignment horizontal="left" vertical="center"/>
    </xf>
    <xf numFmtId="0" fontId="33" fillId="2" borderId="256" xfId="0" applyFont="1" applyFill="1" applyBorder="1" applyAlignment="1" applyProtection="1">
      <alignment horizontal="center" vertical="center" wrapText="1"/>
      <protection locked="0"/>
    </xf>
    <xf numFmtId="0" fontId="2" fillId="4" borderId="73" xfId="0" applyFont="1" applyFill="1" applyBorder="1" applyAlignment="1">
      <alignment horizontal="right" vertical="center" wrapText="1"/>
    </xf>
    <xf numFmtId="0" fontId="2" fillId="5" borderId="34"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201" xfId="0" applyFont="1" applyFill="1" applyBorder="1" applyAlignment="1">
      <alignment horizontal="justify" vertical="center" wrapText="1"/>
    </xf>
    <xf numFmtId="0" fontId="2" fillId="0" borderId="257" xfId="0" applyFont="1" applyBorder="1" applyAlignment="1">
      <alignment horizontal="center" vertical="center" wrapText="1"/>
    </xf>
    <xf numFmtId="0" fontId="2" fillId="0" borderId="258" xfId="0" applyFont="1" applyBorder="1" applyAlignment="1">
      <alignment horizontal="center" vertical="center" wrapText="1"/>
    </xf>
    <xf numFmtId="0" fontId="2" fillId="0" borderId="258" xfId="0" applyFont="1" applyBorder="1" applyAlignment="1">
      <alignment horizontal="right" vertical="center" wrapText="1"/>
    </xf>
    <xf numFmtId="0" fontId="33" fillId="2" borderId="128" xfId="0" applyFont="1" applyFill="1" applyBorder="1" applyAlignment="1" applyProtection="1">
      <alignment horizontal="center" vertical="center" wrapText="1"/>
      <protection locked="0"/>
    </xf>
    <xf numFmtId="0" fontId="33" fillId="2" borderId="259" xfId="0" applyFont="1" applyFill="1" applyBorder="1" applyAlignment="1" applyProtection="1">
      <alignment horizontal="center" vertical="center" wrapText="1"/>
      <protection locked="0"/>
    </xf>
    <xf numFmtId="0" fontId="33" fillId="2" borderId="153" xfId="0" applyFont="1" applyFill="1" applyBorder="1" applyAlignment="1" applyProtection="1">
      <alignment horizontal="center" vertical="center" wrapText="1"/>
      <protection locked="0"/>
    </xf>
    <xf numFmtId="0" fontId="33" fillId="2" borderId="174" xfId="0" applyFont="1" applyFill="1" applyBorder="1" applyAlignment="1" applyProtection="1">
      <alignment horizontal="center" vertical="center" wrapText="1"/>
      <protection locked="0"/>
    </xf>
    <xf numFmtId="0" fontId="33" fillId="2" borderId="129" xfId="0" applyFont="1" applyFill="1" applyBorder="1" applyAlignment="1" applyProtection="1">
      <alignment horizontal="center" vertical="center" wrapText="1"/>
      <protection locked="0"/>
    </xf>
    <xf numFmtId="0" fontId="33" fillId="0" borderId="260" xfId="0" applyFont="1" applyBorder="1" applyAlignment="1">
      <alignment horizontal="center" vertical="center" wrapText="1"/>
    </xf>
    <xf numFmtId="0" fontId="33" fillId="2" borderId="261" xfId="0" applyFont="1" applyFill="1" applyBorder="1" applyAlignment="1" applyProtection="1">
      <alignment horizontal="center" vertical="center" wrapText="1"/>
      <protection locked="0"/>
    </xf>
    <xf numFmtId="0" fontId="33" fillId="5" borderId="245" xfId="0" applyFont="1" applyFill="1" applyBorder="1" applyAlignment="1">
      <alignment horizontal="right" vertical="center" wrapText="1"/>
    </xf>
    <xf numFmtId="0" fontId="33" fillId="5" borderId="221" xfId="0" applyFont="1" applyFill="1" applyBorder="1" applyAlignment="1">
      <alignment horizontal="center" vertical="center" wrapText="1"/>
    </xf>
    <xf numFmtId="0" fontId="33" fillId="5" borderId="245" xfId="0" applyFont="1" applyFill="1" applyBorder="1" applyAlignment="1">
      <alignment horizontal="center" vertical="center" wrapText="1"/>
    </xf>
    <xf numFmtId="0" fontId="33" fillId="5" borderId="258" xfId="0" applyFont="1" applyFill="1" applyBorder="1" applyAlignment="1">
      <alignment horizontal="center" vertical="center" wrapText="1"/>
    </xf>
    <xf numFmtId="0" fontId="33" fillId="5" borderId="262" xfId="0" applyFont="1" applyFill="1" applyBorder="1" applyAlignment="1">
      <alignment horizontal="justify" vertical="center" wrapText="1"/>
    </xf>
    <xf numFmtId="0" fontId="2" fillId="0" borderId="263" xfId="0" applyFont="1" applyBorder="1" applyAlignment="1">
      <alignment horizontal="center" vertical="center" wrapText="1"/>
    </xf>
    <xf numFmtId="0" fontId="2" fillId="0" borderId="264" xfId="0" applyFont="1" applyBorder="1" applyAlignment="1">
      <alignment horizontal="center" vertical="center" wrapText="1"/>
    </xf>
    <xf numFmtId="0" fontId="2" fillId="0" borderId="265" xfId="0" applyFont="1" applyBorder="1" applyAlignment="1">
      <alignment horizontal="center" vertical="center" wrapText="1"/>
    </xf>
    <xf numFmtId="0" fontId="2" fillId="0" borderId="266" xfId="0" applyFont="1" applyBorder="1" applyAlignment="1">
      <alignment horizontal="center" vertical="center" wrapText="1"/>
    </xf>
    <xf numFmtId="0" fontId="2" fillId="0" borderId="226" xfId="0" applyFont="1" applyBorder="1" applyAlignment="1">
      <alignment horizontal="center" vertical="center" wrapText="1"/>
    </xf>
    <xf numFmtId="0" fontId="2" fillId="0" borderId="224" xfId="0" applyFont="1" applyBorder="1" applyAlignment="1">
      <alignment horizontal="center" vertical="center" wrapText="1"/>
    </xf>
    <xf numFmtId="0" fontId="2" fillId="0" borderId="225" xfId="0" applyFont="1" applyBorder="1" applyAlignment="1">
      <alignment horizontal="center" vertical="center" wrapText="1"/>
    </xf>
    <xf numFmtId="0" fontId="34" fillId="0" borderId="0" xfId="0" applyFont="1" applyAlignment="1">
      <alignment horizontal="justify" vertical="center"/>
    </xf>
    <xf numFmtId="0" fontId="35" fillId="0" borderId="0" xfId="0" applyFont="1" applyAlignment="1">
      <alignment horizontal="left" vertical="center"/>
    </xf>
    <xf numFmtId="0" fontId="2" fillId="0" borderId="267"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268" xfId="0" applyFont="1" applyBorder="1" applyAlignment="1">
      <alignment horizontal="center" vertical="center" wrapText="1"/>
    </xf>
    <xf numFmtId="0" fontId="2" fillId="0" borderId="269" xfId="0" applyFont="1" applyBorder="1" applyAlignment="1">
      <alignment horizontal="center" vertical="center" wrapText="1"/>
    </xf>
    <xf numFmtId="0" fontId="2" fillId="0" borderId="270" xfId="0" applyFont="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0" borderId="271" xfId="0" applyFont="1" applyBorder="1" applyAlignment="1">
      <alignment horizontal="left" vertical="top" wrapText="1"/>
    </xf>
    <xf numFmtId="0" fontId="33" fillId="2" borderId="40" xfId="0" applyFont="1" applyFill="1" applyBorder="1" applyAlignment="1" applyProtection="1">
      <alignment horizontal="center" vertical="center" wrapText="1"/>
      <protection locked="0"/>
    </xf>
    <xf numFmtId="0" fontId="33" fillId="2" borderId="82"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2" fillId="0" borderId="236" xfId="0" applyFont="1" applyBorder="1" applyAlignment="1">
      <alignment horizontal="left" vertical="top" wrapText="1"/>
    </xf>
    <xf numFmtId="0" fontId="33" fillId="2" borderId="108" xfId="0" applyFont="1" applyFill="1" applyBorder="1" applyAlignment="1" applyProtection="1">
      <alignment horizontal="center" vertical="center" wrapText="1"/>
      <protection locked="0"/>
    </xf>
    <xf numFmtId="0" fontId="33" fillId="2" borderId="38" xfId="0" applyFont="1" applyFill="1" applyBorder="1" applyAlignment="1" applyProtection="1">
      <alignment horizontal="center" vertical="center" wrapText="1"/>
      <protection locked="0"/>
    </xf>
    <xf numFmtId="0" fontId="33" fillId="2" borderId="151" xfId="0" applyFont="1" applyFill="1" applyBorder="1" applyAlignment="1" applyProtection="1">
      <alignment horizontal="center" vertical="center" wrapText="1"/>
      <protection locked="0"/>
    </xf>
    <xf numFmtId="0" fontId="33" fillId="2" borderId="31" xfId="0" applyFont="1" applyFill="1" applyBorder="1" applyAlignment="1" applyProtection="1">
      <alignment horizontal="center" vertical="center" wrapText="1"/>
      <protection locked="0"/>
    </xf>
    <xf numFmtId="0" fontId="33" fillId="2" borderId="32" xfId="0" applyFont="1" applyFill="1" applyBorder="1" applyAlignment="1" applyProtection="1">
      <alignment horizontal="center" vertical="center" wrapText="1"/>
      <protection locked="0"/>
    </xf>
    <xf numFmtId="0" fontId="33" fillId="2" borderId="33" xfId="0" applyFont="1" applyFill="1" applyBorder="1" applyAlignment="1" applyProtection="1">
      <alignment horizontal="center" vertical="center" wrapText="1"/>
      <protection locked="0"/>
    </xf>
    <xf numFmtId="0" fontId="2" fillId="0" borderId="214" xfId="0" applyFont="1" applyBorder="1" applyAlignment="1">
      <alignment horizontal="center" vertical="center" wrapText="1"/>
    </xf>
    <xf numFmtId="0" fontId="2" fillId="0" borderId="272" xfId="0" applyFont="1" applyBorder="1" applyAlignment="1">
      <alignment horizontal="center" vertical="center" wrapText="1"/>
    </xf>
    <xf numFmtId="0" fontId="33" fillId="2" borderId="35" xfId="0" applyFont="1" applyFill="1" applyBorder="1" applyAlignment="1" applyProtection="1">
      <alignment horizontal="center" vertical="center" wrapText="1"/>
      <protection locked="0"/>
    </xf>
    <xf numFmtId="0" fontId="33" fillId="2" borderId="36" xfId="0" applyFont="1" applyFill="1" applyBorder="1" applyAlignment="1" applyProtection="1">
      <alignment horizontal="center" vertical="center" wrapText="1"/>
      <protection locked="0"/>
    </xf>
    <xf numFmtId="0" fontId="33" fillId="2" borderId="37" xfId="0" applyFont="1" applyFill="1" applyBorder="1" applyAlignment="1" applyProtection="1">
      <alignment horizontal="center" vertical="center" wrapText="1"/>
      <protection locked="0"/>
    </xf>
    <xf numFmtId="0" fontId="2" fillId="0" borderId="237" xfId="0" applyFont="1" applyBorder="1" applyAlignment="1">
      <alignment horizontal="center" vertical="center" wrapText="1"/>
    </xf>
    <xf numFmtId="0" fontId="2" fillId="0" borderId="238" xfId="0" applyFont="1" applyBorder="1" applyAlignment="1">
      <alignment horizontal="center" vertical="center" wrapText="1"/>
    </xf>
    <xf numFmtId="0" fontId="2" fillId="0" borderId="273" xfId="0" applyFont="1" applyBorder="1" applyAlignment="1">
      <alignment horizontal="center" vertical="center" wrapText="1"/>
    </xf>
    <xf numFmtId="0" fontId="2" fillId="0" borderId="236" xfId="0" applyFont="1" applyBorder="1" applyAlignment="1">
      <alignment horizontal="center" vertical="center" wrapText="1"/>
    </xf>
    <xf numFmtId="0" fontId="2" fillId="0" borderId="7" xfId="0" applyFont="1" applyBorder="1" applyAlignment="1">
      <alignment vertical="center" wrapText="1"/>
    </xf>
    <xf numFmtId="0" fontId="2" fillId="0" borderId="26" xfId="0" applyFont="1" applyBorder="1" applyAlignment="1">
      <alignment vertical="center" wrapText="1"/>
    </xf>
    <xf numFmtId="0" fontId="2" fillId="0" borderId="232" xfId="0" applyFont="1" applyBorder="1" applyAlignment="1">
      <alignment vertical="center" wrapText="1"/>
    </xf>
    <xf numFmtId="0" fontId="2" fillId="0" borderId="214" xfId="0" applyFont="1" applyBorder="1" applyAlignment="1">
      <alignment vertical="center" wrapText="1"/>
    </xf>
    <xf numFmtId="0" fontId="2" fillId="0" borderId="272" xfId="0" applyFont="1" applyBorder="1" applyAlignment="1">
      <alignment vertical="center" wrapText="1"/>
    </xf>
    <xf numFmtId="0" fontId="2" fillId="0" borderId="232" xfId="0" applyFont="1" applyBorder="1" applyAlignment="1">
      <alignment horizontal="center" vertical="center" wrapText="1"/>
    </xf>
    <xf numFmtId="0" fontId="2" fillId="0" borderId="215" xfId="0" applyFont="1" applyBorder="1" applyAlignment="1">
      <alignment horizontal="center" vertical="center" wrapText="1"/>
    </xf>
    <xf numFmtId="0" fontId="33" fillId="0" borderId="274" xfId="0" applyFont="1" applyBorder="1" applyAlignment="1">
      <alignment horizontal="center" vertical="center" wrapText="1"/>
    </xf>
    <xf numFmtId="0" fontId="33" fillId="0" borderId="219" xfId="0" applyFont="1" applyBorder="1" applyAlignment="1">
      <alignment horizontal="center" vertical="center" wrapText="1"/>
    </xf>
    <xf numFmtId="0" fontId="33" fillId="0" borderId="246" xfId="0" applyFont="1" applyBorder="1" applyAlignment="1">
      <alignment horizontal="center" vertical="center" wrapText="1"/>
    </xf>
    <xf numFmtId="0" fontId="33" fillId="0" borderId="215" xfId="0" applyFont="1" applyBorder="1" applyAlignment="1">
      <alignment horizontal="center" vertical="center" wrapText="1"/>
    </xf>
    <xf numFmtId="0" fontId="33" fillId="0" borderId="275" xfId="0" applyFont="1" applyBorder="1" applyAlignment="1">
      <alignment horizontal="center" vertical="center" wrapText="1"/>
    </xf>
    <xf numFmtId="0" fontId="33" fillId="0" borderId="237" xfId="0" applyFont="1" applyBorder="1" applyAlignment="1">
      <alignment horizontal="center" vertical="center" wrapText="1"/>
    </xf>
    <xf numFmtId="0" fontId="2" fillId="2" borderId="276" xfId="0" applyFont="1" applyFill="1" applyBorder="1" applyAlignment="1" applyProtection="1">
      <alignment horizontal="center" vertical="center"/>
      <protection locked="0"/>
    </xf>
    <xf numFmtId="0" fontId="2" fillId="2" borderId="277" xfId="0" applyFont="1" applyFill="1" applyBorder="1" applyAlignment="1" applyProtection="1">
      <alignment horizontal="center" vertical="center"/>
      <protection locked="0"/>
    </xf>
    <xf numFmtId="0" fontId="2" fillId="0" borderId="278" xfId="0" applyFont="1" applyBorder="1" applyAlignment="1">
      <alignment horizontal="center" vertical="center"/>
    </xf>
    <xf numFmtId="0" fontId="2" fillId="2" borderId="279" xfId="0" applyFont="1" applyFill="1" applyBorder="1" applyAlignment="1" applyProtection="1">
      <alignment horizontal="center" vertical="center"/>
      <protection locked="0"/>
    </xf>
    <xf numFmtId="0" fontId="2" fillId="0" borderId="280" xfId="0" applyFont="1" applyBorder="1" applyAlignment="1">
      <alignment horizontal="center" vertical="center"/>
    </xf>
    <xf numFmtId="0" fontId="2" fillId="0" borderId="281" xfId="0" applyFont="1" applyBorder="1">
      <alignment vertical="center"/>
    </xf>
    <xf numFmtId="0" fontId="2" fillId="0" borderId="282" xfId="0" applyFont="1" applyBorder="1" applyAlignment="1">
      <alignment horizontal="center" vertical="center"/>
    </xf>
    <xf numFmtId="179" fontId="2" fillId="0" borderId="26" xfId="0" applyNumberFormat="1" applyFont="1" applyBorder="1" applyAlignment="1">
      <alignment horizontal="right" vertical="center"/>
    </xf>
    <xf numFmtId="179" fontId="2" fillId="0" borderId="280" xfId="0" applyNumberFormat="1" applyFont="1" applyBorder="1" applyAlignment="1">
      <alignment horizontal="right" vertical="center"/>
    </xf>
    <xf numFmtId="179" fontId="2" fillId="0" borderId="281" xfId="0" applyNumberFormat="1" applyFont="1" applyBorder="1" applyAlignment="1">
      <alignment horizontal="right" vertical="center"/>
    </xf>
    <xf numFmtId="179" fontId="2" fillId="0" borderId="7"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283" xfId="0" applyNumberFormat="1" applyFont="1" applyBorder="1" applyAlignment="1">
      <alignment horizontal="right" vertical="center"/>
    </xf>
    <xf numFmtId="179" fontId="2" fillId="0" borderId="20" xfId="0" applyNumberFormat="1" applyFont="1" applyBorder="1" applyAlignment="1">
      <alignment horizontal="right" vertical="center"/>
    </xf>
    <xf numFmtId="179" fontId="2" fillId="0" borderId="12" xfId="0" applyNumberFormat="1" applyFont="1" applyBorder="1" applyAlignment="1">
      <alignment horizontal="right" vertical="center"/>
    </xf>
    <xf numFmtId="0" fontId="2" fillId="0" borderId="6" xfId="0" applyFont="1" applyBorder="1" applyAlignment="1">
      <alignment horizontal="center" vertical="center"/>
    </xf>
    <xf numFmtId="0" fontId="2" fillId="0" borderId="281" xfId="0" applyFont="1" applyBorder="1" applyAlignment="1">
      <alignment horizontal="center" vertical="center"/>
    </xf>
    <xf numFmtId="0" fontId="2" fillId="0" borderId="122" xfId="0" applyFont="1" applyBorder="1" applyAlignment="1">
      <alignment horizontal="center" vertical="center"/>
    </xf>
    <xf numFmtId="0" fontId="2" fillId="0" borderId="284"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179" fontId="2" fillId="2" borderId="23" xfId="0" applyNumberFormat="1" applyFont="1" applyFill="1" applyBorder="1" applyProtection="1">
      <alignment vertical="center"/>
      <protection locked="0"/>
    </xf>
    <xf numFmtId="179" fontId="2" fillId="2" borderId="25" xfId="0" applyNumberFormat="1" applyFont="1" applyFill="1" applyBorder="1" applyProtection="1">
      <alignment vertical="center"/>
      <protection locked="0"/>
    </xf>
    <xf numFmtId="179" fontId="2" fillId="0" borderId="0" xfId="0" applyNumberFormat="1" applyFont="1">
      <alignment vertical="center"/>
    </xf>
    <xf numFmtId="179" fontId="2" fillId="2" borderId="31" xfId="0" applyNumberFormat="1" applyFont="1" applyFill="1" applyBorder="1" applyProtection="1">
      <alignment vertical="center"/>
      <protection locked="0"/>
    </xf>
    <xf numFmtId="179" fontId="2" fillId="2" borderId="33" xfId="0" applyNumberFormat="1" applyFont="1" applyFill="1" applyBorder="1" applyProtection="1">
      <alignment vertical="center"/>
      <protection locked="0"/>
    </xf>
    <xf numFmtId="179" fontId="2" fillId="0" borderId="75" xfId="0" applyNumberFormat="1" applyFont="1" applyBorder="1">
      <alignment vertical="center"/>
    </xf>
    <xf numFmtId="0" fontId="19" fillId="0" borderId="1" xfId="0" applyFont="1" applyBorder="1" applyAlignment="1">
      <alignment horizontal="center" vertical="center" wrapText="1"/>
    </xf>
    <xf numFmtId="0" fontId="2" fillId="0" borderId="34" xfId="0" applyFont="1" applyBorder="1" applyAlignment="1">
      <alignment vertical="center" wrapText="1"/>
    </xf>
    <xf numFmtId="0" fontId="2" fillId="2" borderId="53" xfId="0" applyFont="1" applyFill="1" applyBorder="1" applyAlignment="1">
      <alignment vertical="center" wrapText="1"/>
    </xf>
    <xf numFmtId="0" fontId="2" fillId="2" borderId="106" xfId="0" applyFont="1" applyFill="1" applyBorder="1" applyAlignment="1">
      <alignment vertical="center" wrapText="1"/>
    </xf>
    <xf numFmtId="0" fontId="2" fillId="2" borderId="54" xfId="0" applyFont="1" applyFill="1" applyBorder="1" applyAlignment="1">
      <alignment vertical="center" wrapText="1"/>
    </xf>
    <xf numFmtId="0" fontId="2" fillId="2" borderId="65" xfId="0" applyFont="1" applyFill="1" applyBorder="1" applyAlignment="1">
      <alignment vertical="center" wrapText="1"/>
    </xf>
    <xf numFmtId="0" fontId="2" fillId="2" borderId="71" xfId="0" applyFont="1" applyFill="1" applyBorder="1" applyAlignment="1">
      <alignment vertical="center" wrapText="1"/>
    </xf>
    <xf numFmtId="0" fontId="2" fillId="2" borderId="66" xfId="0" applyFont="1" applyFill="1" applyBorder="1" applyAlignment="1">
      <alignment vertical="center" wrapText="1"/>
    </xf>
    <xf numFmtId="0" fontId="33" fillId="0" borderId="34"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33" fillId="0" borderId="34" xfId="0" applyFont="1" applyBorder="1" applyAlignment="1">
      <alignment horizontal="center" vertical="center" wrapText="1"/>
    </xf>
    <xf numFmtId="0" fontId="33" fillId="2" borderId="65" xfId="0" applyFont="1" applyFill="1" applyBorder="1" applyAlignment="1">
      <alignment horizontal="center" vertical="center" wrapText="1"/>
    </xf>
    <xf numFmtId="0" fontId="33" fillId="2" borderId="71" xfId="0" applyFont="1" applyFill="1" applyBorder="1" applyAlignment="1">
      <alignment horizontal="center" vertical="center" wrapText="1"/>
    </xf>
    <xf numFmtId="0" fontId="33" fillId="2" borderId="66" xfId="0" applyFont="1" applyFill="1" applyBorder="1" applyAlignment="1">
      <alignment horizontal="center" vertical="center" wrapText="1"/>
    </xf>
    <xf numFmtId="0" fontId="33" fillId="2" borderId="128" xfId="0" applyFont="1" applyFill="1" applyBorder="1" applyAlignment="1">
      <alignment horizontal="center" vertical="center" wrapText="1"/>
    </xf>
    <xf numFmtId="0" fontId="33" fillId="2" borderId="174" xfId="0" applyFont="1" applyFill="1" applyBorder="1" applyAlignment="1">
      <alignment horizontal="center" vertical="center" wrapText="1"/>
    </xf>
    <xf numFmtId="0" fontId="33" fillId="2" borderId="129" xfId="0" applyFont="1" applyFill="1" applyBorder="1" applyAlignment="1">
      <alignment horizontal="center" vertical="center" wrapText="1"/>
    </xf>
    <xf numFmtId="0" fontId="2" fillId="3" borderId="285" xfId="0" applyFont="1" applyFill="1" applyBorder="1" applyAlignment="1">
      <alignment horizontal="left" vertical="top" wrapText="1"/>
    </xf>
    <xf numFmtId="0" fontId="0" fillId="3" borderId="1" xfId="0" applyFont="1" applyFill="1" applyBorder="1" applyAlignment="1">
      <alignment horizontal="center" vertical="center" textRotation="255" shrinkToFit="1"/>
    </xf>
    <xf numFmtId="0" fontId="2" fillId="3" borderId="26" xfId="0" applyFont="1" applyFill="1" applyBorder="1" applyAlignment="1">
      <alignment horizontal="left" vertical="center"/>
    </xf>
    <xf numFmtId="0" fontId="2" fillId="3" borderId="2" xfId="0" applyFont="1" applyFill="1" applyBorder="1" applyAlignment="1">
      <alignment horizontal="left" vertical="center"/>
    </xf>
    <xf numFmtId="0" fontId="2" fillId="3" borderId="34" xfId="0" applyFont="1" applyFill="1" applyBorder="1" applyAlignment="1">
      <alignment horizontal="center" vertical="center"/>
    </xf>
    <xf numFmtId="0" fontId="2" fillId="6" borderId="53" xfId="0" applyFont="1" applyFill="1" applyBorder="1" applyAlignment="1">
      <alignment horizontal="right" vertical="center"/>
    </xf>
    <xf numFmtId="0" fontId="2" fillId="6" borderId="106" xfId="0" applyFont="1" applyFill="1" applyBorder="1" applyAlignment="1">
      <alignment horizontal="right" vertical="center"/>
    </xf>
    <xf numFmtId="0" fontId="2" fillId="6" borderId="54" xfId="0" applyFont="1" applyFill="1" applyBorder="1" applyAlignment="1">
      <alignment horizontal="right" vertical="center"/>
    </xf>
    <xf numFmtId="0" fontId="2" fillId="6" borderId="65" xfId="0" applyFont="1" applyFill="1" applyBorder="1" applyAlignment="1">
      <alignment horizontal="right" vertical="center"/>
    </xf>
    <xf numFmtId="0" fontId="2" fillId="6" borderId="71" xfId="0" applyFont="1" applyFill="1" applyBorder="1" applyAlignment="1">
      <alignment horizontal="right" vertical="center"/>
    </xf>
    <xf numFmtId="0" fontId="2" fillId="6" borderId="66" xfId="0" applyFont="1" applyFill="1" applyBorder="1" applyAlignment="1">
      <alignment horizontal="right" vertical="center"/>
    </xf>
    <xf numFmtId="0" fontId="2" fillId="3" borderId="34" xfId="0" applyFont="1" applyFill="1" applyBorder="1" applyAlignment="1">
      <alignment horizontal="center" vertical="center" wrapText="1"/>
    </xf>
    <xf numFmtId="0" fontId="2" fillId="6" borderId="128" xfId="0" applyFont="1" applyFill="1" applyBorder="1" applyAlignment="1">
      <alignment horizontal="right" vertical="center"/>
    </xf>
    <xf numFmtId="0" fontId="2" fillId="6" borderId="174" xfId="0" applyFont="1" applyFill="1" applyBorder="1" applyAlignment="1">
      <alignment horizontal="right" vertical="center"/>
    </xf>
    <xf numFmtId="0" fontId="2" fillId="6" borderId="129" xfId="0" applyFont="1" applyFill="1" applyBorder="1" applyAlignment="1">
      <alignment horizontal="right" vertical="center"/>
    </xf>
    <xf numFmtId="0" fontId="0" fillId="3" borderId="0" xfId="0" applyFont="1" applyFill="1">
      <alignment vertical="center"/>
    </xf>
    <xf numFmtId="0" fontId="36" fillId="3" borderId="0" xfId="0" applyFont="1" applyFill="1">
      <alignment vertical="center"/>
    </xf>
    <xf numFmtId="0" fontId="2" fillId="3" borderId="286" xfId="0" applyFont="1" applyFill="1" applyBorder="1" applyAlignment="1">
      <alignment horizontal="center" vertical="center"/>
    </xf>
    <xf numFmtId="0" fontId="2" fillId="3" borderId="286" xfId="0" applyFont="1" applyFill="1" applyBorder="1" applyAlignment="1">
      <alignment horizontal="center" vertical="center" wrapText="1"/>
    </xf>
    <xf numFmtId="0" fontId="2" fillId="3" borderId="286" xfId="0" applyFont="1" applyFill="1" applyBorder="1" applyAlignment="1">
      <alignment horizontal="left" vertical="center"/>
    </xf>
    <xf numFmtId="0" fontId="2" fillId="3" borderId="287" xfId="0" applyFont="1" applyFill="1" applyBorder="1" applyAlignment="1">
      <alignment horizontal="left" vertical="center"/>
    </xf>
    <xf numFmtId="0" fontId="2" fillId="3" borderId="287" xfId="0" applyFont="1" applyFill="1" applyBorder="1">
      <alignment vertical="center"/>
    </xf>
    <xf numFmtId="0" fontId="2" fillId="3" borderId="287" xfId="0" applyFont="1" applyFill="1" applyBorder="1" applyAlignment="1">
      <alignment horizontal="center" vertical="center"/>
    </xf>
    <xf numFmtId="0" fontId="0" fillId="3" borderId="286" xfId="0" applyFont="1" applyFill="1" applyBorder="1" applyAlignment="1">
      <alignment horizontal="center" vertical="center"/>
    </xf>
    <xf numFmtId="0" fontId="2" fillId="3" borderId="288" xfId="0" applyFont="1" applyFill="1" applyBorder="1" applyAlignment="1">
      <alignment horizontal="center" vertical="center"/>
    </xf>
    <xf numFmtId="0" fontId="2" fillId="2" borderId="53" xfId="0" applyFont="1" applyFill="1" applyBorder="1">
      <alignment vertical="center"/>
    </xf>
    <xf numFmtId="0" fontId="2" fillId="2" borderId="106" xfId="0" applyFont="1" applyFill="1" applyBorder="1">
      <alignment vertical="center"/>
    </xf>
    <xf numFmtId="0" fontId="2" fillId="2" borderId="54" xfId="0" applyFont="1" applyFill="1" applyBorder="1">
      <alignment vertical="center"/>
    </xf>
    <xf numFmtId="0" fontId="2" fillId="2" borderId="128" xfId="0" applyFont="1" applyFill="1" applyBorder="1">
      <alignment vertical="center"/>
    </xf>
    <xf numFmtId="0" fontId="2" fillId="2" borderId="174" xfId="0" applyFont="1" applyFill="1" applyBorder="1">
      <alignment vertical="center"/>
    </xf>
    <xf numFmtId="0" fontId="2" fillId="2" borderId="129" xfId="0" applyFont="1" applyFill="1" applyBorder="1">
      <alignment vertical="center"/>
    </xf>
    <xf numFmtId="0" fontId="37" fillId="0" borderId="0" xfId="0" applyFont="1" applyAlignment="1">
      <alignment horizontal="center" vertical="center"/>
    </xf>
    <xf numFmtId="0" fontId="0" fillId="0" borderId="0" xfId="0" applyAlignment="1">
      <alignment horizontal="right" vertical="center"/>
    </xf>
    <xf numFmtId="0" fontId="36" fillId="0" borderId="198" xfId="0" applyFont="1" applyBorder="1" applyAlignment="1">
      <alignment horizontal="center" vertical="center" wrapText="1"/>
    </xf>
    <xf numFmtId="0" fontId="36" fillId="0" borderId="194" xfId="0" applyFont="1" applyBorder="1" applyAlignment="1">
      <alignment horizontal="center" vertical="center" wrapText="1"/>
    </xf>
    <xf numFmtId="0" fontId="36" fillId="0" borderId="195" xfId="0" applyFont="1" applyBorder="1" applyAlignment="1">
      <alignment horizontal="center" vertical="center" wrapText="1"/>
    </xf>
    <xf numFmtId="0" fontId="0" fillId="0" borderId="289" xfId="0" applyBorder="1" applyAlignment="1">
      <alignment horizontal="center" vertical="center"/>
    </xf>
    <xf numFmtId="0" fontId="0" fillId="0" borderId="290" xfId="0" applyBorder="1" applyAlignment="1">
      <alignment horizontal="center" vertical="center"/>
    </xf>
    <xf numFmtId="0" fontId="0" fillId="0" borderId="201" xfId="0" applyBorder="1" applyAlignment="1">
      <alignment horizontal="center" vertical="center"/>
    </xf>
    <xf numFmtId="0" fontId="0" fillId="0" borderId="199" xfId="0" applyBorder="1" applyAlignment="1">
      <alignment horizontal="center" vertical="center"/>
    </xf>
    <xf numFmtId="0" fontId="0" fillId="0" borderId="34" xfId="0" applyBorder="1" applyAlignment="1">
      <alignment horizontal="center" vertical="center"/>
    </xf>
    <xf numFmtId="0" fontId="0" fillId="2" borderId="53" xfId="0" applyFill="1" applyBorder="1" applyAlignment="1" applyProtection="1">
      <alignment horizontal="center" vertical="center" shrinkToFit="1"/>
      <protection locked="0"/>
    </xf>
    <xf numFmtId="0" fontId="0" fillId="2" borderId="106"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65" xfId="0" applyFill="1" applyBorder="1" applyAlignment="1" applyProtection="1">
      <alignment horizontal="center" vertical="center"/>
      <protection locked="0"/>
    </xf>
    <xf numFmtId="0" fontId="0" fillId="2" borderId="71" xfId="0"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0" fontId="0" fillId="0" borderId="291" xfId="0" applyBorder="1" applyAlignment="1">
      <alignment horizontal="center" vertical="center"/>
    </xf>
    <xf numFmtId="0" fontId="0" fillId="0" borderId="292" xfId="0" applyBorder="1" applyAlignment="1">
      <alignment horizontal="center" vertical="center" shrinkToFit="1"/>
    </xf>
    <xf numFmtId="0" fontId="0" fillId="0" borderId="293" xfId="0" applyBorder="1" applyAlignment="1">
      <alignment horizontal="center" vertical="center" shrinkToFit="1"/>
    </xf>
    <xf numFmtId="0" fontId="0" fillId="2" borderId="294" xfId="0" applyFill="1" applyBorder="1" applyAlignment="1" applyProtection="1">
      <alignment horizontal="center" vertical="center" shrinkToFit="1"/>
      <protection locked="0"/>
    </xf>
    <xf numFmtId="0" fontId="0" fillId="2" borderId="295" xfId="0" applyFill="1" applyBorder="1" applyAlignment="1" applyProtection="1">
      <alignment horizontal="center" vertical="center" shrinkToFit="1"/>
      <protection locked="0"/>
    </xf>
    <xf numFmtId="0" fontId="0" fillId="2" borderId="296" xfId="0" applyFill="1" applyBorder="1" applyAlignment="1" applyProtection="1">
      <alignment horizontal="center" vertical="center" shrinkToFit="1"/>
      <protection locked="0"/>
    </xf>
    <xf numFmtId="0" fontId="36" fillId="0" borderId="297" xfId="0" applyFont="1" applyBorder="1" applyAlignment="1">
      <alignment horizontal="center" vertical="center" wrapText="1"/>
    </xf>
    <xf numFmtId="0" fontId="36" fillId="0" borderId="298" xfId="0" applyFont="1" applyBorder="1" applyAlignment="1">
      <alignment horizontal="center" vertical="center" wrapText="1"/>
    </xf>
    <xf numFmtId="0" fontId="36" fillId="0" borderId="299" xfId="0" applyFont="1" applyBorder="1" applyAlignment="1">
      <alignment horizontal="center" vertical="center" wrapText="1"/>
    </xf>
    <xf numFmtId="0" fontId="0" fillId="2" borderId="300" xfId="0" applyFill="1" applyBorder="1" applyAlignment="1" applyProtection="1">
      <alignment horizontal="center" vertical="center" shrinkToFit="1"/>
      <protection locked="0"/>
    </xf>
    <xf numFmtId="0" fontId="0" fillId="2" borderId="301" xfId="0" applyFill="1" applyBorder="1" applyAlignment="1" applyProtection="1">
      <alignment horizontal="center" vertical="center" shrinkToFit="1"/>
      <protection locked="0"/>
    </xf>
    <xf numFmtId="0" fontId="0" fillId="2" borderId="302" xfId="0" applyFill="1" applyBorder="1" applyAlignment="1" applyProtection="1">
      <alignment horizontal="center" vertical="center" shrinkToFit="1"/>
      <protection locked="0"/>
    </xf>
    <xf numFmtId="0" fontId="0" fillId="0" borderId="303" xfId="0" applyBorder="1" applyAlignment="1">
      <alignment horizontal="center" vertical="center" shrinkToFit="1"/>
    </xf>
    <xf numFmtId="0" fontId="0" fillId="0" borderId="304" xfId="0" applyBorder="1" applyAlignment="1">
      <alignment horizontal="center" vertical="center" shrinkToFit="1"/>
    </xf>
    <xf numFmtId="0" fontId="0" fillId="2" borderId="65" xfId="0" applyFill="1" applyBorder="1" applyAlignment="1" applyProtection="1">
      <alignment horizontal="center" vertical="center" shrinkToFit="1"/>
      <protection locked="0"/>
    </xf>
    <xf numFmtId="0" fontId="0" fillId="2" borderId="71" xfId="0" applyFill="1" applyBorder="1" applyAlignment="1" applyProtection="1">
      <alignment horizontal="center" vertical="center" shrinkToFit="1"/>
      <protection locked="0"/>
    </xf>
    <xf numFmtId="0" fontId="0" fillId="2" borderId="66" xfId="0" applyFill="1" applyBorder="1" applyAlignment="1" applyProtection="1">
      <alignment horizontal="center" vertical="center" shrinkToFit="1"/>
      <protection locked="0"/>
    </xf>
    <xf numFmtId="0" fontId="38" fillId="0" borderId="297" xfId="0" applyFont="1" applyBorder="1" applyAlignment="1">
      <alignment horizontal="center" vertical="center" wrapText="1"/>
    </xf>
    <xf numFmtId="0" fontId="0" fillId="0" borderId="305" xfId="0" applyBorder="1" applyAlignment="1">
      <alignment horizontal="center" vertical="center" shrinkToFit="1"/>
    </xf>
    <xf numFmtId="0" fontId="0" fillId="0" borderId="306" xfId="0" applyBorder="1" applyAlignment="1">
      <alignment horizontal="center" vertical="center" shrinkToFit="1"/>
    </xf>
    <xf numFmtId="0" fontId="36" fillId="0" borderId="291" xfId="0" applyFont="1" applyBorder="1" applyAlignment="1">
      <alignment horizontal="center" vertical="center" wrapText="1"/>
    </xf>
    <xf numFmtId="0" fontId="0" fillId="0" borderId="292" xfId="0" applyBorder="1" applyAlignment="1">
      <alignment horizontal="center" vertical="center"/>
    </xf>
    <xf numFmtId="0" fontId="0" fillId="0" borderId="293" xfId="0" applyBorder="1" applyAlignment="1">
      <alignment horizontal="center" vertical="center"/>
    </xf>
    <xf numFmtId="0" fontId="0" fillId="2" borderId="294" xfId="0" applyFill="1" applyBorder="1" applyAlignment="1" applyProtection="1">
      <alignment horizontal="center" vertical="center"/>
      <protection locked="0"/>
    </xf>
    <xf numFmtId="0" fontId="0" fillId="2" borderId="295" xfId="0" applyFill="1" applyBorder="1" applyAlignment="1" applyProtection="1">
      <alignment horizontal="center" vertical="center"/>
      <protection locked="0"/>
    </xf>
    <xf numFmtId="0" fontId="0" fillId="2" borderId="296" xfId="0" applyFill="1" applyBorder="1" applyAlignment="1" applyProtection="1">
      <alignment horizontal="center" vertical="center"/>
      <protection locked="0"/>
    </xf>
    <xf numFmtId="0" fontId="14" fillId="0" borderId="297" xfId="0" applyFont="1" applyBorder="1" applyAlignment="1">
      <alignment horizontal="center" vertical="center" wrapText="1"/>
    </xf>
    <xf numFmtId="0" fontId="0" fillId="0" borderId="298" xfId="0" applyBorder="1" applyAlignment="1">
      <alignment horizontal="center" vertical="center"/>
    </xf>
    <xf numFmtId="0" fontId="0" fillId="0" borderId="299" xfId="0" applyBorder="1" applyAlignment="1">
      <alignment horizontal="center" vertical="center"/>
    </xf>
    <xf numFmtId="0" fontId="0" fillId="2" borderId="300" xfId="0" applyFill="1" applyBorder="1" applyAlignment="1" applyProtection="1">
      <alignment horizontal="center" vertical="center"/>
      <protection locked="0"/>
    </xf>
    <xf numFmtId="0" fontId="0" fillId="2" borderId="301" xfId="0" applyFill="1" applyBorder="1" applyAlignment="1" applyProtection="1">
      <alignment horizontal="center" vertical="center"/>
      <protection locked="0"/>
    </xf>
    <xf numFmtId="0" fontId="0" fillId="2" borderId="302" xfId="0" applyFill="1" applyBorder="1" applyAlignment="1" applyProtection="1">
      <alignment horizontal="center" vertical="center"/>
      <protection locked="0"/>
    </xf>
    <xf numFmtId="0" fontId="0" fillId="0" borderId="201" xfId="0" applyBorder="1" applyAlignment="1">
      <alignment horizontal="center" vertical="center" wrapText="1"/>
    </xf>
    <xf numFmtId="0" fontId="0" fillId="0" borderId="262" xfId="0" applyBorder="1" applyAlignment="1">
      <alignment horizontal="center" vertical="center"/>
    </xf>
    <xf numFmtId="0" fontId="0" fillId="0" borderId="218" xfId="0" applyBorder="1" applyAlignment="1">
      <alignment vertical="center" shrinkToFit="1"/>
    </xf>
    <xf numFmtId="0" fontId="0" fillId="0" borderId="221" xfId="0" applyBorder="1" applyAlignment="1">
      <alignment vertical="center" shrinkToFit="1"/>
    </xf>
    <xf numFmtId="0" fontId="0" fillId="2" borderId="128" xfId="0" applyFill="1" applyBorder="1" applyAlignment="1" applyProtection="1">
      <alignment vertical="center" shrinkToFit="1"/>
      <protection locked="0"/>
    </xf>
    <xf numFmtId="0" fontId="0" fillId="2" borderId="174" xfId="0" applyFill="1" applyBorder="1" applyAlignment="1" applyProtection="1">
      <alignment vertical="center" shrinkToFit="1"/>
      <protection locked="0"/>
    </xf>
    <xf numFmtId="0" fontId="0" fillId="2" borderId="129" xfId="0" applyFill="1" applyBorder="1" applyAlignment="1" applyProtection="1">
      <alignment vertical="center" shrinkToFit="1"/>
      <protection locked="0"/>
    </xf>
    <xf numFmtId="0" fontId="0" fillId="0" borderId="1" xfId="0" applyBorder="1" applyAlignment="1">
      <alignment horizontal="center" vertical="center"/>
    </xf>
    <xf numFmtId="0" fontId="0" fillId="0" borderId="1" xfId="0" applyBorder="1">
      <alignment vertical="center"/>
    </xf>
    <xf numFmtId="0" fontId="8" fillId="0" borderId="0" xfId="0" applyFont="1">
      <alignment vertical="center"/>
    </xf>
    <xf numFmtId="0" fontId="36" fillId="0" borderId="1" xfId="0" applyFont="1" applyBorder="1" applyAlignment="1">
      <alignment horizontal="center" vertical="center"/>
    </xf>
    <xf numFmtId="0" fontId="0" fillId="0" borderId="2" xfId="0" applyBorder="1" applyAlignment="1">
      <alignment horizontal="center" vertical="center"/>
    </xf>
    <xf numFmtId="0" fontId="36" fillId="0" borderId="1" xfId="0" applyFont="1" applyBorder="1">
      <alignment vertical="center"/>
    </xf>
    <xf numFmtId="0" fontId="0" fillId="0" borderId="307" xfId="0" applyBorder="1">
      <alignment vertical="center"/>
    </xf>
    <xf numFmtId="0" fontId="0" fillId="0" borderId="308" xfId="0" applyBorder="1">
      <alignment vertical="center"/>
    </xf>
    <xf numFmtId="0" fontId="0" fillId="0" borderId="309" xfId="0" applyBorder="1">
      <alignment vertical="center"/>
    </xf>
    <xf numFmtId="0" fontId="0" fillId="0" borderId="310" xfId="0" applyBorder="1">
      <alignment vertical="center"/>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36" fillId="0" borderId="2" xfId="0" applyFont="1" applyBorder="1" applyAlignment="1">
      <alignment horizontal="center" vertical="center" wrapText="1"/>
    </xf>
    <xf numFmtId="0" fontId="0" fillId="0" borderId="21" xfId="0" applyBorder="1" applyAlignment="1">
      <alignment horizontal="center" vertical="center"/>
    </xf>
    <xf numFmtId="0" fontId="0" fillId="0" borderId="311" xfId="0" applyBorder="1">
      <alignment vertical="center"/>
    </xf>
    <xf numFmtId="0" fontId="0" fillId="0" borderId="312" xfId="0" applyBorder="1">
      <alignment vertical="center"/>
    </xf>
    <xf numFmtId="0" fontId="36" fillId="0" borderId="313" xfId="0" applyFont="1" applyBorder="1" applyAlignment="1">
      <alignment horizontal="center" vertical="center" wrapText="1"/>
    </xf>
    <xf numFmtId="0" fontId="36" fillId="0" borderId="314" xfId="0" applyFont="1" applyBorder="1" applyAlignment="1">
      <alignment horizontal="center" vertical="center" wrapText="1"/>
    </xf>
    <xf numFmtId="0" fontId="0" fillId="0" borderId="314" xfId="0" applyBorder="1" applyAlignment="1">
      <alignment horizontal="center" vertical="center"/>
    </xf>
    <xf numFmtId="0" fontId="0" fillId="0" borderId="314" xfId="0" applyBorder="1">
      <alignment vertical="center"/>
    </xf>
    <xf numFmtId="0" fontId="0" fillId="0" borderId="315" xfId="0" applyBorder="1">
      <alignment vertical="center"/>
    </xf>
    <xf numFmtId="0" fontId="0" fillId="0" borderId="215" xfId="0" applyFont="1" applyBorder="1" applyAlignment="1">
      <alignment horizontal="center" vertical="center" wrapText="1"/>
    </xf>
    <xf numFmtId="0" fontId="0" fillId="0" borderId="274" xfId="0" applyFont="1" applyBorder="1" applyAlignment="1">
      <alignment horizontal="center" vertical="center" wrapText="1"/>
    </xf>
    <xf numFmtId="0" fontId="0" fillId="0" borderId="274" xfId="0" applyBorder="1" applyAlignment="1">
      <alignment horizontal="center" vertical="center"/>
    </xf>
    <xf numFmtId="0" fontId="0" fillId="0" borderId="274" xfId="0" applyBorder="1">
      <alignment vertical="center"/>
    </xf>
    <xf numFmtId="0" fontId="0" fillId="0" borderId="275" xfId="0" applyBorder="1">
      <alignment vertical="center"/>
    </xf>
    <xf numFmtId="0" fontId="39" fillId="0" borderId="0" xfId="0" applyFont="1">
      <alignment vertical="center"/>
    </xf>
    <xf numFmtId="0" fontId="2" fillId="0" borderId="313" xfId="0" applyFont="1" applyBorder="1" applyAlignment="1">
      <alignment horizontal="center" vertical="center"/>
    </xf>
    <xf numFmtId="0" fontId="2" fillId="0" borderId="314" xfId="0" applyFont="1" applyBorder="1" applyAlignment="1">
      <alignment horizontal="center" vertical="center"/>
    </xf>
    <xf numFmtId="0" fontId="0" fillId="0" borderId="316" xfId="0" applyFont="1" applyBorder="1">
      <alignment vertical="center"/>
    </xf>
    <xf numFmtId="0" fontId="0" fillId="0" borderId="317" xfId="0" applyFont="1" applyBorder="1">
      <alignment vertical="center"/>
    </xf>
    <xf numFmtId="0" fontId="0" fillId="0" borderId="318" xfId="0" applyFont="1" applyBorder="1" applyAlignment="1">
      <alignment horizontal="right" vertical="center"/>
    </xf>
    <xf numFmtId="0" fontId="0" fillId="0" borderId="318" xfId="0" applyFont="1" applyBorder="1">
      <alignment vertical="center"/>
    </xf>
    <xf numFmtId="0" fontId="0" fillId="0" borderId="316" xfId="0" applyFont="1" applyBorder="1" applyAlignment="1">
      <alignment horizontal="right" vertical="center"/>
    </xf>
    <xf numFmtId="0" fontId="0" fillId="0" borderId="319" xfId="0" applyFont="1" applyBorder="1" applyAlignment="1">
      <alignment horizontal="center" vertical="center" wrapText="1"/>
    </xf>
    <xf numFmtId="0" fontId="21" fillId="0" borderId="194" xfId="0" applyFont="1" applyBorder="1" applyAlignment="1">
      <alignment horizontal="center" vertical="center"/>
    </xf>
    <xf numFmtId="0" fontId="2" fillId="0" borderId="320" xfId="0" applyFont="1" applyBorder="1">
      <alignment vertical="center"/>
    </xf>
    <xf numFmtId="0" fontId="2" fillId="2" borderId="321" xfId="0" applyFont="1" applyFill="1" applyBorder="1">
      <alignment vertical="center"/>
    </xf>
    <xf numFmtId="0" fontId="2" fillId="2" borderId="322" xfId="0" applyFont="1" applyFill="1" applyBorder="1">
      <alignment vertical="center"/>
    </xf>
    <xf numFmtId="0" fontId="2" fillId="2" borderId="323" xfId="0" applyFont="1" applyFill="1" applyBorder="1">
      <alignment vertical="center"/>
    </xf>
    <xf numFmtId="0" fontId="2" fillId="2" borderId="61" xfId="0" applyFont="1" applyFill="1" applyBorder="1">
      <alignment vertical="center"/>
    </xf>
    <xf numFmtId="0" fontId="2" fillId="2" borderId="324" xfId="0" applyFont="1" applyFill="1" applyBorder="1">
      <alignment vertical="center"/>
    </xf>
    <xf numFmtId="0" fontId="21" fillId="0" borderId="199" xfId="0" applyFont="1" applyBorder="1" applyAlignment="1">
      <alignment horizontal="center" vertical="center"/>
    </xf>
    <xf numFmtId="0" fontId="2" fillId="0" borderId="325" xfId="0" applyFont="1" applyBorder="1">
      <alignment vertical="center"/>
    </xf>
    <xf numFmtId="0" fontId="2" fillId="2" borderId="326" xfId="0" applyFont="1" applyFill="1" applyBorder="1">
      <alignment vertical="center"/>
    </xf>
    <xf numFmtId="0" fontId="2" fillId="2" borderId="96" xfId="0" applyFont="1" applyFill="1" applyBorder="1">
      <alignment vertical="center"/>
    </xf>
    <xf numFmtId="0" fontId="2" fillId="2" borderId="71" xfId="0" applyFont="1" applyFill="1" applyBorder="1">
      <alignment vertical="center"/>
    </xf>
    <xf numFmtId="0" fontId="2" fillId="2" borderId="70" xfId="0" applyFont="1" applyFill="1" applyBorder="1">
      <alignment vertical="center"/>
    </xf>
    <xf numFmtId="0" fontId="2" fillId="2" borderId="327" xfId="0" applyFont="1" applyFill="1" applyBorder="1">
      <alignment vertical="center"/>
    </xf>
    <xf numFmtId="0" fontId="2" fillId="0" borderId="325" xfId="0" applyFont="1" applyBorder="1" applyAlignment="1">
      <alignment horizontal="center" vertical="center" wrapText="1"/>
    </xf>
    <xf numFmtId="0" fontId="2" fillId="0" borderId="325" xfId="0" applyFont="1" applyBorder="1" applyAlignment="1">
      <alignment horizontal="center" vertical="center"/>
    </xf>
    <xf numFmtId="0" fontId="2" fillId="2" borderId="328" xfId="0" applyFont="1" applyFill="1" applyBorder="1">
      <alignment vertical="center"/>
    </xf>
    <xf numFmtId="0" fontId="2" fillId="2" borderId="329" xfId="0" applyFont="1" applyFill="1" applyBorder="1">
      <alignment vertical="center"/>
    </xf>
    <xf numFmtId="0" fontId="2" fillId="2" borderId="132" xfId="0" applyFont="1" applyFill="1" applyBorder="1">
      <alignment vertical="center"/>
    </xf>
    <xf numFmtId="0" fontId="2" fillId="2" borderId="133" xfId="0" applyFont="1" applyFill="1" applyBorder="1">
      <alignment vertical="center"/>
    </xf>
    <xf numFmtId="0" fontId="2" fillId="0" borderId="216" xfId="0" applyFont="1" applyBorder="1" applyAlignment="1">
      <alignment horizontal="center" vertical="center"/>
    </xf>
    <xf numFmtId="0" fontId="2" fillId="0" borderId="275" xfId="0" applyFont="1" applyBorder="1">
      <alignment vertical="center"/>
    </xf>
    <xf numFmtId="0" fontId="2" fillId="0" borderId="215" xfId="0" applyFont="1" applyBorder="1">
      <alignment vertical="center"/>
    </xf>
    <xf numFmtId="0" fontId="2" fillId="0" borderId="274" xfId="0" applyFont="1" applyBorder="1">
      <alignment vertical="center"/>
    </xf>
    <xf numFmtId="0" fontId="2" fillId="0" borderId="246" xfId="0" applyFont="1" applyBorder="1">
      <alignment vertical="center"/>
    </xf>
    <xf numFmtId="0" fontId="37" fillId="0" borderId="0" xfId="0" applyFont="1">
      <alignment vertical="center"/>
    </xf>
    <xf numFmtId="0" fontId="40" fillId="0" borderId="0" xfId="0" applyFont="1">
      <alignment vertical="center"/>
    </xf>
  </cellXfs>
  <cellStyles count="2">
    <cellStyle name="標準" xfId="0" builtinId="0"/>
    <cellStyle name="桁区切り" xfId="1" builtinId="6"/>
  </cellStyles>
  <tableStyles count="0" defaultTableStyle="TableStyleMedium2" defaultPivotStyle="PivotStyleLight16"/>
  <colors>
    <mruColors>
      <color rgb="FFFF00C0"/>
      <color rgb="FFFF0000"/>
      <color rgb="FF000000"/>
      <color rgb="FFFFFF99"/>
      <color rgb="FFFFFF66"/>
      <color rgb="FFFF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0</xdr:row>
      <xdr:rowOff>38100</xdr:rowOff>
    </xdr:from>
    <xdr:to xmlns:xdr="http://schemas.openxmlformats.org/drawingml/2006/spreadsheetDrawing">
      <xdr:col>45</xdr:col>
      <xdr:colOff>266700</xdr:colOff>
      <xdr:row>5</xdr:row>
      <xdr:rowOff>180975</xdr:rowOff>
    </xdr:to>
    <xdr:sp macro="" textlink="">
      <xdr:nvSpPr>
        <xdr:cNvPr id="3" name="テキスト ボックス 2"/>
        <xdr:cNvSpPr txBox="1"/>
      </xdr:nvSpPr>
      <xdr:spPr>
        <a:xfrm>
          <a:off x="38100" y="38100"/>
          <a:ext cx="10877550" cy="13335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endParaRPr kumimoji="1" lang="en-US" altLang="ja-JP" sz="1000">
            <a:solidFill>
              <a:schemeClr val="accent5">
                <a:lumMod val="50000"/>
              </a:schemeClr>
            </a:solidFill>
          </a:endParaRPr>
        </a:p>
        <a:p>
          <a:r>
            <a:rPr kumimoji="1" lang="ja-JP" altLang="en-US" sz="1000">
              <a:solidFill>
                <a:srgbClr val="002060"/>
              </a:solidFill>
            </a:rPr>
            <a:t>◆子ども・子育て支援新制度においては、従来の認可権者による監査（児童福祉法第</a:t>
          </a:r>
          <a:r>
            <a:rPr kumimoji="1" lang="en-US" altLang="ja-JP" sz="1000">
              <a:solidFill>
                <a:srgbClr val="002060"/>
              </a:solidFill>
            </a:rPr>
            <a:t>46</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r>
            <a:rPr kumimoji="1" lang="en-US" altLang="ja-JP" sz="1000">
              <a:solidFill>
                <a:srgbClr val="002060"/>
              </a:solidFill>
            </a:rPr>
            <a:t>※</a:t>
          </a:r>
          <a:r>
            <a:rPr kumimoji="1" lang="ja-JP" altLang="en-US" sz="1000">
              <a:solidFill>
                <a:srgbClr val="002060"/>
              </a:solidFill>
            </a:rPr>
            <a:t>いずれの監査事項に該当であるかについては、各設問において明示しています。　⇒　○：監査、□：確認監査、◎：監査・確認監査、　</a:t>
          </a:r>
          <a:endParaRPr kumimoji="1" lang="en-US" altLang="ja-JP" sz="1000">
            <a:solidFill>
              <a:srgbClr val="FF000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1800225" y="13925550"/>
              <a:ext cx="962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0</xdr:rowOff>
        </xdr:to>
        <xdr:sp textlink="">
          <xdr:nvSpPr>
            <xdr:cNvPr id="2054" name="チェック 6" hidden="1">
              <a:extLst>
                <a:ext uri="{63B3BB69-23CF-44E3-9099-C40C66FF867C}">
                  <a14:compatExt spid="_x0000_s2054"/>
                </a:ext>
              </a:extLst>
            </xdr:cNvPr>
            <xdr:cNvSpPr>
              <a:spLocks noRot="1" noChangeShapeType="1"/>
            </xdr:cNvSpPr>
          </xdr:nvSpPr>
          <xdr:spPr>
            <a:xfrm>
              <a:off x="2771775" y="13925550"/>
              <a:ext cx="7905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3800475" y="13925550"/>
              <a:ext cx="581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654</xdr:row>
          <xdr:rowOff>18415</xdr:rowOff>
        </xdr:from>
        <xdr:to xmlns:xdr="http://schemas.openxmlformats.org/drawingml/2006/spreadsheetDrawing">
          <xdr:col>39</xdr:col>
          <xdr:colOff>190500</xdr:colOff>
          <xdr:row>655</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7486650" y="16507968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653</xdr:row>
          <xdr:rowOff>200025</xdr:rowOff>
        </xdr:from>
        <xdr:to xmlns:xdr="http://schemas.openxmlformats.org/drawingml/2006/spreadsheetDrawing">
          <xdr:col>37</xdr:col>
          <xdr:colOff>28575</xdr:colOff>
          <xdr:row>654</xdr:row>
          <xdr:rowOff>219710</xdr:rowOff>
        </xdr:to>
        <xdr:sp textlink="">
          <xdr:nvSpPr>
            <xdr:cNvPr id="2090" name="チェック 42" hidden="1">
              <a:extLst>
                <a:ext uri="{63B3BB69-23CF-44E3-9099-C40C66FF867C}">
                  <a14:compatExt spid="_x0000_s2090"/>
                </a:ext>
              </a:extLst>
            </xdr:cNvPr>
            <xdr:cNvSpPr>
              <a:spLocks noRot="1" noChangeShapeType="1"/>
            </xdr:cNvSpPr>
          </xdr:nvSpPr>
          <xdr:spPr>
            <a:xfrm>
              <a:off x="7000875" y="165013640"/>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654</xdr:row>
          <xdr:rowOff>200025</xdr:rowOff>
        </xdr:from>
        <xdr:to xmlns:xdr="http://schemas.openxmlformats.org/drawingml/2006/spreadsheetDrawing">
          <xdr:col>37</xdr:col>
          <xdr:colOff>28575</xdr:colOff>
          <xdr:row>656</xdr:row>
          <xdr:rowOff>0</xdr:rowOff>
        </xdr:to>
        <xdr:sp textlink="">
          <xdr:nvSpPr>
            <xdr:cNvPr id="2091" name="チェック 43" hidden="1">
              <a:extLst>
                <a:ext uri="{63B3BB69-23CF-44E3-9099-C40C66FF867C}">
                  <a14:compatExt spid="_x0000_s2091"/>
                </a:ext>
              </a:extLst>
            </xdr:cNvPr>
            <xdr:cNvSpPr>
              <a:spLocks noRot="1" noChangeShapeType="1"/>
            </xdr:cNvSpPr>
          </xdr:nvSpPr>
          <xdr:spPr>
            <a:xfrm>
              <a:off x="7000875" y="165261290"/>
              <a:ext cx="352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655</xdr:row>
          <xdr:rowOff>200025</xdr:rowOff>
        </xdr:from>
        <xdr:to xmlns:xdr="http://schemas.openxmlformats.org/drawingml/2006/spreadsheetDrawing">
          <xdr:col>37</xdr:col>
          <xdr:colOff>28575</xdr:colOff>
          <xdr:row>656</xdr:row>
          <xdr:rowOff>228600</xdr:rowOff>
        </xdr:to>
        <xdr:sp textlink="">
          <xdr:nvSpPr>
            <xdr:cNvPr id="2093" name="チェック 45" hidden="1">
              <a:extLst>
                <a:ext uri="{63B3BB69-23CF-44E3-9099-C40C66FF867C}">
                  <a14:compatExt spid="_x0000_s2093"/>
                </a:ext>
              </a:extLst>
            </xdr:cNvPr>
            <xdr:cNvSpPr>
              <a:spLocks noRot="1" noChangeShapeType="1"/>
            </xdr:cNvSpPr>
          </xdr:nvSpPr>
          <xdr:spPr>
            <a:xfrm>
              <a:off x="7000875" y="16549941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656</xdr:row>
          <xdr:rowOff>200025</xdr:rowOff>
        </xdr:from>
        <xdr:to xmlns:xdr="http://schemas.openxmlformats.org/drawingml/2006/spreadsheetDrawing">
          <xdr:col>37</xdr:col>
          <xdr:colOff>28575</xdr:colOff>
          <xdr:row>657</xdr:row>
          <xdr:rowOff>228600</xdr:rowOff>
        </xdr:to>
        <xdr:sp textlink="">
          <xdr:nvSpPr>
            <xdr:cNvPr id="2094" name="チェック 46" hidden="1">
              <a:extLst>
                <a:ext uri="{63B3BB69-23CF-44E3-9099-C40C66FF867C}">
                  <a14:compatExt spid="_x0000_s2094"/>
                </a:ext>
              </a:extLst>
            </xdr:cNvPr>
            <xdr:cNvSpPr>
              <a:spLocks noRot="1" noChangeShapeType="1"/>
            </xdr:cNvSpPr>
          </xdr:nvSpPr>
          <xdr:spPr>
            <a:xfrm>
              <a:off x="7000875" y="16573754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653</xdr:row>
          <xdr:rowOff>190500</xdr:rowOff>
        </xdr:from>
        <xdr:to xmlns:xdr="http://schemas.openxmlformats.org/drawingml/2006/spreadsheetDrawing">
          <xdr:col>33</xdr:col>
          <xdr:colOff>152400</xdr:colOff>
          <xdr:row>655</xdr:row>
          <xdr:rowOff>18415</xdr:rowOff>
        </xdr:to>
        <xdr:sp textlink="">
          <xdr:nvSpPr>
            <xdr:cNvPr id="2095" name="チェック 47" hidden="1">
              <a:extLst>
                <a:ext uri="{63B3BB69-23CF-44E3-9099-C40C66FF867C}">
                  <a14:compatExt spid="_x0000_s2095"/>
                </a:ext>
              </a:extLst>
            </xdr:cNvPr>
            <xdr:cNvSpPr>
              <a:spLocks noRot="1" noChangeShapeType="1"/>
            </xdr:cNvSpPr>
          </xdr:nvSpPr>
          <xdr:spPr>
            <a:xfrm>
              <a:off x="6400800" y="16500411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654</xdr:row>
          <xdr:rowOff>190500</xdr:rowOff>
        </xdr:from>
        <xdr:to xmlns:xdr="http://schemas.openxmlformats.org/drawingml/2006/spreadsheetDrawing">
          <xdr:col>33</xdr:col>
          <xdr:colOff>152400</xdr:colOff>
          <xdr:row>656</xdr:row>
          <xdr:rowOff>29210</xdr:rowOff>
        </xdr:to>
        <xdr:sp textlink="">
          <xdr:nvSpPr>
            <xdr:cNvPr id="2096" name="チェック 48" hidden="1">
              <a:extLst>
                <a:ext uri="{63B3BB69-23CF-44E3-9099-C40C66FF867C}">
                  <a14:compatExt spid="_x0000_s2096"/>
                </a:ext>
              </a:extLst>
            </xdr:cNvPr>
            <xdr:cNvSpPr>
              <a:spLocks noRot="1" noChangeShapeType="1"/>
            </xdr:cNvSpPr>
          </xdr:nvSpPr>
          <xdr:spPr>
            <a:xfrm>
              <a:off x="6400800" y="16525176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657</xdr:row>
          <xdr:rowOff>200025</xdr:rowOff>
        </xdr:from>
        <xdr:to xmlns:xdr="http://schemas.openxmlformats.org/drawingml/2006/spreadsheetDrawing">
          <xdr:col>37</xdr:col>
          <xdr:colOff>28575</xdr:colOff>
          <xdr:row>658</xdr:row>
          <xdr:rowOff>227965</xdr:rowOff>
        </xdr:to>
        <xdr:sp textlink="">
          <xdr:nvSpPr>
            <xdr:cNvPr id="2097" name="チェック 49" hidden="1">
              <a:extLst>
                <a:ext uri="{63B3BB69-23CF-44E3-9099-C40C66FF867C}">
                  <a14:compatExt spid="_x0000_s2097"/>
                </a:ext>
              </a:extLst>
            </xdr:cNvPr>
            <xdr:cNvSpPr>
              <a:spLocks noRot="1" noChangeShapeType="1"/>
            </xdr:cNvSpPr>
          </xdr:nvSpPr>
          <xdr:spPr>
            <a:xfrm>
              <a:off x="7000875" y="16597566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654</xdr:row>
          <xdr:rowOff>18415</xdr:rowOff>
        </xdr:from>
        <xdr:to xmlns:xdr="http://schemas.openxmlformats.org/drawingml/2006/spreadsheetDrawing">
          <xdr:col>39</xdr:col>
          <xdr:colOff>190500</xdr:colOff>
          <xdr:row>655</xdr:row>
          <xdr:rowOff>0</xdr:rowOff>
        </xdr:to>
        <xdr:sp textlink="">
          <xdr:nvSpPr>
            <xdr:cNvPr id="2098" name="チェック 50" hidden="1">
              <a:extLst>
                <a:ext uri="{63B3BB69-23CF-44E3-9099-C40C66FF867C}">
                  <a14:compatExt spid="_x0000_s2098"/>
                </a:ext>
              </a:extLst>
            </xdr:cNvPr>
            <xdr:cNvSpPr>
              <a:spLocks noRot="1" noChangeShapeType="1"/>
            </xdr:cNvSpPr>
          </xdr:nvSpPr>
          <xdr:spPr>
            <a:xfrm>
              <a:off x="7486650" y="16507968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655</xdr:row>
          <xdr:rowOff>18415</xdr:rowOff>
        </xdr:from>
        <xdr:to xmlns:xdr="http://schemas.openxmlformats.org/drawingml/2006/spreadsheetDrawing">
          <xdr:col>39</xdr:col>
          <xdr:colOff>190500</xdr:colOff>
          <xdr:row>656</xdr:row>
          <xdr:rowOff>0</xdr:rowOff>
        </xdr:to>
        <xdr:sp textlink="">
          <xdr:nvSpPr>
            <xdr:cNvPr id="2099" name="チェック 51" hidden="1">
              <a:extLst>
                <a:ext uri="{63B3BB69-23CF-44E3-9099-C40C66FF867C}">
                  <a14:compatExt spid="_x0000_s2099"/>
                </a:ext>
              </a:extLst>
            </xdr:cNvPr>
            <xdr:cNvSpPr>
              <a:spLocks noRot="1" noChangeShapeType="1"/>
            </xdr:cNvSpPr>
          </xdr:nvSpPr>
          <xdr:spPr>
            <a:xfrm>
              <a:off x="7486650" y="16531780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655</xdr:row>
          <xdr:rowOff>18415</xdr:rowOff>
        </xdr:from>
        <xdr:to xmlns:xdr="http://schemas.openxmlformats.org/drawingml/2006/spreadsheetDrawing">
          <xdr:col>39</xdr:col>
          <xdr:colOff>190500</xdr:colOff>
          <xdr:row>656</xdr:row>
          <xdr:rowOff>0</xdr:rowOff>
        </xdr:to>
        <xdr:sp textlink="">
          <xdr:nvSpPr>
            <xdr:cNvPr id="2100" name="チェック 52" hidden="1">
              <a:extLst>
                <a:ext uri="{63B3BB69-23CF-44E3-9099-C40C66FF867C}">
                  <a14:compatExt spid="_x0000_s2100"/>
                </a:ext>
              </a:extLst>
            </xdr:cNvPr>
            <xdr:cNvSpPr>
              <a:spLocks noRot="1" noChangeShapeType="1"/>
            </xdr:cNvSpPr>
          </xdr:nvSpPr>
          <xdr:spPr>
            <a:xfrm>
              <a:off x="7486650" y="16531780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656</xdr:row>
          <xdr:rowOff>18415</xdr:rowOff>
        </xdr:from>
        <xdr:to xmlns:xdr="http://schemas.openxmlformats.org/drawingml/2006/spreadsheetDrawing">
          <xdr:col>39</xdr:col>
          <xdr:colOff>190500</xdr:colOff>
          <xdr:row>657</xdr:row>
          <xdr:rowOff>0</xdr:rowOff>
        </xdr:to>
        <xdr:sp textlink="">
          <xdr:nvSpPr>
            <xdr:cNvPr id="2101" name="チェック 53" hidden="1">
              <a:extLst>
                <a:ext uri="{63B3BB69-23CF-44E3-9099-C40C66FF867C}">
                  <a14:compatExt spid="_x0000_s2101"/>
                </a:ext>
              </a:extLst>
            </xdr:cNvPr>
            <xdr:cNvSpPr>
              <a:spLocks noRot="1" noChangeShapeType="1"/>
            </xdr:cNvSpPr>
          </xdr:nvSpPr>
          <xdr:spPr>
            <a:xfrm>
              <a:off x="7486650" y="16555593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656</xdr:row>
          <xdr:rowOff>18415</xdr:rowOff>
        </xdr:from>
        <xdr:to xmlns:xdr="http://schemas.openxmlformats.org/drawingml/2006/spreadsheetDrawing">
          <xdr:col>39</xdr:col>
          <xdr:colOff>190500</xdr:colOff>
          <xdr:row>657</xdr:row>
          <xdr:rowOff>0</xdr:rowOff>
        </xdr:to>
        <xdr:sp textlink="">
          <xdr:nvSpPr>
            <xdr:cNvPr id="2102" name="チェック 54" hidden="1">
              <a:extLst>
                <a:ext uri="{63B3BB69-23CF-44E3-9099-C40C66FF867C}">
                  <a14:compatExt spid="_x0000_s2102"/>
                </a:ext>
              </a:extLst>
            </xdr:cNvPr>
            <xdr:cNvSpPr>
              <a:spLocks noRot="1" noChangeShapeType="1"/>
            </xdr:cNvSpPr>
          </xdr:nvSpPr>
          <xdr:spPr>
            <a:xfrm>
              <a:off x="7486650" y="16555593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657</xdr:row>
          <xdr:rowOff>18415</xdr:rowOff>
        </xdr:from>
        <xdr:to xmlns:xdr="http://schemas.openxmlformats.org/drawingml/2006/spreadsheetDrawing">
          <xdr:col>39</xdr:col>
          <xdr:colOff>190500</xdr:colOff>
          <xdr:row>658</xdr:row>
          <xdr:rowOff>0</xdr:rowOff>
        </xdr:to>
        <xdr:sp textlink="">
          <xdr:nvSpPr>
            <xdr:cNvPr id="2103" name="チェック 55" hidden="1">
              <a:extLst>
                <a:ext uri="{63B3BB69-23CF-44E3-9099-C40C66FF867C}">
                  <a14:compatExt spid="_x0000_s2103"/>
                </a:ext>
              </a:extLst>
            </xdr:cNvPr>
            <xdr:cNvSpPr>
              <a:spLocks noRot="1" noChangeShapeType="1"/>
            </xdr:cNvSpPr>
          </xdr:nvSpPr>
          <xdr:spPr>
            <a:xfrm>
              <a:off x="7486650" y="16579405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657</xdr:row>
          <xdr:rowOff>18415</xdr:rowOff>
        </xdr:from>
        <xdr:to xmlns:xdr="http://schemas.openxmlformats.org/drawingml/2006/spreadsheetDrawing">
          <xdr:col>39</xdr:col>
          <xdr:colOff>190500</xdr:colOff>
          <xdr:row>658</xdr:row>
          <xdr:rowOff>0</xdr:rowOff>
        </xdr:to>
        <xdr:sp textlink="">
          <xdr:nvSpPr>
            <xdr:cNvPr id="2104" name="チェック 56" hidden="1">
              <a:extLst>
                <a:ext uri="{63B3BB69-23CF-44E3-9099-C40C66FF867C}">
                  <a14:compatExt spid="_x0000_s2104"/>
                </a:ext>
              </a:extLst>
            </xdr:cNvPr>
            <xdr:cNvSpPr>
              <a:spLocks noRot="1" noChangeShapeType="1"/>
            </xdr:cNvSpPr>
          </xdr:nvSpPr>
          <xdr:spPr>
            <a:xfrm>
              <a:off x="7486650" y="16579405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658</xdr:row>
          <xdr:rowOff>19685</xdr:rowOff>
        </xdr:from>
        <xdr:to xmlns:xdr="http://schemas.openxmlformats.org/drawingml/2006/spreadsheetDrawing">
          <xdr:col>39</xdr:col>
          <xdr:colOff>190500</xdr:colOff>
          <xdr:row>659</xdr:row>
          <xdr:rowOff>0</xdr:rowOff>
        </xdr:to>
        <xdr:sp textlink="">
          <xdr:nvSpPr>
            <xdr:cNvPr id="2105" name="チェック 57" hidden="1">
              <a:extLst>
                <a:ext uri="{63B3BB69-23CF-44E3-9099-C40C66FF867C}">
                  <a14:compatExt spid="_x0000_s2105"/>
                </a:ext>
              </a:extLst>
            </xdr:cNvPr>
            <xdr:cNvSpPr>
              <a:spLocks noRot="1" noChangeShapeType="1"/>
            </xdr:cNvSpPr>
          </xdr:nvSpPr>
          <xdr:spPr>
            <a:xfrm>
              <a:off x="7486650" y="16603345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655</xdr:row>
          <xdr:rowOff>190500</xdr:rowOff>
        </xdr:from>
        <xdr:to xmlns:xdr="http://schemas.openxmlformats.org/drawingml/2006/spreadsheetDrawing">
          <xdr:col>33</xdr:col>
          <xdr:colOff>152400</xdr:colOff>
          <xdr:row>657</xdr:row>
          <xdr:rowOff>29210</xdr:rowOff>
        </xdr:to>
        <xdr:sp textlink="">
          <xdr:nvSpPr>
            <xdr:cNvPr id="2106" name="チェック 58" hidden="1">
              <a:extLst>
                <a:ext uri="{63B3BB69-23CF-44E3-9099-C40C66FF867C}">
                  <a14:compatExt spid="_x0000_s2106"/>
                </a:ext>
              </a:extLst>
            </xdr:cNvPr>
            <xdr:cNvSpPr>
              <a:spLocks noRot="1" noChangeShapeType="1"/>
            </xdr:cNvSpPr>
          </xdr:nvSpPr>
          <xdr:spPr>
            <a:xfrm>
              <a:off x="6400800" y="16548989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656</xdr:row>
          <xdr:rowOff>190500</xdr:rowOff>
        </xdr:from>
        <xdr:to xmlns:xdr="http://schemas.openxmlformats.org/drawingml/2006/spreadsheetDrawing">
          <xdr:col>33</xdr:col>
          <xdr:colOff>152400</xdr:colOff>
          <xdr:row>658</xdr:row>
          <xdr:rowOff>27940</xdr:rowOff>
        </xdr:to>
        <xdr:sp textlink="">
          <xdr:nvSpPr>
            <xdr:cNvPr id="2107" name="チェック 59" hidden="1">
              <a:extLst>
                <a:ext uri="{63B3BB69-23CF-44E3-9099-C40C66FF867C}">
                  <a14:compatExt spid="_x0000_s2107"/>
                </a:ext>
              </a:extLst>
            </xdr:cNvPr>
            <xdr:cNvSpPr>
              <a:spLocks noRot="1" noChangeShapeType="1"/>
            </xdr:cNvSpPr>
          </xdr:nvSpPr>
          <xdr:spPr>
            <a:xfrm>
              <a:off x="6400800" y="16572801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657</xdr:row>
          <xdr:rowOff>190500</xdr:rowOff>
        </xdr:from>
        <xdr:to xmlns:xdr="http://schemas.openxmlformats.org/drawingml/2006/spreadsheetDrawing">
          <xdr:col>33</xdr:col>
          <xdr:colOff>152400</xdr:colOff>
          <xdr:row>659</xdr:row>
          <xdr:rowOff>19050</xdr:rowOff>
        </xdr:to>
        <xdr:sp textlink="">
          <xdr:nvSpPr>
            <xdr:cNvPr id="2108" name="チェック 60" hidden="1">
              <a:extLst>
                <a:ext uri="{63B3BB69-23CF-44E3-9099-C40C66FF867C}">
                  <a14:compatExt spid="_x0000_s2108"/>
                </a:ext>
              </a:extLst>
            </xdr:cNvPr>
            <xdr:cNvSpPr>
              <a:spLocks noRot="1" noChangeShapeType="1"/>
            </xdr:cNvSpPr>
          </xdr:nvSpPr>
          <xdr:spPr>
            <a:xfrm>
              <a:off x="6400800" y="16596614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653</xdr:row>
          <xdr:rowOff>190500</xdr:rowOff>
        </xdr:from>
        <xdr:to xmlns:xdr="http://schemas.openxmlformats.org/drawingml/2006/spreadsheetDrawing">
          <xdr:col>18</xdr:col>
          <xdr:colOff>152400</xdr:colOff>
          <xdr:row>655</xdr:row>
          <xdr:rowOff>18415</xdr:rowOff>
        </xdr:to>
        <xdr:sp textlink="">
          <xdr:nvSpPr>
            <xdr:cNvPr id="2109" name="チェック 61" hidden="1">
              <a:extLst>
                <a:ext uri="{63B3BB69-23CF-44E3-9099-C40C66FF867C}">
                  <a14:compatExt spid="_x0000_s2109"/>
                </a:ext>
              </a:extLst>
            </xdr:cNvPr>
            <xdr:cNvSpPr>
              <a:spLocks noRot="1" noChangeShapeType="1"/>
            </xdr:cNvSpPr>
          </xdr:nvSpPr>
          <xdr:spPr>
            <a:xfrm>
              <a:off x="3400425" y="16500411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654</xdr:row>
          <xdr:rowOff>190500</xdr:rowOff>
        </xdr:from>
        <xdr:to xmlns:xdr="http://schemas.openxmlformats.org/drawingml/2006/spreadsheetDrawing">
          <xdr:col>18</xdr:col>
          <xdr:colOff>152400</xdr:colOff>
          <xdr:row>656</xdr:row>
          <xdr:rowOff>29210</xdr:rowOff>
        </xdr:to>
        <xdr:sp textlink="">
          <xdr:nvSpPr>
            <xdr:cNvPr id="2110" name="チェック 62" hidden="1">
              <a:extLst>
                <a:ext uri="{63B3BB69-23CF-44E3-9099-C40C66FF867C}">
                  <a14:compatExt spid="_x0000_s2110"/>
                </a:ext>
              </a:extLst>
            </xdr:cNvPr>
            <xdr:cNvSpPr>
              <a:spLocks noRot="1" noChangeShapeType="1"/>
            </xdr:cNvSpPr>
          </xdr:nvSpPr>
          <xdr:spPr>
            <a:xfrm>
              <a:off x="3400425" y="16525176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655</xdr:row>
          <xdr:rowOff>190500</xdr:rowOff>
        </xdr:from>
        <xdr:to xmlns:xdr="http://schemas.openxmlformats.org/drawingml/2006/spreadsheetDrawing">
          <xdr:col>18</xdr:col>
          <xdr:colOff>152400</xdr:colOff>
          <xdr:row>657</xdr:row>
          <xdr:rowOff>29210</xdr:rowOff>
        </xdr:to>
        <xdr:sp textlink="">
          <xdr:nvSpPr>
            <xdr:cNvPr id="2111" name="チェック 63" hidden="1">
              <a:extLst>
                <a:ext uri="{63B3BB69-23CF-44E3-9099-C40C66FF867C}">
                  <a14:compatExt spid="_x0000_s2111"/>
                </a:ext>
              </a:extLst>
            </xdr:cNvPr>
            <xdr:cNvSpPr>
              <a:spLocks noRot="1" noChangeShapeType="1"/>
            </xdr:cNvSpPr>
          </xdr:nvSpPr>
          <xdr:spPr>
            <a:xfrm>
              <a:off x="3400425" y="16548989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656</xdr:row>
          <xdr:rowOff>190500</xdr:rowOff>
        </xdr:from>
        <xdr:to xmlns:xdr="http://schemas.openxmlformats.org/drawingml/2006/spreadsheetDrawing">
          <xdr:col>18</xdr:col>
          <xdr:colOff>152400</xdr:colOff>
          <xdr:row>658</xdr:row>
          <xdr:rowOff>27940</xdr:rowOff>
        </xdr:to>
        <xdr:sp textlink="">
          <xdr:nvSpPr>
            <xdr:cNvPr id="2112" name="チェック 64" hidden="1">
              <a:extLst>
                <a:ext uri="{63B3BB69-23CF-44E3-9099-C40C66FF867C}">
                  <a14:compatExt spid="_x0000_s2112"/>
                </a:ext>
              </a:extLst>
            </xdr:cNvPr>
            <xdr:cNvSpPr>
              <a:spLocks noRot="1" noChangeShapeType="1"/>
            </xdr:cNvSpPr>
          </xdr:nvSpPr>
          <xdr:spPr>
            <a:xfrm>
              <a:off x="3400425" y="16572801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657</xdr:row>
          <xdr:rowOff>190500</xdr:rowOff>
        </xdr:from>
        <xdr:to xmlns:xdr="http://schemas.openxmlformats.org/drawingml/2006/spreadsheetDrawing">
          <xdr:col>18</xdr:col>
          <xdr:colOff>152400</xdr:colOff>
          <xdr:row>659</xdr:row>
          <xdr:rowOff>19050</xdr:rowOff>
        </xdr:to>
        <xdr:sp textlink="">
          <xdr:nvSpPr>
            <xdr:cNvPr id="2113" name="チェック 65" hidden="1">
              <a:extLst>
                <a:ext uri="{63B3BB69-23CF-44E3-9099-C40C66FF867C}">
                  <a14:compatExt spid="_x0000_s2113"/>
                </a:ext>
              </a:extLst>
            </xdr:cNvPr>
            <xdr:cNvSpPr>
              <a:spLocks noRot="1" noChangeShapeType="1"/>
            </xdr:cNvSpPr>
          </xdr:nvSpPr>
          <xdr:spPr>
            <a:xfrm>
              <a:off x="3400425" y="165966140"/>
              <a:ext cx="35242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653</xdr:row>
          <xdr:rowOff>200025</xdr:rowOff>
        </xdr:from>
        <xdr:to xmlns:xdr="http://schemas.openxmlformats.org/drawingml/2006/spreadsheetDrawing">
          <xdr:col>22</xdr:col>
          <xdr:colOff>142875</xdr:colOff>
          <xdr:row>654</xdr:row>
          <xdr:rowOff>219710</xdr:rowOff>
        </xdr:to>
        <xdr:sp textlink="">
          <xdr:nvSpPr>
            <xdr:cNvPr id="2114" name="チェック 66" hidden="1">
              <a:extLst>
                <a:ext uri="{63B3BB69-23CF-44E3-9099-C40C66FF867C}">
                  <a14:compatExt spid="_x0000_s2114"/>
                </a:ext>
              </a:extLst>
            </xdr:cNvPr>
            <xdr:cNvSpPr>
              <a:spLocks noRot="1" noChangeShapeType="1"/>
            </xdr:cNvSpPr>
          </xdr:nvSpPr>
          <xdr:spPr>
            <a:xfrm>
              <a:off x="4200525" y="165013640"/>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654</xdr:row>
          <xdr:rowOff>200025</xdr:rowOff>
        </xdr:from>
        <xdr:to xmlns:xdr="http://schemas.openxmlformats.org/drawingml/2006/spreadsheetDrawing">
          <xdr:col>22</xdr:col>
          <xdr:colOff>142875</xdr:colOff>
          <xdr:row>656</xdr:row>
          <xdr:rowOff>0</xdr:rowOff>
        </xdr:to>
        <xdr:sp textlink="">
          <xdr:nvSpPr>
            <xdr:cNvPr id="2115" name="チェック 67" hidden="1">
              <a:extLst>
                <a:ext uri="{63B3BB69-23CF-44E3-9099-C40C66FF867C}">
                  <a14:compatExt spid="_x0000_s2115"/>
                </a:ext>
              </a:extLst>
            </xdr:cNvPr>
            <xdr:cNvSpPr>
              <a:spLocks noRot="1" noChangeShapeType="1"/>
            </xdr:cNvSpPr>
          </xdr:nvSpPr>
          <xdr:spPr>
            <a:xfrm>
              <a:off x="4200525" y="165261290"/>
              <a:ext cx="3429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655</xdr:row>
          <xdr:rowOff>200025</xdr:rowOff>
        </xdr:from>
        <xdr:to xmlns:xdr="http://schemas.openxmlformats.org/drawingml/2006/spreadsheetDrawing">
          <xdr:col>22</xdr:col>
          <xdr:colOff>142875</xdr:colOff>
          <xdr:row>656</xdr:row>
          <xdr:rowOff>228600</xdr:rowOff>
        </xdr:to>
        <xdr:sp textlink="">
          <xdr:nvSpPr>
            <xdr:cNvPr id="2116" name="チェック 68" hidden="1">
              <a:extLst>
                <a:ext uri="{63B3BB69-23CF-44E3-9099-C40C66FF867C}">
                  <a14:compatExt spid="_x0000_s2116"/>
                </a:ext>
              </a:extLst>
            </xdr:cNvPr>
            <xdr:cNvSpPr>
              <a:spLocks noRot="1" noChangeShapeType="1"/>
            </xdr:cNvSpPr>
          </xdr:nvSpPr>
          <xdr:spPr>
            <a:xfrm>
              <a:off x="4200525" y="16549941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656</xdr:row>
          <xdr:rowOff>200025</xdr:rowOff>
        </xdr:from>
        <xdr:to xmlns:xdr="http://schemas.openxmlformats.org/drawingml/2006/spreadsheetDrawing">
          <xdr:col>22</xdr:col>
          <xdr:colOff>142875</xdr:colOff>
          <xdr:row>657</xdr:row>
          <xdr:rowOff>228600</xdr:rowOff>
        </xdr:to>
        <xdr:sp textlink="">
          <xdr:nvSpPr>
            <xdr:cNvPr id="2117" name="チェック 69" hidden="1">
              <a:extLst>
                <a:ext uri="{63B3BB69-23CF-44E3-9099-C40C66FF867C}">
                  <a14:compatExt spid="_x0000_s2117"/>
                </a:ext>
              </a:extLst>
            </xdr:cNvPr>
            <xdr:cNvSpPr>
              <a:spLocks noRot="1" noChangeShapeType="1"/>
            </xdr:cNvSpPr>
          </xdr:nvSpPr>
          <xdr:spPr>
            <a:xfrm>
              <a:off x="4200525" y="16573754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657</xdr:row>
          <xdr:rowOff>200025</xdr:rowOff>
        </xdr:from>
        <xdr:to xmlns:xdr="http://schemas.openxmlformats.org/drawingml/2006/spreadsheetDrawing">
          <xdr:col>22</xdr:col>
          <xdr:colOff>142875</xdr:colOff>
          <xdr:row>658</xdr:row>
          <xdr:rowOff>227965</xdr:rowOff>
        </xdr:to>
        <xdr:sp textlink="">
          <xdr:nvSpPr>
            <xdr:cNvPr id="2118" name="チェック 70" hidden="1">
              <a:extLst>
                <a:ext uri="{63B3BB69-23CF-44E3-9099-C40C66FF867C}">
                  <a14:compatExt spid="_x0000_s2118"/>
                </a:ext>
              </a:extLst>
            </xdr:cNvPr>
            <xdr:cNvSpPr>
              <a:spLocks noRot="1" noChangeShapeType="1"/>
            </xdr:cNvSpPr>
          </xdr:nvSpPr>
          <xdr:spPr>
            <a:xfrm>
              <a:off x="4200525" y="16597566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120" name="チェック 72" hidden="1">
              <a:extLst>
                <a:ext uri="{63B3BB69-23CF-44E3-9099-C40C66FF867C}">
                  <a14:compatExt spid="_x0000_s2120"/>
                </a:ext>
              </a:extLst>
            </xdr:cNvPr>
            <xdr:cNvSpPr>
              <a:spLocks noRot="1" noChangeShapeType="1"/>
            </xdr:cNvSpPr>
          </xdr:nvSpPr>
          <xdr:spPr>
            <a:xfrm>
              <a:off x="1200150" y="12639675"/>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52</xdr:row>
          <xdr:rowOff>248285</xdr:rowOff>
        </xdr:to>
        <xdr:sp textlink="">
          <xdr:nvSpPr>
            <xdr:cNvPr id="2121" name="チェック 73" hidden="1">
              <a:extLst>
                <a:ext uri="{63B3BB69-23CF-44E3-9099-C40C66FF867C}">
                  <a14:compatExt spid="_x0000_s2121"/>
                </a:ext>
              </a:extLst>
            </xdr:cNvPr>
            <xdr:cNvSpPr>
              <a:spLocks noRot="1" noChangeShapeType="1"/>
            </xdr:cNvSpPr>
          </xdr:nvSpPr>
          <xdr:spPr>
            <a:xfrm>
              <a:off x="2028825" y="12639675"/>
              <a:ext cx="771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52</xdr:row>
          <xdr:rowOff>248285</xdr:rowOff>
        </xdr:to>
        <xdr:sp textlink="">
          <xdr:nvSpPr>
            <xdr:cNvPr id="2122" name="チェック 74" hidden="1">
              <a:extLst>
                <a:ext uri="{63B3BB69-23CF-44E3-9099-C40C66FF867C}">
                  <a14:compatExt spid="_x0000_s2122"/>
                </a:ext>
              </a:extLst>
            </xdr:cNvPr>
            <xdr:cNvSpPr>
              <a:spLocks noRot="1" noChangeShapeType="1"/>
            </xdr:cNvSpPr>
          </xdr:nvSpPr>
          <xdr:spPr>
            <a:xfrm>
              <a:off x="2971800" y="12639675"/>
              <a:ext cx="790575" cy="24828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1</xdr:row>
      <xdr:rowOff>0</xdr:rowOff>
    </xdr:from>
    <xdr:to xmlns:xdr="http://schemas.openxmlformats.org/drawingml/2006/spreadsheetDrawing">
      <xdr:col>27</xdr:col>
      <xdr:colOff>0</xdr:colOff>
      <xdr:row>7</xdr:row>
      <xdr:rowOff>0</xdr:rowOff>
    </xdr:to>
    <xdr:sp macro="" textlink="">
      <xdr:nvSpPr>
        <xdr:cNvPr id="3" name="テキスト ボックス 2"/>
        <xdr:cNvSpPr txBox="1"/>
      </xdr:nvSpPr>
      <xdr:spPr>
        <a:xfrm>
          <a:off x="10020300" y="85725"/>
          <a:ext cx="3429000" cy="124015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10795</xdr:colOff>
      <xdr:row>1</xdr:row>
      <xdr:rowOff>116840</xdr:rowOff>
    </xdr:from>
    <xdr:to xmlns:xdr="http://schemas.openxmlformats.org/drawingml/2006/spreadsheetDrawing">
      <xdr:col>16</xdr:col>
      <xdr:colOff>10795</xdr:colOff>
      <xdr:row>6</xdr:row>
      <xdr:rowOff>135890</xdr:rowOff>
    </xdr:to>
    <xdr:sp macro="" textlink="">
      <xdr:nvSpPr>
        <xdr:cNvPr id="2" name="テキスト ボックス 1"/>
        <xdr:cNvSpPr txBox="1"/>
      </xdr:nvSpPr>
      <xdr:spPr>
        <a:xfrm>
          <a:off x="10497820" y="183515"/>
          <a:ext cx="2743200" cy="141986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655955</xdr:colOff>
      <xdr:row>1</xdr:row>
      <xdr:rowOff>74295</xdr:rowOff>
    </xdr:from>
    <xdr:to xmlns:xdr="http://schemas.openxmlformats.org/drawingml/2006/spreadsheetDrawing">
      <xdr:col>18</xdr:col>
      <xdr:colOff>0</xdr:colOff>
      <xdr:row>5</xdr:row>
      <xdr:rowOff>466090</xdr:rowOff>
    </xdr:to>
    <xdr:sp macro="" textlink="">
      <xdr:nvSpPr>
        <xdr:cNvPr id="2" name="テキスト ボックス 1"/>
        <xdr:cNvSpPr txBox="1"/>
      </xdr:nvSpPr>
      <xdr:spPr>
        <a:xfrm>
          <a:off x="9771380" y="188595"/>
          <a:ext cx="3487420" cy="14852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651510</xdr:colOff>
      <xdr:row>1</xdr:row>
      <xdr:rowOff>170180</xdr:rowOff>
    </xdr:from>
    <xdr:to xmlns:xdr="http://schemas.openxmlformats.org/drawingml/2006/spreadsheetDrawing">
      <xdr:col>23</xdr:col>
      <xdr:colOff>662305</xdr:colOff>
      <xdr:row>6</xdr:row>
      <xdr:rowOff>31750</xdr:rowOff>
    </xdr:to>
    <xdr:sp macro="" textlink="">
      <xdr:nvSpPr>
        <xdr:cNvPr id="2" name="テキスト ボックス 1"/>
        <xdr:cNvSpPr txBox="1"/>
      </xdr:nvSpPr>
      <xdr:spPr>
        <a:xfrm>
          <a:off x="8843010" y="379730"/>
          <a:ext cx="3439795" cy="113792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252095</xdr:colOff>
      <xdr:row>4</xdr:row>
      <xdr:rowOff>225425</xdr:rowOff>
    </xdr:from>
    <xdr:to xmlns:xdr="http://schemas.openxmlformats.org/drawingml/2006/spreadsheetDrawing">
      <xdr:col>16</xdr:col>
      <xdr:colOff>220980</xdr:colOff>
      <xdr:row>6</xdr:row>
      <xdr:rowOff>285115</xdr:rowOff>
    </xdr:to>
    <xdr:sp macro="" textlink="">
      <xdr:nvSpPr>
        <xdr:cNvPr id="2" name="テキスト ボックス 1"/>
        <xdr:cNvSpPr txBox="1"/>
      </xdr:nvSpPr>
      <xdr:spPr>
        <a:xfrm>
          <a:off x="9786620" y="1276350"/>
          <a:ext cx="3426460" cy="99314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200" b="1">
              <a:solidFill>
                <a:schemeClr val="accent5">
                  <a:lumMod val="50000"/>
                </a:schemeClr>
              </a:solidFill>
            </a:rPr>
            <a:t>【</a:t>
          </a:r>
          <a:r>
            <a:rPr kumimoji="1" lang="ja-JP" altLang="en-US" sz="1200" b="1">
              <a:solidFill>
                <a:schemeClr val="accent5">
                  <a:lumMod val="50000"/>
                </a:schemeClr>
              </a:solidFill>
            </a:rPr>
            <a:t>留意事項</a:t>
          </a:r>
          <a:r>
            <a:rPr kumimoji="1" lang="en-US" altLang="ja-JP" sz="1200" b="1">
              <a:solidFill>
                <a:schemeClr val="accent5">
                  <a:lumMod val="50000"/>
                </a:schemeClr>
              </a:solidFill>
            </a:rPr>
            <a:t>】</a:t>
          </a:r>
          <a:endParaRPr kumimoji="1" lang="en-US" altLang="ja-JP" sz="1200" b="1">
            <a:solidFill>
              <a:schemeClr val="accent5">
                <a:lumMod val="50000"/>
              </a:schemeClr>
            </a:solidFill>
          </a:endParaRPr>
        </a:p>
        <a:p>
          <a:r>
            <a:rPr kumimoji="1" lang="ja-JP" altLang="en-US" sz="1200" b="1">
              <a:solidFill>
                <a:schemeClr val="accent5">
                  <a:lumMod val="50000"/>
                </a:schemeClr>
              </a:solidFill>
            </a:rPr>
            <a:t>◆会議等の実施状況が分かるものを別途添付でも可</a:t>
          </a:r>
          <a:endParaRPr kumimoji="1" lang="en-US" altLang="ja-JP" sz="1200" b="1">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10160</xdr:colOff>
      <xdr:row>2</xdr:row>
      <xdr:rowOff>208915</xdr:rowOff>
    </xdr:from>
    <xdr:to xmlns:xdr="http://schemas.openxmlformats.org/drawingml/2006/spreadsheetDrawing">
      <xdr:col>13</xdr:col>
      <xdr:colOff>10160</xdr:colOff>
      <xdr:row>7</xdr:row>
      <xdr:rowOff>13335</xdr:rowOff>
    </xdr:to>
    <xdr:sp macro="" textlink="">
      <xdr:nvSpPr>
        <xdr:cNvPr id="2" name="テキスト ボックス 1"/>
        <xdr:cNvSpPr txBox="1"/>
      </xdr:nvSpPr>
      <xdr:spPr>
        <a:xfrm>
          <a:off x="6649085" y="685165"/>
          <a:ext cx="3429000" cy="100457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留意事項</a:t>
          </a:r>
          <a:r>
            <a:rPr kumimoji="1" lang="en-US" altLang="ja-JP" sz="1000">
              <a:solidFill>
                <a:srgbClr val="FF0000"/>
              </a:solidFill>
            </a:rPr>
            <a:t>】</a:t>
          </a:r>
          <a:endParaRPr kumimoji="1" lang="en-US" altLang="ja-JP" sz="1000">
            <a:solidFill>
              <a:srgbClr val="FF0000"/>
            </a:solidFill>
          </a:endParaRPr>
        </a:p>
        <a:p>
          <a:r>
            <a:rPr kumimoji="1" lang="ja-JP" altLang="en-US" sz="1000" b="1">
              <a:solidFill>
                <a:srgbClr val="FF0000"/>
              </a:solidFill>
            </a:rPr>
            <a:t>◆園で作成されている研修の状況がわかる記録を提出する場合は記入不要</a:t>
          </a:r>
          <a:endParaRPr kumimoji="1" lang="en-US" altLang="ja-JP" sz="10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9"/>
  <sheetViews>
    <sheetView showGridLines="0" tabSelected="1" view="pageBreakPreview" zoomScale="90" zoomScaleNormal="90" zoomScaleSheetLayoutView="90" workbookViewId="0">
      <selection activeCell="B25" sqref="B25"/>
    </sheetView>
  </sheetViews>
  <sheetFormatPr defaultRowHeight="18.75"/>
  <cols>
    <col min="1" max="1" width="6.125" style="1" customWidth="1"/>
    <col min="2" max="2" width="26.5" style="1" customWidth="1"/>
    <col min="3" max="3" width="38" style="1" customWidth="1"/>
    <col min="4" max="4" width="22.375" style="1" customWidth="1"/>
    <col min="5" max="5" width="15" style="1" customWidth="1"/>
    <col min="6" max="16384" width="9" style="1" customWidth="1"/>
  </cols>
  <sheetData>
    <row r="1" spans="1:6" ht="28.5" customHeight="1">
      <c r="A1" s="2" t="s">
        <v>1227</v>
      </c>
      <c r="B1" s="2"/>
      <c r="C1" s="2"/>
      <c r="D1" s="2"/>
      <c r="E1" s="2"/>
      <c r="F1" s="2"/>
    </row>
    <row r="2" spans="1:6" ht="33" customHeight="1">
      <c r="A2" s="3" t="s">
        <v>456</v>
      </c>
      <c r="B2" s="4"/>
      <c r="C2" s="4"/>
      <c r="D2" s="4"/>
      <c r="E2" s="4"/>
      <c r="F2" s="4"/>
    </row>
    <row r="3" spans="1:6" ht="23.25" customHeight="1">
      <c r="B3" s="5" t="s">
        <v>390</v>
      </c>
      <c r="C3" s="17"/>
      <c r="D3" s="17"/>
    </row>
    <row r="4" spans="1:6" ht="23.25" customHeight="1">
      <c r="B4" s="5" t="s">
        <v>1044</v>
      </c>
      <c r="C4" s="17"/>
      <c r="D4" s="17"/>
    </row>
    <row r="5" spans="1:6" ht="23.25" customHeight="1">
      <c r="B5" s="5" t="s">
        <v>693</v>
      </c>
      <c r="C5" s="17"/>
      <c r="D5" s="17"/>
    </row>
    <row r="6" spans="1:6" ht="23.25" customHeight="1">
      <c r="B6" s="5" t="s">
        <v>291</v>
      </c>
      <c r="C6" s="17"/>
      <c r="D6" s="17"/>
    </row>
    <row r="7" spans="1:6" ht="23.25" customHeight="1">
      <c r="B7" s="5" t="s">
        <v>1046</v>
      </c>
      <c r="C7" s="17"/>
      <c r="D7" s="17"/>
    </row>
    <row r="8" spans="1:6" ht="23.25" customHeight="1">
      <c r="B8" s="5" t="s">
        <v>898</v>
      </c>
      <c r="C8" s="17"/>
      <c r="D8" s="17"/>
    </row>
    <row r="9" spans="1:6" ht="23.25" customHeight="1">
      <c r="B9" s="5" t="s">
        <v>781</v>
      </c>
      <c r="C9" s="17"/>
      <c r="D9" s="17"/>
    </row>
    <row r="10" spans="1:6" ht="23.25" customHeight="1">
      <c r="B10" s="5" t="s">
        <v>1048</v>
      </c>
      <c r="C10" s="17"/>
      <c r="D10" s="17"/>
    </row>
    <row r="11" spans="1:6" ht="16.5" customHeight="1"/>
    <row r="12" spans="1:6" ht="25.5" customHeight="1">
      <c r="B12" s="6" t="s">
        <v>1049</v>
      </c>
      <c r="C12" s="18"/>
      <c r="D12" s="24"/>
      <c r="E12" s="30" t="s">
        <v>540</v>
      </c>
    </row>
    <row r="13" spans="1:6" ht="18.75" customHeight="1">
      <c r="B13" s="7" t="s">
        <v>410</v>
      </c>
      <c r="C13" s="19"/>
      <c r="D13" s="25"/>
      <c r="E13" s="31"/>
    </row>
    <row r="14" spans="1:6" ht="84" customHeight="1">
      <c r="B14" s="8" t="s">
        <v>656</v>
      </c>
      <c r="C14" s="8"/>
      <c r="D14" s="8"/>
      <c r="E14" s="31"/>
    </row>
    <row r="15" spans="1:6" ht="21.75" customHeight="1">
      <c r="B15" s="9" t="s">
        <v>461</v>
      </c>
      <c r="C15" s="10"/>
      <c r="D15" s="10"/>
      <c r="E15" s="31"/>
    </row>
    <row r="16" spans="1:6" ht="21" customHeight="1">
      <c r="B16" s="10" t="s">
        <v>548</v>
      </c>
      <c r="C16" s="10"/>
      <c r="D16" s="10"/>
      <c r="E16" s="31"/>
    </row>
    <row r="17" spans="2:5" ht="21" customHeight="1">
      <c r="B17" s="10" t="s">
        <v>758</v>
      </c>
      <c r="C17" s="10"/>
      <c r="D17" s="10"/>
      <c r="E17" s="31"/>
    </row>
    <row r="18" spans="2:5" ht="21" customHeight="1">
      <c r="B18" s="10" t="s">
        <v>759</v>
      </c>
      <c r="C18" s="10"/>
      <c r="D18" s="10"/>
      <c r="E18" s="31"/>
    </row>
    <row r="19" spans="2:5" ht="21" customHeight="1">
      <c r="B19" s="11" t="s">
        <v>1228</v>
      </c>
      <c r="C19" s="11"/>
      <c r="D19" s="11"/>
      <c r="E19" s="31"/>
    </row>
    <row r="20" spans="2:5" ht="41.25" customHeight="1">
      <c r="B20" s="9" t="s">
        <v>746</v>
      </c>
      <c r="C20" s="9"/>
      <c r="D20" s="9"/>
      <c r="E20" s="31"/>
    </row>
    <row r="21" spans="2:5" ht="21" customHeight="1">
      <c r="B21" s="7" t="s">
        <v>875</v>
      </c>
      <c r="C21" s="19"/>
      <c r="D21" s="25"/>
      <c r="E21" s="31"/>
    </row>
    <row r="22" spans="2:5" ht="21" customHeight="1">
      <c r="B22" s="7" t="s">
        <v>511</v>
      </c>
      <c r="C22" s="19"/>
      <c r="D22" s="25"/>
      <c r="E22" s="31"/>
    </row>
    <row r="23" spans="2:5" ht="21" customHeight="1">
      <c r="B23" s="7" t="s">
        <v>1099</v>
      </c>
      <c r="C23" s="19"/>
      <c r="D23" s="25"/>
      <c r="E23" s="31"/>
    </row>
    <row r="24" spans="2:5" ht="21" customHeight="1">
      <c r="B24" s="10" t="s">
        <v>1050</v>
      </c>
      <c r="C24" s="10"/>
      <c r="D24" s="10"/>
      <c r="E24" s="31"/>
    </row>
    <row r="25" spans="2:5">
      <c r="B25" s="12" t="s">
        <v>1229</v>
      </c>
    </row>
    <row r="26" spans="2:5">
      <c r="B26" s="1" t="s">
        <v>1047</v>
      </c>
    </row>
    <row r="27" spans="2:5">
      <c r="B27" s="13" t="s">
        <v>1177</v>
      </c>
      <c r="C27" s="20"/>
      <c r="D27" s="26" t="s">
        <v>371</v>
      </c>
      <c r="E27" s="32"/>
    </row>
    <row r="28" spans="2:5">
      <c r="B28" s="14" t="s">
        <v>1178</v>
      </c>
      <c r="C28" s="21"/>
      <c r="D28" s="27" t="s">
        <v>1190</v>
      </c>
      <c r="E28" s="33"/>
    </row>
    <row r="29" spans="2:5">
      <c r="B29" s="14" t="s">
        <v>1180</v>
      </c>
      <c r="C29" s="21"/>
      <c r="D29" s="27" t="s">
        <v>1191</v>
      </c>
      <c r="E29" s="33"/>
    </row>
    <row r="30" spans="2:5">
      <c r="B30" s="15" t="s">
        <v>131</v>
      </c>
      <c r="C30" s="22"/>
      <c r="D30" s="28" t="s">
        <v>780</v>
      </c>
      <c r="E30" s="34"/>
    </row>
    <row r="31" spans="2:5">
      <c r="B31" s="15" t="s">
        <v>1184</v>
      </c>
      <c r="C31" s="22"/>
      <c r="D31" s="27" t="s">
        <v>877</v>
      </c>
      <c r="E31" s="33"/>
    </row>
    <row r="32" spans="2:5">
      <c r="B32" s="15" t="s">
        <v>200</v>
      </c>
      <c r="C32" s="22"/>
      <c r="D32" s="27" t="s">
        <v>399</v>
      </c>
      <c r="E32" s="33"/>
    </row>
    <row r="33" spans="2:5">
      <c r="B33" s="15" t="s">
        <v>400</v>
      </c>
      <c r="C33" s="22"/>
      <c r="D33" s="27" t="s">
        <v>1179</v>
      </c>
      <c r="E33" s="33"/>
    </row>
    <row r="34" spans="2:5">
      <c r="B34" s="15" t="s">
        <v>1186</v>
      </c>
      <c r="C34" s="22"/>
      <c r="D34" s="27" t="s">
        <v>1182</v>
      </c>
      <c r="E34" s="33"/>
    </row>
    <row r="35" spans="2:5">
      <c r="B35" s="15" t="s">
        <v>1187</v>
      </c>
      <c r="C35" s="22"/>
      <c r="D35" s="27" t="s">
        <v>1183</v>
      </c>
      <c r="E35" s="33"/>
    </row>
    <row r="36" spans="2:5">
      <c r="B36" s="15" t="s">
        <v>507</v>
      </c>
      <c r="C36" s="22"/>
      <c r="D36" s="27" t="s">
        <v>559</v>
      </c>
      <c r="E36" s="33"/>
    </row>
    <row r="37" spans="2:5">
      <c r="B37" s="15" t="s">
        <v>591</v>
      </c>
      <c r="C37" s="22"/>
      <c r="D37" s="27" t="s">
        <v>1185</v>
      </c>
      <c r="E37" s="33"/>
    </row>
    <row r="38" spans="2:5">
      <c r="B38" s="15" t="s">
        <v>1188</v>
      </c>
      <c r="C38" s="22"/>
      <c r="D38" s="27" t="s">
        <v>110</v>
      </c>
      <c r="E38" s="33"/>
    </row>
    <row r="39" spans="2:5">
      <c r="B39" s="16" t="s">
        <v>1189</v>
      </c>
      <c r="C39" s="23"/>
      <c r="D39" s="29"/>
      <c r="E39" s="35"/>
    </row>
  </sheetData>
  <mergeCells count="35">
    <mergeCell ref="A1:F1"/>
    <mergeCell ref="A2:F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B24:D24"/>
    <mergeCell ref="D27:E27"/>
    <mergeCell ref="D28:E28"/>
    <mergeCell ref="D29:E29"/>
    <mergeCell ref="B30:C30"/>
    <mergeCell ref="D30:E30"/>
    <mergeCell ref="B31:C31"/>
    <mergeCell ref="D31:E31"/>
    <mergeCell ref="B32:C32"/>
    <mergeCell ref="B33:C33"/>
    <mergeCell ref="B34:C34"/>
    <mergeCell ref="B35:C35"/>
    <mergeCell ref="B36:C36"/>
    <mergeCell ref="B37:C37"/>
    <mergeCell ref="B38:C38"/>
    <mergeCell ref="B39:C39"/>
  </mergeCells>
  <phoneticPr fontId="1"/>
  <dataValidations count="1">
    <dataValidation type="list" allowBlank="1" showDropDown="0" showInputMessage="1" showErrorMessage="1" prompt="プルダウンメニューから選んでください_x000a_添付した場合は：有_x000a_添付が無い場合は：無" sqref="E13:E24">
      <formula1>"有,無,"</formula1>
    </dataValidation>
  </dataValidations>
  <printOptions horizontalCentered="1"/>
  <pageMargins left="0.51181102362204722" right="0.51181102362204722" top="0.35433070866141736" bottom="0.35433070866141736" header="0.11811023622047245" footer="0.11811023622047245"/>
  <pageSetup paperSize="9" scale="72"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6" t="s">
        <v>601</v>
      </c>
      <c r="C2" s="46">
        <v>2</v>
      </c>
      <c r="D2" s="53" t="s">
        <v>494</v>
      </c>
    </row>
    <row r="3" spans="2:5" ht="46.5">
      <c r="B3" s="37" t="s">
        <v>0</v>
      </c>
      <c r="C3" s="37"/>
      <c r="D3" s="37"/>
      <c r="E3" s="37"/>
    </row>
    <row r="4" spans="2:5" ht="26.25" customHeight="1">
      <c r="B4" s="38" t="s">
        <v>6</v>
      </c>
      <c r="C4" s="47"/>
      <c r="D4" s="54"/>
      <c r="E4" s="58"/>
    </row>
    <row r="5" spans="2:5" ht="26.25" customHeight="1">
      <c r="B5" s="38" t="s">
        <v>21</v>
      </c>
      <c r="C5" s="48"/>
      <c r="D5" s="55"/>
      <c r="E5" s="59"/>
    </row>
    <row r="6" spans="2:5" ht="26.25" customHeight="1">
      <c r="B6" s="38" t="s">
        <v>323</v>
      </c>
      <c r="C6" s="48"/>
      <c r="D6" s="55"/>
      <c r="E6" s="59"/>
    </row>
    <row r="7" spans="2:5" ht="26.25" customHeight="1">
      <c r="B7" s="38" t="s">
        <v>779</v>
      </c>
      <c r="C7" s="48"/>
      <c r="D7" s="55"/>
      <c r="E7" s="59"/>
    </row>
    <row r="8" spans="2:5" ht="26.25" customHeight="1">
      <c r="B8" s="38" t="s">
        <v>17</v>
      </c>
      <c r="C8" s="48"/>
      <c r="D8" s="55"/>
      <c r="E8" s="59"/>
    </row>
    <row r="9" spans="2:5" ht="26.25" customHeight="1">
      <c r="B9" s="38" t="s">
        <v>24</v>
      </c>
      <c r="C9" s="48"/>
      <c r="D9" s="55"/>
      <c r="E9" s="59"/>
    </row>
    <row r="10" spans="2:5" ht="26.25" customHeight="1">
      <c r="B10" s="38" t="s">
        <v>26</v>
      </c>
      <c r="C10" s="48"/>
      <c r="D10" s="55"/>
      <c r="E10" s="59"/>
    </row>
    <row r="11" spans="2:5" ht="26.25" customHeight="1">
      <c r="B11" s="39" t="s">
        <v>781</v>
      </c>
      <c r="C11" s="48"/>
      <c r="D11" s="55"/>
      <c r="E11" s="59"/>
    </row>
    <row r="12" spans="2:5" ht="26.25" customHeight="1">
      <c r="B12" s="39" t="s">
        <v>2</v>
      </c>
      <c r="C12" s="49"/>
      <c r="D12" s="56"/>
      <c r="E12" s="60"/>
    </row>
    <row r="13" spans="2:5" ht="18.75" customHeight="1">
      <c r="B13" s="40"/>
    </row>
    <row r="14" spans="2:5" ht="18.75" customHeight="1"/>
    <row r="15" spans="2:5" ht="21.75" customHeight="1">
      <c r="B15" s="41" t="s">
        <v>11</v>
      </c>
      <c r="C15" s="50"/>
      <c r="D15" s="57"/>
      <c r="E15" s="61" t="s">
        <v>540</v>
      </c>
    </row>
    <row r="16" spans="2:5" ht="21.75" customHeight="1">
      <c r="B16" s="42" t="s">
        <v>328</v>
      </c>
      <c r="C16" s="50"/>
      <c r="D16" s="50"/>
      <c r="E16" s="62"/>
    </row>
    <row r="17" spans="2:5" ht="21.75" customHeight="1">
      <c r="B17" s="43" t="s">
        <v>653</v>
      </c>
      <c r="C17" s="50"/>
      <c r="D17" s="50"/>
      <c r="E17" s="63"/>
    </row>
    <row r="18" spans="2:5" ht="21.75" customHeight="1">
      <c r="B18" s="43" t="str">
        <f>"◇"&amp;表紙!B2&amp;DBCS(表紙!C2-1)&amp;"年度保育所収支決算関係書類の写し(決算付属明細書を含む）"</f>
        <v>◇令和１年度保育所収支決算関係書類の写し(決算付属明細書を含む）</v>
      </c>
      <c r="C18" s="50"/>
      <c r="D18" s="50"/>
      <c r="E18" s="63"/>
    </row>
    <row r="19" spans="2:5" ht="21.75" customHeight="1">
      <c r="B19" s="43" t="str">
        <f>"◇"&amp;表紙!B2&amp;DBCS(表紙!C2)&amp;"年度保育所収支予算書の写し"</f>
        <v>◇令和２年度保育所収支予算書の写し</v>
      </c>
      <c r="C19" s="50"/>
      <c r="D19" s="50"/>
      <c r="E19" s="63"/>
    </row>
    <row r="20" spans="2:5" ht="21.75" customHeight="1">
      <c r="B20" s="43" t="s">
        <v>272</v>
      </c>
      <c r="C20" s="50"/>
      <c r="D20" s="50"/>
      <c r="E20" s="63"/>
    </row>
    <row r="21" spans="2:5" ht="21.75" customHeight="1">
      <c r="B21" s="44" t="s">
        <v>278</v>
      </c>
      <c r="C21" s="51"/>
      <c r="D21" s="51"/>
      <c r="E21" s="63"/>
    </row>
    <row r="22" spans="2:5" ht="21.75" customHeight="1">
      <c r="B22" s="45" t="s">
        <v>383</v>
      </c>
      <c r="C22" s="52"/>
      <c r="D22" s="52"/>
      <c r="E22" s="63"/>
    </row>
    <row r="23" spans="2:5" ht="21.75" customHeight="1">
      <c r="B23" s="43" t="s">
        <v>270</v>
      </c>
      <c r="C23" s="50"/>
      <c r="D23" s="50"/>
      <c r="E23" s="63"/>
    </row>
    <row r="24" spans="2:5" ht="21.75" customHeight="1">
      <c r="B24" s="43" t="s">
        <v>285</v>
      </c>
      <c r="C24" s="50"/>
      <c r="D24" s="50"/>
      <c r="E24" s="63"/>
    </row>
    <row r="25" spans="2:5" ht="21.75" customHeight="1">
      <c r="B25" s="43" t="s">
        <v>551</v>
      </c>
      <c r="C25" s="50"/>
      <c r="D25" s="50"/>
      <c r="E25" s="63"/>
    </row>
    <row r="26" spans="2:5" ht="21.75" customHeight="1">
      <c r="B26" s="43" t="s">
        <v>262</v>
      </c>
      <c r="C26" s="50"/>
      <c r="D26" s="50"/>
      <c r="E26" s="63"/>
    </row>
    <row r="27" spans="2:5" ht="21.75" customHeight="1">
      <c r="B27" s="44" t="s">
        <v>552</v>
      </c>
      <c r="C27" s="51"/>
      <c r="D27" s="51"/>
      <c r="E27" s="63"/>
    </row>
    <row r="28" spans="2:5" ht="21.75" customHeight="1">
      <c r="B28" s="45" t="s">
        <v>18</v>
      </c>
      <c r="C28" s="52"/>
      <c r="D28" s="52"/>
      <c r="E28" s="64"/>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O1029"/>
  <sheetViews>
    <sheetView showGridLines="0" view="pageBreakPreview" zoomScaleSheetLayoutView="100" workbookViewId="0">
      <selection activeCell="AT256" sqref="AT256"/>
    </sheetView>
  </sheetViews>
  <sheetFormatPr defaultRowHeight="18.75"/>
  <cols>
    <col min="1" max="35" width="2.625" style="1" customWidth="1"/>
    <col min="36" max="39" width="2.125" style="1" customWidth="1"/>
    <col min="40" max="40" width="2.625" style="1" customWidth="1"/>
    <col min="41" max="41" width="0.75" style="1" customWidth="1"/>
    <col min="42" max="16384" width="9" style="1" customWidth="1"/>
  </cols>
  <sheetData>
    <row r="2" spans="1:40">
      <c r="B2" s="77"/>
      <c r="C2" s="77"/>
    </row>
    <row r="3" spans="1:40" ht="18.75" customHeigh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row>
    <row r="4" spans="1:40" ht="18.75" customHeigh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row>
    <row r="5" spans="1:40">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1:40">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row>
    <row r="7" spans="1:40" ht="18.75"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row>
    <row r="8" spans="1:40" ht="19.5">
      <c r="A8" s="66" t="s">
        <v>190</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row>
    <row r="9" spans="1:40">
      <c r="A9" s="1" t="s">
        <v>521</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40" ht="18.75" customHeight="1">
      <c r="B10" s="78" t="s">
        <v>901</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6"/>
    </row>
    <row r="11" spans="1:40" ht="18.75" customHeight="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583"/>
      <c r="AK11" s="642"/>
      <c r="AL11" s="642"/>
      <c r="AM11" s="642"/>
      <c r="AN11" s="694"/>
    </row>
    <row r="12" spans="1:40" ht="19.5">
      <c r="B12" s="1" t="s">
        <v>553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J12" s="150"/>
      <c r="AK12" s="210"/>
      <c r="AL12" s="210"/>
      <c r="AM12" s="210"/>
      <c r="AN12" s="661"/>
    </row>
    <row r="13" spans="1:40">
      <c r="B13" s="1" t="s">
        <v>810</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7"/>
      <c r="AJ13" s="361"/>
      <c r="AK13" s="375"/>
      <c r="AL13" s="375"/>
      <c r="AM13" s="375"/>
      <c r="AN13" s="662"/>
    </row>
    <row r="14" spans="1:40">
      <c r="B14" s="1" t="s">
        <v>811</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7"/>
      <c r="AJ14" s="361"/>
      <c r="AK14" s="375"/>
      <c r="AL14" s="375"/>
      <c r="AM14" s="375"/>
      <c r="AN14" s="662"/>
    </row>
    <row r="15" spans="1:40">
      <c r="B15" s="1" t="s">
        <v>813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7"/>
      <c r="AJ15" s="361"/>
      <c r="AK15" s="375"/>
      <c r="AL15" s="375"/>
      <c r="AM15" s="375"/>
      <c r="AN15" s="662"/>
    </row>
    <row r="16" spans="1:40">
      <c r="B16" s="1" t="s">
        <v>733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7"/>
      <c r="AJ16" s="361"/>
      <c r="AK16" s="375"/>
      <c r="AL16" s="375"/>
      <c r="AM16" s="375"/>
      <c r="AN16" s="662"/>
    </row>
    <row r="17" spans="1:40">
      <c r="B17" s="1" t="s">
        <v>1120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7"/>
      <c r="AJ17" s="361"/>
      <c r="AK17" s="375"/>
      <c r="AL17" s="375"/>
      <c r="AM17" s="375"/>
      <c r="AN17" s="662"/>
    </row>
    <row r="18" spans="1:40">
      <c r="B18" s="1" t="s">
        <v>329</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7"/>
      <c r="AJ18" s="361"/>
      <c r="AK18" s="375"/>
      <c r="AL18" s="375"/>
      <c r="AM18" s="375"/>
      <c r="AN18" s="662"/>
    </row>
    <row r="19" spans="1:40">
      <c r="B19" s="1" t="s">
        <v>447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7"/>
      <c r="AJ19" s="361"/>
      <c r="AK19" s="375"/>
      <c r="AL19" s="375"/>
      <c r="AM19" s="375"/>
      <c r="AN19" s="662"/>
    </row>
    <row r="20" spans="1:40">
      <c r="B20" s="1" t="s">
        <v>814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7"/>
      <c r="AJ20" s="361"/>
      <c r="AK20" s="375"/>
      <c r="AL20" s="375"/>
      <c r="AM20" s="375"/>
      <c r="AN20" s="662"/>
    </row>
    <row r="21" spans="1:40">
      <c r="B21" s="1" t="s">
        <v>815</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7"/>
      <c r="AJ21" s="361"/>
      <c r="AK21" s="375"/>
      <c r="AL21" s="375"/>
      <c r="AM21" s="375"/>
      <c r="AN21" s="662"/>
    </row>
    <row r="22" spans="1:40" ht="19.5">
      <c r="B22" s="1" t="s">
        <v>216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7"/>
      <c r="AJ22" s="151"/>
      <c r="AK22" s="211"/>
      <c r="AL22" s="211"/>
      <c r="AM22" s="211"/>
      <c r="AN22" s="663"/>
    </row>
    <row r="23" spans="1:40" ht="18.75" customHeight="1">
      <c r="B23" s="78" t="s">
        <v>94</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6"/>
    </row>
    <row r="24" spans="1:40" ht="19.5">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584"/>
      <c r="AK24" s="584"/>
      <c r="AL24" s="584"/>
      <c r="AM24" s="584"/>
      <c r="AN24" s="584"/>
    </row>
    <row r="25" spans="1:40" ht="19.5">
      <c r="B25" s="76" t="s">
        <v>941</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8"/>
      <c r="AI25" s="78"/>
      <c r="AJ25" s="585"/>
      <c r="AK25" s="643"/>
      <c r="AL25" s="643"/>
      <c r="AM25" s="643"/>
      <c r="AN25" s="695"/>
    </row>
    <row r="26" spans="1:40" ht="19.5">
      <c r="B26" s="78" t="s">
        <v>1121</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J26" s="495"/>
      <c r="AK26" s="509"/>
      <c r="AL26" s="509"/>
      <c r="AM26" s="509"/>
      <c r="AN26" s="696"/>
    </row>
    <row r="27" spans="1:40" ht="20.25">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J27" s="584"/>
      <c r="AK27" s="584"/>
      <c r="AL27" s="584"/>
      <c r="AM27" s="584"/>
      <c r="AN27" s="584"/>
    </row>
    <row r="28" spans="1:40" ht="20.25">
      <c r="B28" s="78" t="s">
        <v>567</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J28" s="353"/>
      <c r="AK28" s="369"/>
      <c r="AL28" s="369"/>
      <c r="AM28" s="369"/>
      <c r="AN28" s="423"/>
    </row>
    <row r="29" spans="1:40" ht="19.5">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1" spans="1:40" ht="19.5">
      <c r="A31" s="1" t="s">
        <v>556</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40" ht="20.25">
      <c r="B32" s="1" t="s">
        <v>823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7"/>
      <c r="AJ32" s="353"/>
      <c r="AK32" s="369"/>
      <c r="AL32" s="369"/>
      <c r="AM32" s="369"/>
      <c r="AN32" s="423"/>
    </row>
    <row r="33" spans="1:40" ht="20.25">
      <c r="B33" s="79" t="s">
        <v>741</v>
      </c>
      <c r="C33" s="79"/>
      <c r="D33" s="79"/>
      <c r="E33" s="79"/>
      <c r="F33" s="79"/>
      <c r="G33" s="79"/>
      <c r="H33" s="79"/>
      <c r="I33" s="242"/>
      <c r="J33" s="227"/>
      <c r="K33" s="238"/>
      <c r="L33" s="238"/>
      <c r="M33" s="238"/>
      <c r="N33" s="238"/>
      <c r="O33" s="238"/>
      <c r="P33" s="238"/>
      <c r="Q33" s="238"/>
      <c r="R33" s="243"/>
      <c r="S33" s="358" t="s">
        <v>5</v>
      </c>
      <c r="T33" s="79"/>
      <c r="U33" s="242"/>
      <c r="V33" s="227"/>
      <c r="W33" s="238"/>
      <c r="X33" s="238"/>
      <c r="Y33" s="238"/>
      <c r="Z33" s="238"/>
      <c r="AA33" s="238"/>
      <c r="AB33" s="238"/>
      <c r="AC33" s="238"/>
      <c r="AD33" s="238"/>
      <c r="AE33" s="238"/>
      <c r="AF33" s="238"/>
      <c r="AG33" s="243"/>
      <c r="AH33" s="89"/>
      <c r="AI33" s="89"/>
      <c r="AJ33" s="586"/>
      <c r="AK33" s="644"/>
      <c r="AL33" s="644"/>
      <c r="AM33" s="644"/>
      <c r="AN33" s="697"/>
    </row>
    <row r="34" spans="1:40" ht="18.75" customHeight="1">
      <c r="B34" s="78" t="s">
        <v>14</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353"/>
      <c r="AK34" s="369"/>
      <c r="AL34" s="369"/>
      <c r="AM34" s="369"/>
      <c r="AN34" s="423"/>
    </row>
    <row r="35" spans="1:40" ht="18.75" customHeight="1">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K35" s="89"/>
      <c r="AL35" s="89"/>
      <c r="AM35" s="89"/>
      <c r="AN35" s="89"/>
    </row>
    <row r="36" spans="1:40" ht="18.75" customHeight="1">
      <c r="B36" s="78" t="s">
        <v>837</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row>
    <row r="37" spans="1:4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row>
    <row r="38" spans="1:40">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row>
    <row r="39" spans="1:40" ht="19.5">
      <c r="A39" s="1" t="s">
        <v>561</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40" ht="19.5">
      <c r="B40" s="1" t="s">
        <v>193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J40" s="493"/>
      <c r="AK40" s="507"/>
      <c r="AL40" s="507"/>
      <c r="AM40" s="507"/>
      <c r="AN40" s="698"/>
    </row>
    <row r="41" spans="1:40" ht="19.5">
      <c r="B41" s="1" t="s">
        <v>196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J41" s="495"/>
      <c r="AK41" s="509"/>
      <c r="AL41" s="509"/>
      <c r="AM41" s="509"/>
      <c r="AN41" s="696"/>
    </row>
    <row r="42" spans="1:40" ht="20.25">
      <c r="B42" s="1" t="s">
        <v>202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J42" s="587"/>
      <c r="AK42" s="645"/>
      <c r="AL42" s="645"/>
      <c r="AM42" s="645"/>
      <c r="AN42" s="699"/>
    </row>
    <row r="43" spans="1:40" ht="19.5">
      <c r="B43" s="1" t="s">
        <v>203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J43" s="493"/>
      <c r="AK43" s="507"/>
      <c r="AL43" s="507"/>
      <c r="AM43" s="507"/>
      <c r="AN43" s="698"/>
    </row>
    <row r="44" spans="1:40">
      <c r="B44" s="1" t="s">
        <v>204</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J44" s="494"/>
      <c r="AK44" s="508"/>
      <c r="AL44" s="508"/>
      <c r="AM44" s="508"/>
      <c r="AN44" s="700"/>
    </row>
    <row r="45" spans="1:40">
      <c r="B45" s="1" t="s">
        <v>116</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J45" s="494"/>
      <c r="AK45" s="508"/>
      <c r="AL45" s="508"/>
      <c r="AM45" s="508"/>
      <c r="AN45" s="700"/>
    </row>
    <row r="46" spans="1:40">
      <c r="B46" s="1" t="s">
        <v>207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J46" s="494"/>
      <c r="AK46" s="508"/>
      <c r="AL46" s="508"/>
      <c r="AM46" s="508"/>
      <c r="AN46" s="700"/>
    </row>
    <row r="47" spans="1:40" ht="19.5">
      <c r="B47" s="1" t="s">
        <v>209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J47" s="495"/>
      <c r="AK47" s="509"/>
      <c r="AL47" s="509"/>
      <c r="AM47" s="509"/>
      <c r="AN47" s="696"/>
    </row>
    <row r="48" spans="1:40" ht="19.5">
      <c r="AJ48" s="89"/>
      <c r="AK48" s="89"/>
      <c r="AL48" s="89"/>
      <c r="AM48" s="89"/>
      <c r="AN48" s="89"/>
    </row>
    <row r="49" spans="1:40">
      <c r="A49" s="1" t="s">
        <v>1230</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40" ht="19.5">
      <c r="B50" s="1" t="s">
        <v>1122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J50" s="584"/>
      <c r="AK50" s="584"/>
      <c r="AL50" s="584"/>
      <c r="AM50" s="584"/>
      <c r="AN50" s="584"/>
    </row>
    <row r="51" spans="1:40" ht="19.5">
      <c r="B51" s="1" t="s">
        <v>211</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J51" s="493"/>
      <c r="AK51" s="507"/>
      <c r="AL51" s="507"/>
      <c r="AM51" s="507"/>
      <c r="AN51" s="698"/>
    </row>
    <row r="52" spans="1:40" ht="19.5">
      <c r="B52" s="1" t="s">
        <v>1039</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J52" s="588"/>
      <c r="AK52" s="646"/>
      <c r="AL52" s="646"/>
      <c r="AM52" s="646"/>
      <c r="AN52" s="701"/>
    </row>
    <row r="53" spans="1:40" ht="20.25">
      <c r="C53" s="1" t="s">
        <v>1113</v>
      </c>
      <c r="AJ53" s="589"/>
      <c r="AK53" s="589"/>
      <c r="AL53" s="589"/>
      <c r="AM53" s="589"/>
      <c r="AN53" s="589"/>
    </row>
    <row r="54" spans="1:40" ht="20.25">
      <c r="B54" s="1" t="s">
        <v>441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J54" s="590"/>
      <c r="AK54" s="647"/>
      <c r="AL54" s="647"/>
      <c r="AM54" s="647"/>
      <c r="AN54" s="702"/>
    </row>
    <row r="55" spans="1:40" ht="20.25">
      <c r="C55" s="1" t="s">
        <v>1114</v>
      </c>
      <c r="G55" s="254"/>
      <c r="H55" s="272"/>
      <c r="I55" s="272"/>
      <c r="J55" s="300"/>
      <c r="K55" s="1" t="s">
        <v>501</v>
      </c>
      <c r="M55" s="254"/>
      <c r="N55" s="272"/>
      <c r="O55" s="272"/>
      <c r="P55" s="300"/>
      <c r="Q55" s="1" t="s">
        <v>771</v>
      </c>
      <c r="S55" s="254"/>
      <c r="T55" s="272"/>
      <c r="U55" s="272"/>
      <c r="V55" s="300"/>
      <c r="W55" s="1" t="s">
        <v>588</v>
      </c>
      <c r="AJ55" s="589"/>
      <c r="AK55" s="589"/>
      <c r="AL55" s="589"/>
      <c r="AM55" s="589"/>
      <c r="AN55" s="589"/>
    </row>
    <row r="56" spans="1:40" ht="19.5" customHeight="1">
      <c r="B56" s="76" t="s">
        <v>79</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J56" s="591"/>
      <c r="AK56" s="397"/>
      <c r="AL56" s="397"/>
      <c r="AM56" s="397"/>
      <c r="AN56" s="703"/>
    </row>
    <row r="57" spans="1:40" ht="21" customHeight="1">
      <c r="B57" s="76"/>
      <c r="C57" s="72" t="s">
        <v>1098</v>
      </c>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J57" s="592"/>
      <c r="AK57" s="592"/>
      <c r="AL57" s="592"/>
      <c r="AM57" s="592"/>
      <c r="AN57" s="592"/>
    </row>
    <row r="58" spans="1:40" ht="19.5">
      <c r="B58" s="72" t="s">
        <v>963</v>
      </c>
      <c r="C58" s="72"/>
      <c r="D58" s="72"/>
      <c r="E58" s="72"/>
      <c r="F58" s="72"/>
      <c r="G58" s="72"/>
      <c r="H58" s="72"/>
      <c r="I58" s="72"/>
      <c r="J58" s="72"/>
      <c r="K58" s="72"/>
      <c r="L58" s="72"/>
      <c r="M58" s="72"/>
      <c r="N58" s="72"/>
      <c r="O58" s="72"/>
      <c r="P58" s="72"/>
      <c r="Q58" s="72"/>
      <c r="R58" s="72"/>
      <c r="S58" s="72"/>
      <c r="T58" s="72"/>
      <c r="U58" s="72"/>
      <c r="V58" s="72" t="s">
        <v>734</v>
      </c>
      <c r="W58" s="1" t="s">
        <v>964</v>
      </c>
      <c r="AA58" s="72"/>
      <c r="AB58" s="72"/>
      <c r="AC58" s="72"/>
      <c r="AD58" s="72"/>
      <c r="AE58" s="72"/>
      <c r="AF58" s="72"/>
      <c r="AG58" s="72"/>
      <c r="AH58" s="72"/>
      <c r="AJ58" s="81"/>
      <c r="AK58" s="81"/>
      <c r="AL58" s="81"/>
      <c r="AM58" s="81"/>
      <c r="AN58" s="81"/>
    </row>
    <row r="59" spans="1:40" ht="19.5">
      <c r="B59" s="1" t="s">
        <v>579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J59" s="493"/>
      <c r="AK59" s="507"/>
      <c r="AL59" s="507"/>
      <c r="AM59" s="507"/>
      <c r="AN59" s="698"/>
    </row>
    <row r="60" spans="1:40" ht="19.5">
      <c r="B60" s="78" t="s">
        <v>361</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J60" s="281"/>
      <c r="AK60" s="294"/>
      <c r="AL60" s="294"/>
      <c r="AM60" s="294"/>
      <c r="AN60" s="305"/>
    </row>
    <row r="61" spans="1:40" ht="19.5">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J61" s="593"/>
      <c r="AK61" s="593"/>
      <c r="AL61" s="593"/>
      <c r="AM61" s="593"/>
      <c r="AN61" s="89"/>
    </row>
    <row r="62" spans="1:40" ht="19.5" customHeight="1">
      <c r="B62" s="80" t="s">
        <v>13</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J62" s="585"/>
      <c r="AK62" s="643"/>
      <c r="AL62" s="643"/>
      <c r="AM62" s="643"/>
      <c r="AN62" s="695"/>
    </row>
    <row r="63" spans="1:40" ht="19.5" customHeight="1">
      <c r="B63" s="80" t="s">
        <v>1015</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J63" s="594"/>
      <c r="AK63" s="594"/>
      <c r="AL63" s="594"/>
      <c r="AM63" s="594"/>
      <c r="AN63" s="594"/>
    </row>
    <row r="64" spans="1:40" ht="19.5">
      <c r="B64" s="1" t="s">
        <v>213</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J64" s="280"/>
      <c r="AK64" s="293"/>
      <c r="AL64" s="293"/>
      <c r="AM64" s="293"/>
      <c r="AN64" s="304"/>
    </row>
    <row r="65" spans="1:40">
      <c r="B65" s="72" t="s">
        <v>407</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J65" s="590"/>
      <c r="AK65" s="647"/>
      <c r="AL65" s="647"/>
      <c r="AM65" s="647"/>
      <c r="AN65" s="702"/>
    </row>
    <row r="66" spans="1:40">
      <c r="B66" s="1" t="s">
        <v>215</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424"/>
      <c r="AK66" s="191"/>
      <c r="AL66" s="191"/>
      <c r="AM66" s="191"/>
      <c r="AN66" s="446"/>
    </row>
    <row r="67" spans="1:40">
      <c r="B67" s="1" t="s">
        <v>8</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J67" s="424"/>
      <c r="AK67" s="191"/>
      <c r="AL67" s="191"/>
      <c r="AM67" s="191"/>
      <c r="AN67" s="446"/>
    </row>
    <row r="68" spans="1:40" ht="19.5">
      <c r="B68" s="72" t="s">
        <v>1030</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J68" s="595"/>
      <c r="AK68" s="648"/>
      <c r="AL68" s="648"/>
      <c r="AM68" s="648"/>
      <c r="AN68" s="704"/>
    </row>
    <row r="69" spans="1:40" ht="19.5">
      <c r="B69" s="72" t="s">
        <v>942</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row>
    <row r="70" spans="1:40" ht="20.25">
      <c r="B70" s="1" t="s">
        <v>1123</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J70" s="353"/>
      <c r="AK70" s="369"/>
      <c r="AL70" s="369"/>
      <c r="AM70" s="369"/>
      <c r="AN70" s="423"/>
    </row>
    <row r="71" spans="1:40" ht="19.5">
      <c r="B71" s="72" t="s">
        <v>1201</v>
      </c>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J71" s="593"/>
      <c r="AK71" s="593"/>
      <c r="AL71" s="593"/>
      <c r="AM71" s="593"/>
      <c r="AN71" s="593"/>
    </row>
    <row r="72" spans="1:40" ht="20.25">
      <c r="B72" s="1" t="s">
        <v>838</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J72" s="353"/>
      <c r="AK72" s="369"/>
      <c r="AL72" s="369"/>
      <c r="AM72" s="369"/>
      <c r="AN72" s="423"/>
    </row>
    <row r="73" spans="1:40" ht="20.25">
      <c r="B73" s="81" t="s">
        <v>219</v>
      </c>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row>
    <row r="74" spans="1:40" ht="30" customHeight="1">
      <c r="B74" s="82"/>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562"/>
      <c r="AI74" s="89"/>
    </row>
    <row r="75" spans="1:40" ht="30" customHeight="1">
      <c r="B75" s="8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563"/>
      <c r="AI75" s="89"/>
    </row>
    <row r="76" spans="1:40" ht="17.850000000000001" customHeight="1">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9"/>
    </row>
    <row r="77" spans="1:40" ht="20.25">
      <c r="B77" s="1" t="s">
        <v>223</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J77" s="353"/>
      <c r="AK77" s="369"/>
      <c r="AL77" s="369"/>
      <c r="AM77" s="369"/>
      <c r="AN77" s="423"/>
    </row>
    <row r="78" spans="1:40" ht="19.5">
      <c r="B78" s="12" t="s">
        <v>227</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40" ht="30" customHeight="1">
      <c r="A79" s="67"/>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562"/>
      <c r="AI79" s="89"/>
    </row>
    <row r="80" spans="1:40" ht="30" customHeight="1">
      <c r="A80" s="67"/>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564"/>
      <c r="AI80" s="89"/>
      <c r="AJ80" s="81"/>
      <c r="AK80" s="81"/>
      <c r="AL80" s="81"/>
      <c r="AM80" s="81"/>
      <c r="AN80" s="81"/>
    </row>
    <row r="81" spans="1:40" ht="19.5" customHeight="1">
      <c r="B81" s="87" t="s">
        <v>971</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9"/>
      <c r="AJ81" s="596"/>
      <c r="AK81" s="649"/>
      <c r="AL81" s="649"/>
      <c r="AM81" s="649"/>
      <c r="AN81" s="705"/>
    </row>
    <row r="82" spans="1:40" ht="19.5" customHeight="1">
      <c r="B82" s="88" t="s">
        <v>893</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9"/>
      <c r="AJ82" s="597"/>
      <c r="AK82" s="597"/>
      <c r="AL82" s="597"/>
      <c r="AM82" s="597"/>
      <c r="AN82" s="597"/>
    </row>
    <row r="83" spans="1:40" ht="19.5" customHeight="1">
      <c r="B83" s="88" t="s">
        <v>380</v>
      </c>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9"/>
      <c r="AJ83" s="596"/>
      <c r="AK83" s="649"/>
      <c r="AL83" s="649"/>
      <c r="AM83" s="649"/>
      <c r="AN83" s="705"/>
    </row>
    <row r="84" spans="1:40" ht="19.5"/>
    <row r="85" spans="1:40" ht="19.5">
      <c r="A85" s="1" t="s">
        <v>784</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40" ht="19.5">
      <c r="B86" s="1" t="s">
        <v>232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J86" s="598"/>
      <c r="AK86" s="650"/>
      <c r="AL86" s="650"/>
      <c r="AM86" s="650"/>
      <c r="AN86" s="706"/>
    </row>
    <row r="87" spans="1:40" ht="19.5">
      <c r="B87" s="1" t="s">
        <v>1154</v>
      </c>
      <c r="AJ87" s="599"/>
      <c r="AK87" s="651"/>
      <c r="AL87" s="651"/>
      <c r="AM87" s="651"/>
      <c r="AN87" s="707"/>
    </row>
    <row r="88" spans="1:40" ht="19.5">
      <c r="AJ88" s="89"/>
      <c r="AK88" s="89"/>
      <c r="AL88" s="89"/>
      <c r="AM88" s="89"/>
      <c r="AN88" s="89"/>
    </row>
    <row r="89" spans="1:40" ht="19.5">
      <c r="A89" s="1" t="s">
        <v>785</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40" ht="20.25">
      <c r="B90" s="1" t="s">
        <v>568</v>
      </c>
      <c r="C90" s="67"/>
      <c r="D90" s="227"/>
      <c r="E90" s="238"/>
      <c r="F90" s="243"/>
      <c r="G90" s="1" t="s">
        <v>112</v>
      </c>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J90" s="600"/>
      <c r="AK90" s="600"/>
      <c r="AL90" s="600"/>
      <c r="AM90" s="680"/>
      <c r="AN90" s="708"/>
    </row>
    <row r="91" spans="1:40" ht="19.5">
      <c r="B91" s="72" t="s">
        <v>972</v>
      </c>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67"/>
      <c r="AJ91" s="493"/>
      <c r="AK91" s="507"/>
      <c r="AL91" s="507"/>
      <c r="AM91" s="507"/>
      <c r="AN91" s="698"/>
    </row>
    <row r="92" spans="1:40">
      <c r="B92" s="72" t="s">
        <v>210</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89"/>
      <c r="AJ92" s="590"/>
      <c r="AK92" s="647"/>
      <c r="AL92" s="647"/>
      <c r="AM92" s="647"/>
      <c r="AN92" s="702"/>
    </row>
    <row r="93" spans="1:40" ht="19.5">
      <c r="B93" s="72" t="s">
        <v>904</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89"/>
      <c r="AJ93" s="495"/>
      <c r="AK93" s="509"/>
      <c r="AL93" s="509"/>
      <c r="AM93" s="509"/>
      <c r="AN93" s="696"/>
    </row>
    <row r="94" spans="1:40" ht="21.75" customHeight="1">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row>
    <row r="95" spans="1:40">
      <c r="A95" s="68" t="s">
        <v>786</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40">
      <c r="A96" s="1" t="s">
        <v>296</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40">
      <c r="B97" s="1" t="s">
        <v>787</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40" ht="19.5">
      <c r="B98" s="90"/>
      <c r="C98" s="90"/>
      <c r="D98" s="90"/>
      <c r="E98" s="90"/>
      <c r="F98" s="90"/>
      <c r="G98" s="90"/>
      <c r="H98" s="274">
        <v>45017</v>
      </c>
      <c r="I98" s="290"/>
      <c r="J98" s="290"/>
      <c r="K98" s="290"/>
      <c r="L98" s="327"/>
      <c r="M98" s="345">
        <v>45383</v>
      </c>
      <c r="N98" s="345"/>
      <c r="O98" s="345"/>
      <c r="P98" s="345"/>
      <c r="Q98" s="345"/>
      <c r="R98" s="345">
        <v>45748</v>
      </c>
      <c r="S98" s="345"/>
      <c r="T98" s="345"/>
      <c r="U98" s="345"/>
      <c r="V98" s="345"/>
    </row>
    <row r="99" spans="1:40" ht="19.5">
      <c r="B99" s="30" t="s">
        <v>224</v>
      </c>
      <c r="C99" s="30"/>
      <c r="D99" s="30"/>
      <c r="E99" s="30"/>
      <c r="F99" s="30"/>
      <c r="G99" s="103"/>
      <c r="H99" s="275"/>
      <c r="I99" s="291"/>
      <c r="J99" s="291"/>
      <c r="K99" s="291"/>
      <c r="L99" s="291"/>
      <c r="M99" s="291"/>
      <c r="N99" s="291"/>
      <c r="O99" s="291"/>
      <c r="P99" s="291"/>
      <c r="Q99" s="291"/>
      <c r="R99" s="291"/>
      <c r="S99" s="291"/>
      <c r="T99" s="291"/>
      <c r="U99" s="291"/>
      <c r="V99" s="458"/>
    </row>
    <row r="100" spans="1:40" ht="19.5">
      <c r="B100" s="30" t="s">
        <v>234</v>
      </c>
      <c r="C100" s="30"/>
      <c r="D100" s="30"/>
      <c r="E100" s="30"/>
      <c r="F100" s="30"/>
      <c r="G100" s="103"/>
      <c r="H100" s="276"/>
      <c r="I100" s="292"/>
      <c r="J100" s="292"/>
      <c r="K100" s="292"/>
      <c r="L100" s="292"/>
      <c r="M100" s="292"/>
      <c r="N100" s="292"/>
      <c r="O100" s="292"/>
      <c r="P100" s="292"/>
      <c r="Q100" s="292"/>
      <c r="R100" s="292"/>
      <c r="S100" s="292"/>
      <c r="T100" s="292"/>
      <c r="U100" s="292"/>
      <c r="V100" s="459"/>
    </row>
    <row r="101" spans="1:40" ht="20.25">
      <c r="B101" s="81" t="s">
        <v>286</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row>
    <row r="102" spans="1:40" ht="30" customHeight="1">
      <c r="B102" s="82"/>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474"/>
      <c r="AI102" s="89"/>
    </row>
    <row r="103" spans="1:40" ht="30" customHeight="1">
      <c r="B103" s="91"/>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565"/>
      <c r="AI103" s="89"/>
    </row>
    <row r="104" spans="1:40">
      <c r="C104" s="92"/>
    </row>
    <row r="105" spans="1:40" ht="19.5">
      <c r="A105" s="1" t="s">
        <v>572</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40" ht="19.5">
      <c r="B106" s="1" t="s">
        <v>237</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J106" s="493"/>
      <c r="AK106" s="507"/>
      <c r="AL106" s="507"/>
      <c r="AM106" s="507"/>
      <c r="AN106" s="698"/>
    </row>
    <row r="107" spans="1:40" ht="20.25">
      <c r="B107" s="1" t="s">
        <v>205</v>
      </c>
      <c r="C107" s="1"/>
      <c r="D107" s="1"/>
      <c r="E107" s="1"/>
      <c r="F107" s="1"/>
      <c r="G107" s="1"/>
      <c r="H107" s="1"/>
      <c r="I107" s="1"/>
      <c r="J107" s="1"/>
      <c r="K107" s="1"/>
      <c r="L107" s="67"/>
      <c r="M107" s="246"/>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601"/>
      <c r="AK107" s="601"/>
      <c r="AL107" s="601"/>
      <c r="AM107" s="601"/>
      <c r="AN107" s="709"/>
    </row>
    <row r="108" spans="1:40" ht="19.5">
      <c r="B108" s="72" t="s">
        <v>1031</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95"/>
      <c r="AJ108" s="494"/>
      <c r="AK108" s="508"/>
      <c r="AL108" s="508"/>
      <c r="AM108" s="508"/>
      <c r="AN108" s="700"/>
    </row>
    <row r="109" spans="1:40" ht="19.5">
      <c r="B109" s="72" t="s">
        <v>735</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95"/>
      <c r="AJ109" s="495"/>
      <c r="AK109" s="509"/>
      <c r="AL109" s="509"/>
      <c r="AM109" s="509"/>
      <c r="AN109" s="696"/>
    </row>
    <row r="110" spans="1:40" ht="19.5">
      <c r="B110" s="92"/>
      <c r="C110" s="92"/>
    </row>
    <row r="111" spans="1:40" ht="19.5">
      <c r="A111" s="1" t="s">
        <v>574</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40" ht="20.25">
      <c r="B112" s="1" t="s">
        <v>367</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J112" s="353"/>
      <c r="AK112" s="369"/>
      <c r="AL112" s="369"/>
      <c r="AM112" s="369"/>
      <c r="AN112" s="423"/>
    </row>
    <row r="113" spans="2:40" ht="20.25">
      <c r="B113" s="1" t="s">
        <v>1172</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2:40" ht="20.25">
      <c r="H114" s="72" t="s">
        <v>1130</v>
      </c>
      <c r="I114" s="72"/>
      <c r="J114" s="72"/>
      <c r="K114" s="72" t="s">
        <v>1173</v>
      </c>
      <c r="M114" s="346"/>
      <c r="N114" s="353"/>
      <c r="O114" s="369"/>
      <c r="P114" s="369"/>
      <c r="Q114" s="369"/>
      <c r="R114" s="423"/>
      <c r="S114" s="72"/>
      <c r="T114" s="72"/>
      <c r="U114" s="72" t="s">
        <v>5</v>
      </c>
      <c r="X114" s="353"/>
      <c r="Y114" s="369"/>
      <c r="Z114" s="369"/>
      <c r="AA114" s="369"/>
      <c r="AB114" s="423"/>
    </row>
    <row r="115" spans="2:40" ht="19.5">
      <c r="B115" s="1" t="s">
        <v>1153</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2:40">
      <c r="B116" s="1" t="s">
        <v>841</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2:40">
      <c r="B117" s="1" t="s">
        <v>1105</v>
      </c>
    </row>
    <row r="118" spans="2:40" ht="19.5">
      <c r="B118" s="1" t="s">
        <v>1124</v>
      </c>
    </row>
    <row r="119" spans="2:40" ht="19.5">
      <c r="B119" s="1" t="s">
        <v>239</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J119" s="493"/>
      <c r="AK119" s="507"/>
      <c r="AL119" s="507"/>
      <c r="AM119" s="507"/>
      <c r="AN119" s="698"/>
    </row>
    <row r="120" spans="2:40" ht="19.5">
      <c r="B120" s="1" t="s">
        <v>240</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J120" s="495"/>
      <c r="AK120" s="509"/>
      <c r="AL120" s="509"/>
      <c r="AM120" s="509"/>
      <c r="AN120" s="696"/>
    </row>
    <row r="121" spans="2:40" ht="19.5">
      <c r="B121" s="1" t="s">
        <v>241</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40" ht="19.5">
      <c r="B122" s="92"/>
      <c r="C122" s="92"/>
    </row>
    <row r="123" spans="2:40" ht="20.25">
      <c r="B123" s="78" t="s">
        <v>696</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J123" s="353"/>
      <c r="AK123" s="369"/>
      <c r="AL123" s="369"/>
      <c r="AM123" s="369"/>
      <c r="AN123" s="423"/>
    </row>
    <row r="124" spans="2:40" ht="19.5">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row>
    <row r="125" spans="2:40">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spans="2:40" ht="19.5">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row>
    <row r="127" spans="2:40" ht="20.25">
      <c r="B127" s="1" t="s">
        <v>246</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J127" s="353"/>
      <c r="AK127" s="369"/>
      <c r="AL127" s="369"/>
      <c r="AM127" s="369"/>
      <c r="AN127" s="423"/>
    </row>
    <row r="128" spans="2:40" ht="19.5">
      <c r="B128" s="93" t="s">
        <v>587</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row>
    <row r="129" spans="2:40">
      <c r="B129" s="1" t="s">
        <v>50</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2:40" ht="19.5">
      <c r="B130" s="92"/>
      <c r="C130" s="92"/>
    </row>
    <row r="131" spans="2:40" ht="19.5">
      <c r="B131" s="1" t="s">
        <v>100</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J131" s="493"/>
      <c r="AK131" s="507"/>
      <c r="AL131" s="507"/>
      <c r="AM131" s="507"/>
      <c r="AN131" s="698"/>
    </row>
    <row r="132" spans="2:40">
      <c r="B132" s="1" t="s">
        <v>248</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J132" s="494"/>
      <c r="AK132" s="508"/>
      <c r="AL132" s="508"/>
      <c r="AM132" s="508"/>
      <c r="AN132" s="700"/>
    </row>
    <row r="133" spans="2:40" ht="19.5" customHeight="1">
      <c r="B133" s="78" t="s">
        <v>86</v>
      </c>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J133" s="495"/>
      <c r="AK133" s="509"/>
      <c r="AL133" s="509"/>
      <c r="AM133" s="509"/>
      <c r="AN133" s="696"/>
    </row>
    <row r="134" spans="2:40" ht="19.5">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row>
    <row r="135" spans="2:40">
      <c r="B135" s="1" t="s">
        <v>250</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40" ht="14.25" customHeight="1">
      <c r="C136" s="92"/>
    </row>
    <row r="137" spans="2:40" ht="20.25">
      <c r="B137" s="78" t="s">
        <v>843</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J137" s="353"/>
      <c r="AK137" s="369"/>
      <c r="AL137" s="369"/>
      <c r="AM137" s="369"/>
      <c r="AN137" s="423"/>
    </row>
    <row r="138" spans="2:40" ht="20.25">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row>
    <row r="139" spans="2:40" ht="19.5">
      <c r="B139" s="1" t="s">
        <v>246</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J139" s="493"/>
      <c r="AK139" s="507"/>
      <c r="AL139" s="507"/>
      <c r="AM139" s="507"/>
      <c r="AN139" s="698"/>
    </row>
    <row r="140" spans="2:40" ht="19.5">
      <c r="B140" s="1" t="s">
        <v>156</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J140" s="495"/>
      <c r="AK140" s="509"/>
      <c r="AL140" s="509"/>
      <c r="AM140" s="509"/>
      <c r="AN140" s="696"/>
    </row>
    <row r="141" spans="2:40" ht="20.25">
      <c r="B141" s="1" t="s">
        <v>252</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40" ht="19.5">
      <c r="B142" s="1" t="s">
        <v>975</v>
      </c>
      <c r="C142" s="92"/>
      <c r="AJ142" s="493"/>
      <c r="AK142" s="507"/>
      <c r="AL142" s="507"/>
      <c r="AM142" s="507"/>
      <c r="AN142" s="698"/>
    </row>
    <row r="143" spans="2:40" ht="19.5">
      <c r="B143" s="1" t="s">
        <v>254</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J143" s="599"/>
      <c r="AK143" s="651"/>
      <c r="AL143" s="651"/>
      <c r="AM143" s="651"/>
      <c r="AN143" s="707"/>
    </row>
    <row r="144" spans="2:40" ht="12.75" customHeight="1">
      <c r="C144" s="92"/>
    </row>
    <row r="145" spans="1:40">
      <c r="A145" s="69" t="s">
        <v>1202</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row>
    <row r="146" spans="1:40" ht="16.5" customHeight="1">
      <c r="A146" s="69"/>
      <c r="C146" s="92"/>
      <c r="Z146" s="69"/>
      <c r="AA146" s="69"/>
    </row>
    <row r="147" spans="1:40">
      <c r="A147" s="1" t="s">
        <v>575</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40" ht="19.5">
      <c r="A148" s="69"/>
      <c r="B148" s="70" t="s">
        <v>1231</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row>
    <row r="149" spans="1:40" ht="19.5">
      <c r="B149" s="1" t="s">
        <v>256</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J149" s="493"/>
      <c r="AK149" s="507"/>
      <c r="AL149" s="507"/>
      <c r="AM149" s="507"/>
      <c r="AN149" s="698"/>
    </row>
    <row r="150" spans="1:40">
      <c r="B150" s="1" t="s">
        <v>259</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J150" s="494"/>
      <c r="AK150" s="508"/>
      <c r="AL150" s="508"/>
      <c r="AM150" s="508"/>
      <c r="AN150" s="700"/>
    </row>
    <row r="151" spans="1:40">
      <c r="B151" s="1" t="s">
        <v>260</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J151" s="494"/>
      <c r="AK151" s="508"/>
      <c r="AL151" s="508"/>
      <c r="AM151" s="508"/>
      <c r="AN151" s="700"/>
    </row>
    <row r="152" spans="1:40">
      <c r="B152" s="72" t="s">
        <v>350</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J152" s="494"/>
      <c r="AK152" s="508"/>
      <c r="AL152" s="508"/>
      <c r="AM152" s="508"/>
      <c r="AN152" s="700"/>
    </row>
    <row r="153" spans="1:40">
      <c r="B153" s="72" t="s">
        <v>524</v>
      </c>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J153" s="494"/>
      <c r="AK153" s="508"/>
      <c r="AL153" s="508"/>
      <c r="AM153" s="508"/>
      <c r="AN153" s="700"/>
    </row>
    <row r="154" spans="1:40">
      <c r="B154" s="72" t="s">
        <v>895</v>
      </c>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J154" s="494"/>
      <c r="AK154" s="508"/>
      <c r="AL154" s="508"/>
      <c r="AM154" s="508"/>
      <c r="AN154" s="700"/>
    </row>
    <row r="155" spans="1:40" ht="19.5">
      <c r="B155" s="1" t="s">
        <v>261</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J155" s="495"/>
      <c r="AK155" s="509"/>
      <c r="AL155" s="509"/>
      <c r="AM155" s="509"/>
      <c r="AN155" s="696"/>
    </row>
    <row r="156" spans="1:40" ht="20.25">
      <c r="B156" s="81" t="s">
        <v>263</v>
      </c>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row>
    <row r="157" spans="1:40" ht="24.75" customHeight="1">
      <c r="B157" s="82"/>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474"/>
      <c r="AI157" s="89"/>
    </row>
    <row r="158" spans="1:40" ht="30" customHeight="1">
      <c r="B158" s="91"/>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565"/>
      <c r="AI158" s="89"/>
    </row>
    <row r="159" spans="1:40" ht="20.25">
      <c r="B159" s="1" t="s">
        <v>422</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J159" s="353"/>
      <c r="AK159" s="369"/>
      <c r="AL159" s="369"/>
      <c r="AM159" s="369"/>
      <c r="AN159" s="423"/>
    </row>
    <row r="160" spans="1:40" s="65" customFormat="1" ht="17.45" customHeight="1">
      <c r="B160" s="94" t="s">
        <v>974</v>
      </c>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106"/>
    </row>
    <row r="161" spans="1:40" ht="27" customHeight="1">
      <c r="B161" s="82"/>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474"/>
      <c r="AI161" s="89"/>
    </row>
    <row r="162" spans="1:40" ht="30" customHeight="1">
      <c r="B162" s="91"/>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c r="AG162" s="175"/>
      <c r="AH162" s="565"/>
      <c r="AI162" s="89"/>
    </row>
    <row r="163" spans="1:40" s="65" customFormat="1" ht="17.45" customHeight="1">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106"/>
    </row>
    <row r="164" spans="1:40" ht="19.5">
      <c r="A164" s="1" t="s">
        <v>513</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40" ht="19.5">
      <c r="B165" s="1" t="s">
        <v>265</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J165" s="493"/>
      <c r="AK165" s="507"/>
      <c r="AL165" s="507"/>
      <c r="AM165" s="507"/>
      <c r="AN165" s="698"/>
    </row>
    <row r="166" spans="1:40" ht="19.5">
      <c r="B166" s="1" t="s">
        <v>271</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J166" s="495"/>
      <c r="AK166" s="509"/>
      <c r="AL166" s="509"/>
      <c r="AM166" s="509"/>
      <c r="AN166" s="696"/>
    </row>
    <row r="167" spans="1:40" ht="20.25">
      <c r="C167" s="1" t="s">
        <v>1203</v>
      </c>
      <c r="AJ167" s="589"/>
      <c r="AK167" s="589"/>
      <c r="AL167" s="589"/>
      <c r="AM167" s="589"/>
      <c r="AN167" s="589"/>
    </row>
    <row r="168" spans="1:40" ht="20.25">
      <c r="B168" s="1" t="s">
        <v>858</v>
      </c>
      <c r="AJ168" s="495"/>
      <c r="AK168" s="509"/>
      <c r="AL168" s="509"/>
      <c r="AM168" s="509"/>
      <c r="AN168" s="696"/>
    </row>
    <row r="169" spans="1:40" ht="15.75" customHeight="1">
      <c r="AJ169" s="602"/>
      <c r="AK169" s="602"/>
      <c r="AL169" s="602"/>
      <c r="AM169" s="602"/>
      <c r="AN169" s="602"/>
    </row>
    <row r="170" spans="1:40">
      <c r="A170" s="70" t="s">
        <v>1232</v>
      </c>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1" t="s">
        <v>266</v>
      </c>
    </row>
    <row r="171" spans="1:40" ht="20.25">
      <c r="B171" s="1" t="s">
        <v>577</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545" t="s">
        <v>695</v>
      </c>
      <c r="AF171" s="545"/>
      <c r="AG171" s="545"/>
      <c r="AH171" s="545"/>
      <c r="AI171" s="576"/>
      <c r="AJ171" s="493"/>
      <c r="AK171" s="507"/>
      <c r="AL171" s="507"/>
      <c r="AM171" s="507"/>
      <c r="AN171" s="698"/>
    </row>
    <row r="172" spans="1:40" ht="19.5">
      <c r="B172" s="72" t="s">
        <v>1219</v>
      </c>
      <c r="C172" s="72"/>
      <c r="D172" s="72"/>
      <c r="E172" s="72"/>
      <c r="F172" s="72"/>
      <c r="G172" s="72"/>
      <c r="H172" s="72"/>
      <c r="I172" s="72"/>
      <c r="J172" s="72"/>
      <c r="K172" s="72"/>
      <c r="L172" s="72"/>
      <c r="M172" s="72"/>
      <c r="N172" s="72"/>
      <c r="O172" s="72"/>
      <c r="P172" s="72"/>
      <c r="Q172" s="346"/>
      <c r="R172" s="262"/>
      <c r="S172" s="282"/>
      <c r="T172" s="282"/>
      <c r="U172" s="282"/>
      <c r="V172" s="282"/>
      <c r="W172" s="282"/>
      <c r="X172" s="282"/>
      <c r="Y172" s="282"/>
      <c r="Z172" s="282"/>
      <c r="AA172" s="282"/>
      <c r="AB172" s="282"/>
      <c r="AC172" s="282"/>
      <c r="AD172" s="282"/>
      <c r="AE172" s="282"/>
      <c r="AF172" s="282"/>
      <c r="AG172" s="282"/>
      <c r="AH172" s="282"/>
      <c r="AI172" s="282"/>
      <c r="AJ172" s="603"/>
      <c r="AK172" s="603"/>
      <c r="AL172" s="603"/>
      <c r="AM172" s="603"/>
      <c r="AN172" s="710"/>
    </row>
    <row r="173" spans="1:40">
      <c r="B173" s="72" t="s">
        <v>1218</v>
      </c>
      <c r="C173" s="72"/>
      <c r="D173" s="72"/>
      <c r="E173" s="72"/>
      <c r="F173" s="72"/>
      <c r="G173" s="72"/>
      <c r="H173" s="72"/>
      <c r="I173" s="72"/>
      <c r="J173" s="72"/>
      <c r="K173" s="72"/>
      <c r="L173" s="72"/>
      <c r="M173" s="72"/>
      <c r="N173" s="72"/>
      <c r="O173" s="72"/>
      <c r="P173" s="72"/>
      <c r="Q173" s="346"/>
      <c r="R173" s="26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711"/>
    </row>
    <row r="174" spans="1:40" ht="19.5">
      <c r="B174" s="72" t="s">
        <v>1217</v>
      </c>
      <c r="C174" s="72"/>
      <c r="D174" s="72"/>
      <c r="E174" s="72"/>
      <c r="F174" s="72"/>
      <c r="G174" s="72"/>
      <c r="H174" s="72"/>
      <c r="I174" s="72"/>
      <c r="J174" s="72"/>
      <c r="K174" s="72"/>
      <c r="L174" s="72"/>
      <c r="M174" s="72"/>
      <c r="N174" s="72"/>
      <c r="O174" s="72"/>
      <c r="P174" s="72"/>
      <c r="Q174" s="346"/>
      <c r="R174" s="264"/>
      <c r="S174" s="284"/>
      <c r="T174" s="284"/>
      <c r="U174" s="284"/>
      <c r="V174" s="284"/>
      <c r="W174" s="284"/>
      <c r="X174" s="284"/>
      <c r="Y174" s="284"/>
      <c r="Z174" s="284"/>
      <c r="AA174" s="284"/>
      <c r="AB174" s="284"/>
      <c r="AC174" s="284"/>
      <c r="AD174" s="284"/>
      <c r="AE174" s="284"/>
      <c r="AF174" s="284"/>
      <c r="AG174" s="284"/>
      <c r="AH174" s="284"/>
      <c r="AI174" s="284"/>
      <c r="AJ174" s="604"/>
      <c r="AK174" s="604"/>
      <c r="AL174" s="604"/>
      <c r="AM174" s="604"/>
      <c r="AN174" s="712"/>
    </row>
    <row r="175" spans="1:40" ht="20.25">
      <c r="B175" s="72" t="s">
        <v>896</v>
      </c>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J175" s="495"/>
      <c r="AK175" s="509"/>
      <c r="AL175" s="509"/>
      <c r="AM175" s="509"/>
      <c r="AN175" s="696"/>
    </row>
    <row r="176" spans="1:40" ht="20.25">
      <c r="B176" s="72" t="s">
        <v>897</v>
      </c>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row>
    <row r="177" spans="1:40" ht="20.25">
      <c r="A177" s="67"/>
      <c r="B177" s="9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438"/>
    </row>
    <row r="178" spans="1:40" ht="20.25">
      <c r="B178" s="78" t="s">
        <v>1103</v>
      </c>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row>
    <row r="179" spans="1:40" ht="20.25">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J179" s="605"/>
      <c r="AK179" s="652"/>
      <c r="AL179" s="652"/>
      <c r="AM179" s="652"/>
      <c r="AN179" s="713"/>
    </row>
    <row r="180" spans="1:40" ht="10.5" customHeight="1">
      <c r="AK180" s="89"/>
      <c r="AL180" s="89"/>
      <c r="AM180" s="89"/>
      <c r="AN180" s="89"/>
    </row>
    <row r="181" spans="1:40" ht="10.5" customHeight="1">
      <c r="AK181" s="89"/>
      <c r="AL181" s="89"/>
      <c r="AM181" s="89"/>
      <c r="AN181" s="89"/>
    </row>
    <row r="182" spans="1:40" ht="19.5">
      <c r="A182" s="1" t="s">
        <v>7</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40" ht="19.5">
      <c r="B183" s="1" t="s">
        <v>275</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J183" s="493"/>
      <c r="AK183" s="507"/>
      <c r="AL183" s="507"/>
      <c r="AM183" s="507"/>
      <c r="AN183" s="698"/>
    </row>
    <row r="184" spans="1:40" ht="19.5">
      <c r="B184" s="1" t="s">
        <v>279</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J184" s="495"/>
      <c r="AK184" s="509"/>
      <c r="AL184" s="509"/>
      <c r="AM184" s="509"/>
      <c r="AN184" s="696"/>
    </row>
    <row r="185" spans="1:40" ht="19.5">
      <c r="B185" s="79" t="s">
        <v>374</v>
      </c>
      <c r="C185" s="79"/>
      <c r="D185" s="79"/>
      <c r="E185" s="79"/>
      <c r="F185" s="79"/>
      <c r="G185" s="79"/>
      <c r="H185" s="79"/>
      <c r="I185" s="79"/>
      <c r="J185" s="79"/>
      <c r="K185" s="79"/>
      <c r="L185" s="79"/>
      <c r="M185" s="79"/>
      <c r="N185" s="79"/>
      <c r="O185" s="79"/>
      <c r="P185" s="79"/>
      <c r="Q185" s="242"/>
      <c r="R185" s="262"/>
      <c r="S185" s="282"/>
      <c r="T185" s="282"/>
      <c r="U185" s="282"/>
      <c r="V185" s="282"/>
      <c r="W185" s="282"/>
      <c r="X185" s="282"/>
      <c r="Y185" s="282"/>
      <c r="Z185" s="282"/>
      <c r="AA185" s="282"/>
      <c r="AB185" s="282"/>
      <c r="AC185" s="282"/>
      <c r="AD185" s="282"/>
      <c r="AE185" s="282"/>
      <c r="AF185" s="282"/>
      <c r="AG185" s="282"/>
      <c r="AH185" s="566"/>
    </row>
    <row r="186" spans="1:40" ht="19.5">
      <c r="B186" s="79" t="s">
        <v>292</v>
      </c>
      <c r="C186" s="79"/>
      <c r="D186" s="79"/>
      <c r="E186" s="79"/>
      <c r="F186" s="79"/>
      <c r="G186" s="79"/>
      <c r="H186" s="79"/>
      <c r="I186" s="79"/>
      <c r="J186" s="79"/>
      <c r="K186" s="79"/>
      <c r="L186" s="79"/>
      <c r="M186" s="79"/>
      <c r="N186" s="79"/>
      <c r="O186" s="79"/>
      <c r="P186" s="79"/>
      <c r="Q186" s="242"/>
      <c r="R186" s="264"/>
      <c r="S186" s="284"/>
      <c r="T186" s="284"/>
      <c r="U186" s="284"/>
      <c r="V186" s="284"/>
      <c r="W186" s="284"/>
      <c r="X186" s="284"/>
      <c r="Y186" s="284"/>
      <c r="Z186" s="284"/>
      <c r="AA186" s="284"/>
      <c r="AB186" s="284"/>
      <c r="AC186" s="284"/>
      <c r="AD186" s="284"/>
      <c r="AE186" s="284"/>
      <c r="AF186" s="284"/>
      <c r="AG186" s="284"/>
      <c r="AH186" s="567"/>
    </row>
    <row r="187" spans="1:40" ht="20.25">
      <c r="B187" s="1" t="s">
        <v>1072</v>
      </c>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J187" s="227"/>
      <c r="AK187" s="238"/>
      <c r="AL187" s="238"/>
      <c r="AM187" s="238"/>
      <c r="AN187" s="243"/>
    </row>
    <row r="188" spans="1:40" ht="19.5">
      <c r="B188" s="1" t="s">
        <v>1115</v>
      </c>
      <c r="AJ188" s="592"/>
      <c r="AK188" s="592"/>
      <c r="AL188" s="592"/>
      <c r="AM188" s="592"/>
      <c r="AN188" s="592"/>
    </row>
    <row r="189" spans="1:40" ht="19.5">
      <c r="B189" s="12"/>
      <c r="C189" s="12"/>
      <c r="D189" s="12"/>
      <c r="E189" s="12" t="s">
        <v>1215</v>
      </c>
      <c r="F189" s="12"/>
      <c r="G189" s="12"/>
      <c r="H189" s="12"/>
      <c r="I189" s="12"/>
      <c r="J189" s="12"/>
      <c r="K189" s="12"/>
      <c r="L189" s="328"/>
      <c r="M189" s="347"/>
      <c r="N189" s="347"/>
      <c r="O189" s="347"/>
      <c r="P189" s="385"/>
      <c r="Q189" s="12"/>
      <c r="R189" s="12"/>
      <c r="S189" s="12"/>
      <c r="T189" s="12" t="s">
        <v>5</v>
      </c>
      <c r="U189" s="12"/>
      <c r="V189" s="12"/>
      <c r="W189" s="328"/>
      <c r="X189" s="347"/>
      <c r="Y189" s="347"/>
      <c r="Z189" s="347"/>
      <c r="AA189" s="385"/>
      <c r="AB189" s="12"/>
      <c r="AC189" s="12"/>
      <c r="AD189" s="12"/>
      <c r="AE189" s="12"/>
      <c r="AF189" s="12"/>
      <c r="AG189" s="12"/>
      <c r="AH189" s="12"/>
      <c r="AJ189" s="606"/>
      <c r="AK189" s="606"/>
      <c r="AL189" s="606"/>
      <c r="AM189" s="606"/>
      <c r="AN189" s="606"/>
    </row>
    <row r="190" spans="1:40" ht="19.5">
      <c r="B190" s="12"/>
      <c r="C190" s="12"/>
      <c r="D190" s="12"/>
      <c r="E190" s="12" t="s">
        <v>1215</v>
      </c>
      <c r="F190" s="12"/>
      <c r="G190" s="12"/>
      <c r="H190" s="12"/>
      <c r="I190" s="12"/>
      <c r="J190" s="12"/>
      <c r="K190" s="12"/>
      <c r="L190" s="329"/>
      <c r="M190" s="348"/>
      <c r="N190" s="348"/>
      <c r="O190" s="348"/>
      <c r="P190" s="386"/>
      <c r="Q190" s="12"/>
      <c r="R190" s="12"/>
      <c r="S190" s="12"/>
      <c r="T190" s="12" t="s">
        <v>5</v>
      </c>
      <c r="U190" s="12"/>
      <c r="V190" s="12"/>
      <c r="W190" s="329"/>
      <c r="X190" s="348"/>
      <c r="Y190" s="348"/>
      <c r="Z190" s="348"/>
      <c r="AA190" s="386"/>
      <c r="AB190" s="12"/>
      <c r="AC190" s="12"/>
      <c r="AD190" s="12"/>
      <c r="AE190" s="12"/>
      <c r="AF190" s="12"/>
      <c r="AG190" s="12"/>
      <c r="AH190" s="12"/>
      <c r="AJ190" s="607"/>
      <c r="AK190" s="607"/>
      <c r="AL190" s="607"/>
      <c r="AM190" s="607"/>
      <c r="AN190" s="607"/>
    </row>
    <row r="191" spans="1:40" ht="20.25">
      <c r="B191" s="97" t="s">
        <v>1054</v>
      </c>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J191" s="495"/>
      <c r="AK191" s="509"/>
      <c r="AL191" s="509"/>
      <c r="AM191" s="509"/>
      <c r="AN191" s="696"/>
    </row>
    <row r="192" spans="1:40" ht="20.25">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row>
    <row r="193" spans="1:40" s="1" customFormat="1" ht="20.25">
      <c r="A193" s="1"/>
      <c r="B193" s="97"/>
      <c r="C193" s="97"/>
      <c r="D193" s="125" t="s">
        <v>726</v>
      </c>
      <c r="E193" s="125"/>
      <c r="F193" s="125"/>
      <c r="G193" s="125"/>
      <c r="H193" s="125"/>
      <c r="I193" s="125"/>
      <c r="J193" s="125"/>
      <c r="K193" s="125"/>
      <c r="L193" s="125"/>
      <c r="M193" s="125"/>
      <c r="N193" s="125"/>
      <c r="O193" s="370"/>
      <c r="P193" s="387"/>
      <c r="Q193" s="387"/>
      <c r="R193" s="387"/>
      <c r="S193" s="387"/>
      <c r="T193" s="387"/>
      <c r="U193" s="387"/>
      <c r="V193" s="387"/>
      <c r="W193" s="473"/>
      <c r="X193" s="484"/>
      <c r="Y193" s="484"/>
      <c r="Z193" s="484"/>
      <c r="AA193" s="484"/>
      <c r="AB193" s="484"/>
      <c r="AC193" s="97"/>
      <c r="AD193" s="97"/>
      <c r="AE193" s="97"/>
      <c r="AF193" s="97"/>
      <c r="AG193" s="97"/>
      <c r="AH193" s="97"/>
      <c r="AI193" s="1"/>
      <c r="AJ193" s="1"/>
      <c r="AK193" s="1"/>
      <c r="AL193" s="1"/>
      <c r="AM193" s="1"/>
      <c r="AN193" s="1"/>
    </row>
    <row r="194" spans="1:40" ht="19.5">
      <c r="B194" s="1" t="s">
        <v>95</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J194" s="493"/>
      <c r="AK194" s="507"/>
      <c r="AL194" s="507"/>
      <c r="AM194" s="507"/>
      <c r="AN194" s="698"/>
    </row>
    <row r="195" spans="1:40" ht="19.5">
      <c r="B195" s="1" t="s">
        <v>283</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J195" s="495"/>
      <c r="AK195" s="509"/>
      <c r="AL195" s="509"/>
      <c r="AM195" s="509"/>
      <c r="AN195" s="696"/>
    </row>
    <row r="196" spans="1:40" ht="20.25">
      <c r="B196" s="12" t="s">
        <v>1233</v>
      </c>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spans="1:40" ht="19.5">
      <c r="B197" s="1" t="s">
        <v>580</v>
      </c>
      <c r="C197" s="1"/>
      <c r="D197" s="1"/>
      <c r="E197" s="1"/>
      <c r="F197" s="1"/>
      <c r="G197" s="1"/>
      <c r="H197" s="1"/>
      <c r="I197" s="1"/>
      <c r="J197" s="1"/>
      <c r="K197" s="1"/>
      <c r="L197" s="1"/>
      <c r="M197" s="1"/>
      <c r="N197" s="1"/>
      <c r="O197" s="1"/>
      <c r="P197" s="1"/>
      <c r="Q197" s="67"/>
      <c r="R197" s="280"/>
      <c r="S197" s="293"/>
      <c r="T197" s="293"/>
      <c r="U197" s="304"/>
      <c r="V197" s="1" t="s">
        <v>584</v>
      </c>
    </row>
    <row r="198" spans="1:40">
      <c r="B198" s="1" t="s">
        <v>206</v>
      </c>
      <c r="C198" s="1"/>
      <c r="D198" s="1"/>
      <c r="E198" s="1"/>
      <c r="F198" s="1"/>
      <c r="G198" s="1"/>
      <c r="H198" s="1"/>
      <c r="I198" s="1"/>
      <c r="J198" s="1"/>
      <c r="K198" s="1"/>
      <c r="L198" s="1"/>
      <c r="M198" s="1"/>
      <c r="N198" s="1"/>
      <c r="O198" s="1"/>
      <c r="P198" s="1"/>
      <c r="Q198" s="67"/>
      <c r="R198" s="424"/>
      <c r="S198" s="191"/>
      <c r="T198" s="191"/>
      <c r="U198" s="446"/>
      <c r="V198" s="1" t="s">
        <v>584</v>
      </c>
    </row>
    <row r="199" spans="1:40">
      <c r="B199" s="1" t="s">
        <v>581</v>
      </c>
      <c r="C199" s="1"/>
      <c r="D199" s="1"/>
      <c r="E199" s="1"/>
      <c r="F199" s="1"/>
      <c r="G199" s="1"/>
      <c r="H199" s="1"/>
      <c r="I199" s="1"/>
      <c r="J199" s="1"/>
      <c r="K199" s="1"/>
      <c r="L199" s="1"/>
      <c r="M199" s="1"/>
      <c r="N199" s="1"/>
      <c r="O199" s="1"/>
      <c r="P199" s="1"/>
      <c r="Q199" s="67"/>
      <c r="R199" s="424"/>
      <c r="S199" s="191"/>
      <c r="T199" s="191"/>
      <c r="U199" s="446"/>
      <c r="V199" s="1" t="s">
        <v>584</v>
      </c>
    </row>
    <row r="200" spans="1:40">
      <c r="B200" s="1" t="s">
        <v>41</v>
      </c>
      <c r="C200" s="1"/>
      <c r="D200" s="1"/>
      <c r="E200" s="1"/>
      <c r="F200" s="1"/>
      <c r="G200" s="1"/>
      <c r="H200" s="1"/>
      <c r="I200" s="1"/>
      <c r="J200" s="1"/>
      <c r="K200" s="1"/>
      <c r="L200" s="1"/>
      <c r="M200" s="1"/>
      <c r="N200" s="1"/>
      <c r="O200" s="1"/>
      <c r="P200" s="1"/>
      <c r="Q200" s="67"/>
      <c r="R200" s="424"/>
      <c r="S200" s="191"/>
      <c r="T200" s="191"/>
      <c r="U200" s="446"/>
      <c r="V200" s="1" t="s">
        <v>584</v>
      </c>
    </row>
    <row r="201" spans="1:40" ht="20.25">
      <c r="B201" s="1" t="s">
        <v>287</v>
      </c>
      <c r="C201" s="1"/>
      <c r="D201" s="1"/>
      <c r="E201" s="1"/>
      <c r="F201" s="1"/>
      <c r="G201" s="1"/>
      <c r="H201" s="1"/>
      <c r="I201" s="1"/>
      <c r="J201" s="1"/>
      <c r="K201" s="1"/>
      <c r="L201" s="1"/>
      <c r="M201" s="1"/>
      <c r="N201" s="1"/>
      <c r="O201" s="1"/>
      <c r="P201" s="1"/>
      <c r="Q201" s="67"/>
      <c r="R201" s="91"/>
      <c r="S201" s="175"/>
      <c r="T201" s="175"/>
      <c r="U201" s="175"/>
      <c r="V201" s="261"/>
      <c r="W201" s="261"/>
      <c r="X201" s="261"/>
      <c r="Y201" s="261"/>
      <c r="Z201" s="261"/>
      <c r="AA201" s="261"/>
      <c r="AB201" s="261"/>
      <c r="AC201" s="261"/>
      <c r="AD201" s="261"/>
      <c r="AE201" s="261"/>
      <c r="AF201" s="261"/>
      <c r="AG201" s="261"/>
      <c r="AH201" s="261"/>
      <c r="AI201" s="261"/>
      <c r="AJ201" s="261"/>
      <c r="AK201" s="261"/>
      <c r="AL201" s="261"/>
      <c r="AM201" s="261"/>
      <c r="AN201" s="330"/>
    </row>
    <row r="202" spans="1:40" ht="21" customHeight="1"/>
    <row r="203" spans="1:40" ht="19.5">
      <c r="A203" s="1" t="s">
        <v>108</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40" ht="19.5">
      <c r="B204" s="1" t="s">
        <v>1155</v>
      </c>
      <c r="AJ204" s="608"/>
      <c r="AK204" s="653"/>
      <c r="AL204" s="653"/>
      <c r="AM204" s="653"/>
      <c r="AN204" s="714"/>
    </row>
    <row r="205" spans="1:40">
      <c r="B205" s="12" t="s">
        <v>833</v>
      </c>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J205" s="494"/>
      <c r="AK205" s="508"/>
      <c r="AL205" s="508"/>
      <c r="AM205" s="508"/>
      <c r="AN205" s="700"/>
    </row>
    <row r="206" spans="1:40" s="1" customFormat="1" ht="19.5">
      <c r="A206" s="1"/>
      <c r="B206" s="98" t="s">
        <v>994</v>
      </c>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1"/>
      <c r="AJ206" s="609"/>
      <c r="AK206" s="654"/>
      <c r="AL206" s="654"/>
      <c r="AM206" s="654"/>
      <c r="AN206" s="715"/>
    </row>
    <row r="207" spans="1:40" s="1" customFormat="1" ht="20.25">
      <c r="A207" s="1"/>
      <c r="B207" s="98" t="s">
        <v>170</v>
      </c>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1"/>
      <c r="AJ207" s="610"/>
      <c r="AK207" s="610"/>
      <c r="AL207" s="610"/>
      <c r="AM207" s="610"/>
      <c r="AN207" s="610"/>
    </row>
    <row r="208" spans="1:40" s="1" customFormat="1" ht="20.25">
      <c r="A208" s="1"/>
      <c r="B208" s="99" t="s">
        <v>1214</v>
      </c>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1"/>
      <c r="AJ208" s="605"/>
      <c r="AK208" s="652"/>
      <c r="AL208" s="652"/>
      <c r="AM208" s="652"/>
      <c r="AN208" s="713"/>
    </row>
    <row r="209" spans="1:40" s="1" customFormat="1" ht="19.5">
      <c r="A209" s="1"/>
      <c r="B209" s="99" t="s">
        <v>1213</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1"/>
      <c r="AJ209" s="610"/>
      <c r="AK209" s="610"/>
      <c r="AL209" s="610"/>
      <c r="AM209" s="610"/>
      <c r="AN209" s="610"/>
    </row>
    <row r="210" spans="1:40">
      <c r="B210" s="1" t="s">
        <v>289</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40">
      <c r="B211" s="1" t="s">
        <v>295</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40" ht="50.1" customHeight="1">
      <c r="B212" s="82"/>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562"/>
    </row>
    <row r="213" spans="1:40" ht="45" customHeight="1">
      <c r="B213" s="8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86"/>
      <c r="AK213" s="86"/>
      <c r="AL213" s="86"/>
      <c r="AM213" s="86"/>
      <c r="AN213" s="564"/>
    </row>
    <row r="214" spans="1:40" ht="19.5">
      <c r="B214" s="1" t="s">
        <v>914</v>
      </c>
      <c r="AJ214" s="495"/>
      <c r="AK214" s="509"/>
      <c r="AL214" s="509"/>
      <c r="AM214" s="509"/>
      <c r="AN214" s="696"/>
    </row>
    <row r="215" spans="1:40" ht="20.25">
      <c r="B215" s="72" t="s">
        <v>178</v>
      </c>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row>
    <row r="216" spans="1:40" ht="20.25">
      <c r="B216" s="80" t="s">
        <v>1157</v>
      </c>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J216" s="353"/>
      <c r="AK216" s="369"/>
      <c r="AL216" s="369"/>
      <c r="AM216" s="369"/>
      <c r="AN216" s="423"/>
    </row>
    <row r="217" spans="1:40" ht="19.5">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row>
    <row r="219" spans="1:40" ht="19.5">
      <c r="A219" s="1" t="s">
        <v>583</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40" ht="20.25">
      <c r="B220" s="78" t="s">
        <v>1086</v>
      </c>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J220" s="353"/>
      <c r="AK220" s="369"/>
      <c r="AL220" s="369"/>
      <c r="AM220" s="369"/>
      <c r="AN220" s="423"/>
    </row>
    <row r="221" spans="1:40" ht="20.25">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row>
    <row r="222" spans="1:40" ht="20.25">
      <c r="B222" s="100" t="s">
        <v>185</v>
      </c>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67"/>
      <c r="AJ222" s="353"/>
      <c r="AK222" s="369"/>
      <c r="AL222" s="369"/>
      <c r="AM222" s="369"/>
      <c r="AN222" s="423"/>
    </row>
    <row r="223" spans="1:40" ht="19.5">
      <c r="B223" s="1" t="s">
        <v>297</v>
      </c>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40">
      <c r="B224" s="1" t="s">
        <v>295</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40" ht="45" customHeight="1">
      <c r="B225" s="82"/>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562"/>
    </row>
    <row r="226" spans="1:40" ht="45" customHeight="1">
      <c r="B226" s="8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563"/>
    </row>
    <row r="227" spans="1:40" ht="18.75" customHeight="1">
      <c r="B227" s="101" t="s">
        <v>965</v>
      </c>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554"/>
      <c r="AH227" s="554"/>
      <c r="AI227" s="554"/>
      <c r="AJ227" s="353"/>
      <c r="AK227" s="369"/>
      <c r="AL227" s="369"/>
      <c r="AM227" s="369"/>
      <c r="AN227" s="423"/>
    </row>
    <row r="229" spans="1:40" ht="19.5">
      <c r="A229" s="1" t="s">
        <v>318</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40" ht="19.5">
      <c r="B230" s="1" t="s">
        <v>298</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J230" s="493"/>
      <c r="AK230" s="507"/>
      <c r="AL230" s="507"/>
      <c r="AM230" s="507"/>
      <c r="AN230" s="698"/>
    </row>
    <row r="231" spans="1:40">
      <c r="B231" s="1" t="s">
        <v>146</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J231" s="494"/>
      <c r="AK231" s="508"/>
      <c r="AL231" s="508"/>
      <c r="AM231" s="508"/>
      <c r="AN231" s="700"/>
    </row>
    <row r="232" spans="1:40" ht="19.5">
      <c r="B232" s="1" t="s">
        <v>894</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J232" s="495"/>
      <c r="AK232" s="509"/>
      <c r="AL232" s="509"/>
      <c r="AM232" s="509"/>
      <c r="AN232" s="696"/>
    </row>
    <row r="233" spans="1:40" ht="19.5"/>
    <row r="234" spans="1:40" ht="19.5">
      <c r="A234" s="66" t="s">
        <v>180</v>
      </c>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row>
    <row r="235" spans="1:40" s="1" customFormat="1">
      <c r="A235" s="69" t="s">
        <v>1200</v>
      </c>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1"/>
      <c r="AJ235" s="1"/>
      <c r="AK235" s="1"/>
      <c r="AL235" s="1"/>
      <c r="AM235" s="1"/>
      <c r="AN235" s="1"/>
    </row>
    <row r="236" spans="1:40" ht="19.5">
      <c r="A236" s="1" t="s">
        <v>1125</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40" ht="19.5">
      <c r="B237" s="1" t="s">
        <v>1032</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J237" s="611"/>
      <c r="AK237" s="611"/>
      <c r="AL237" s="611"/>
      <c r="AM237" s="611"/>
      <c r="AN237" s="611"/>
    </row>
    <row r="238" spans="1:40" ht="19.5">
      <c r="B238" s="72" t="s">
        <v>902</v>
      </c>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J238" s="612"/>
      <c r="AK238" s="612"/>
      <c r="AL238" s="612"/>
      <c r="AM238" s="612"/>
      <c r="AN238" s="612"/>
    </row>
    <row r="239" spans="1:40" ht="19.5">
      <c r="B239" s="102" t="s">
        <v>900</v>
      </c>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row>
    <row r="240" spans="1:40" ht="19.5">
      <c r="B240" s="103" t="s">
        <v>300</v>
      </c>
      <c r="C240" s="177"/>
      <c r="D240" s="177"/>
      <c r="E240" s="239"/>
      <c r="F240" s="103" t="s">
        <v>497</v>
      </c>
      <c r="G240" s="178"/>
      <c r="H240" s="177"/>
      <c r="I240" s="177"/>
      <c r="J240" s="177"/>
      <c r="K240" s="178"/>
      <c r="L240" s="178"/>
      <c r="M240" s="177"/>
      <c r="N240" s="177"/>
      <c r="O240" s="178"/>
      <c r="P240" s="177"/>
      <c r="Q240" s="177"/>
      <c r="R240" s="177"/>
      <c r="S240" s="177"/>
      <c r="T240" s="177"/>
      <c r="U240" s="178"/>
      <c r="V240" s="177"/>
      <c r="W240" s="177"/>
      <c r="X240" s="177"/>
      <c r="Y240" s="177"/>
      <c r="Z240" s="177"/>
      <c r="AA240" s="178"/>
      <c r="AB240" s="177"/>
      <c r="AC240" s="177"/>
      <c r="AD240" s="177"/>
      <c r="AE240" s="177"/>
      <c r="AF240" s="177"/>
      <c r="AG240" s="177"/>
      <c r="AH240" s="177"/>
      <c r="AI240" s="177"/>
      <c r="AJ240" s="177"/>
      <c r="AK240" s="177"/>
      <c r="AL240" s="177"/>
      <c r="AM240" s="177"/>
      <c r="AN240" s="239"/>
    </row>
    <row r="241" spans="1:40" ht="20.25">
      <c r="B241" s="103" t="s">
        <v>301</v>
      </c>
      <c r="C241" s="177"/>
      <c r="D241" s="177"/>
      <c r="E241" s="177"/>
      <c r="F241" s="171"/>
      <c r="G241" s="255" t="s">
        <v>765</v>
      </c>
      <c r="H241" s="277" t="s">
        <v>566</v>
      </c>
      <c r="I241" s="225"/>
      <c r="J241" s="301"/>
      <c r="K241" s="246"/>
      <c r="L241" s="330"/>
      <c r="M241" s="277" t="s">
        <v>743</v>
      </c>
      <c r="N241" s="301"/>
      <c r="O241" s="255" t="s">
        <v>765</v>
      </c>
      <c r="P241" s="388" t="s">
        <v>745</v>
      </c>
      <c r="Q241" s="124"/>
      <c r="R241" s="124"/>
      <c r="S241" s="124"/>
      <c r="T241" s="425"/>
      <c r="U241" s="357" t="s">
        <v>765</v>
      </c>
      <c r="V241" s="388" t="s">
        <v>747</v>
      </c>
      <c r="W241" s="124"/>
      <c r="X241" s="124"/>
      <c r="Y241" s="124"/>
      <c r="Z241" s="425"/>
      <c r="AA241" s="357" t="s">
        <v>765</v>
      </c>
      <c r="AB241" s="388" t="s">
        <v>672</v>
      </c>
      <c r="AC241" s="124"/>
      <c r="AD241" s="124"/>
      <c r="AE241" s="124"/>
      <c r="AF241" s="124"/>
      <c r="AG241" s="124"/>
      <c r="AH241" s="124"/>
      <c r="AI241" s="124"/>
      <c r="AJ241" s="124"/>
      <c r="AK241" s="124"/>
      <c r="AL241" s="124"/>
      <c r="AM241" s="124"/>
      <c r="AN241" s="716"/>
    </row>
    <row r="242" spans="1:40" ht="20.25">
      <c r="B242" s="104" t="s">
        <v>468</v>
      </c>
      <c r="C242" s="178"/>
      <c r="D242" s="178"/>
      <c r="E242" s="240"/>
      <c r="F242" s="171"/>
      <c r="G242" s="256" t="s">
        <v>765</v>
      </c>
      <c r="H242" s="278" t="s">
        <v>862</v>
      </c>
      <c r="I242" s="72"/>
      <c r="J242" s="72"/>
      <c r="K242" s="72"/>
      <c r="L242" s="72"/>
      <c r="M242" s="72"/>
      <c r="N242" s="124" t="s">
        <v>864</v>
      </c>
      <c r="O242" s="258" t="s">
        <v>765</v>
      </c>
      <c r="P242" s="388" t="s">
        <v>748</v>
      </c>
      <c r="Q242" s="124"/>
      <c r="R242" s="425"/>
      <c r="S242" s="314" t="s">
        <v>765</v>
      </c>
      <c r="T242" s="444" t="s">
        <v>63</v>
      </c>
      <c r="U242" s="447"/>
      <c r="V242" s="460"/>
      <c r="W242" s="314" t="s">
        <v>765</v>
      </c>
      <c r="X242" s="485" t="s">
        <v>865</v>
      </c>
      <c r="Y242" s="492"/>
      <c r="Z242" s="492"/>
      <c r="AA242" s="492"/>
      <c r="AB242" s="124" t="s">
        <v>22</v>
      </c>
      <c r="AC242" s="314" t="s">
        <v>765</v>
      </c>
      <c r="AD242" s="388" t="s">
        <v>751</v>
      </c>
      <c r="AE242" s="124"/>
      <c r="AF242" s="124"/>
      <c r="AG242" s="124"/>
      <c r="AH242" s="124"/>
      <c r="AI242" s="124"/>
      <c r="AJ242" s="124"/>
      <c r="AK242" s="124"/>
      <c r="AL242" s="124"/>
      <c r="AM242" s="124"/>
      <c r="AN242" s="716"/>
    </row>
    <row r="243" spans="1:40" ht="20.25">
      <c r="B243" s="105"/>
      <c r="C243" s="179"/>
      <c r="D243" s="179"/>
      <c r="E243" s="241"/>
      <c r="F243" s="172"/>
      <c r="G243" s="257" t="s">
        <v>765</v>
      </c>
      <c r="H243" s="279" t="s">
        <v>752</v>
      </c>
      <c r="I243" s="226"/>
      <c r="J243" s="302"/>
      <c r="K243" s="314" t="s">
        <v>765</v>
      </c>
      <c r="L243" s="331" t="s">
        <v>334</v>
      </c>
      <c r="M243" s="72"/>
      <c r="N243" s="354"/>
      <c r="O243" s="371"/>
      <c r="P243" s="314" t="s">
        <v>765</v>
      </c>
      <c r="Q243" s="331" t="s">
        <v>321</v>
      </c>
      <c r="R243" s="72"/>
      <c r="S243" s="354"/>
      <c r="T243" s="371"/>
      <c r="U243" s="314" t="s">
        <v>765</v>
      </c>
      <c r="V243" s="278" t="s">
        <v>753</v>
      </c>
      <c r="W243" s="354"/>
      <c r="X243" s="354"/>
      <c r="Y243" s="371"/>
      <c r="Z243" s="314" t="s">
        <v>765</v>
      </c>
      <c r="AA243" s="278" t="s">
        <v>705</v>
      </c>
      <c r="AB243" s="226"/>
      <c r="AC243" s="226"/>
      <c r="AD243" s="302" t="s">
        <v>864</v>
      </c>
      <c r="AE243" s="246"/>
      <c r="AF243" s="261"/>
      <c r="AG243" s="261"/>
      <c r="AH243" s="261"/>
      <c r="AI243" s="261"/>
      <c r="AJ243" s="261"/>
      <c r="AK243" s="261"/>
      <c r="AL243" s="261"/>
      <c r="AM243" s="330"/>
      <c r="AN243" s="717" t="s">
        <v>22</v>
      </c>
    </row>
    <row r="244" spans="1:40" ht="20.25">
      <c r="B244" s="103" t="s">
        <v>302</v>
      </c>
      <c r="C244" s="177"/>
      <c r="D244" s="177"/>
      <c r="E244" s="239"/>
      <c r="F244" s="169"/>
      <c r="G244" s="258" t="s">
        <v>765</v>
      </c>
      <c r="H244" s="279" t="s">
        <v>756</v>
      </c>
      <c r="I244" s="226"/>
      <c r="J244" s="226"/>
      <c r="K244" s="226"/>
      <c r="L244" s="302"/>
      <c r="M244" s="314" t="s">
        <v>765</v>
      </c>
      <c r="N244" s="279" t="s">
        <v>757</v>
      </c>
      <c r="O244" s="226"/>
      <c r="P244" s="226"/>
      <c r="Q244" s="302"/>
      <c r="R244" s="314" t="s">
        <v>765</v>
      </c>
      <c r="S244" s="279" t="s">
        <v>760</v>
      </c>
      <c r="T244" s="226"/>
      <c r="U244" s="302"/>
      <c r="V244" s="314" t="s">
        <v>765</v>
      </c>
      <c r="W244" s="279" t="s">
        <v>423</v>
      </c>
      <c r="X244" s="226"/>
      <c r="Y244" s="226"/>
      <c r="Z244" s="302"/>
      <c r="AA244" s="314" t="s">
        <v>765</v>
      </c>
      <c r="AB244" s="279" t="s">
        <v>763</v>
      </c>
      <c r="AC244" s="226"/>
      <c r="AD244" s="226"/>
      <c r="AE244" s="226"/>
      <c r="AF244" s="226"/>
      <c r="AG244" s="226"/>
      <c r="AH244" s="226"/>
      <c r="AI244" s="226"/>
      <c r="AJ244" s="226"/>
      <c r="AK244" s="226"/>
      <c r="AL244" s="226"/>
      <c r="AM244" s="226"/>
      <c r="AN244" s="718"/>
    </row>
    <row r="245" spans="1:40" ht="19.5">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row>
    <row r="246" spans="1:40">
      <c r="B246" s="72" t="s">
        <v>1040</v>
      </c>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row>
    <row r="247" spans="1:40" ht="19.5">
      <c r="B247" s="30" t="s">
        <v>1033</v>
      </c>
      <c r="C247" s="30"/>
      <c r="D247" s="30"/>
      <c r="E247" s="30"/>
      <c r="F247" s="30"/>
      <c r="G247" s="30"/>
      <c r="H247" s="30"/>
      <c r="I247" s="30"/>
      <c r="J247" s="30"/>
      <c r="K247" s="30"/>
      <c r="L247" s="30"/>
      <c r="M247" s="30" t="s">
        <v>768</v>
      </c>
      <c r="N247" s="30"/>
      <c r="O247" s="30"/>
      <c r="P247" s="147"/>
      <c r="Q247" s="30"/>
      <c r="R247" s="147"/>
      <c r="S247" s="147"/>
      <c r="T247" s="30"/>
      <c r="U247" s="147"/>
      <c r="V247" s="147"/>
      <c r="W247" s="30"/>
      <c r="X247" s="30"/>
      <c r="Y247" s="147" t="s">
        <v>770</v>
      </c>
      <c r="Z247" s="147"/>
      <c r="AA247" s="147"/>
      <c r="AB247" s="147"/>
      <c r="AC247" s="147"/>
      <c r="AD247" s="147" t="s">
        <v>163</v>
      </c>
      <c r="AE247" s="147"/>
      <c r="AF247" s="147"/>
      <c r="AG247" s="147"/>
      <c r="AH247" s="147"/>
      <c r="AI247" s="147"/>
      <c r="AJ247" s="147"/>
      <c r="AK247" s="147"/>
      <c r="AL247" s="147"/>
      <c r="AM247" s="147"/>
      <c r="AN247" s="147"/>
    </row>
    <row r="248" spans="1:40" ht="19.5">
      <c r="B248" s="17" t="s">
        <v>1042</v>
      </c>
      <c r="C248" s="17"/>
      <c r="D248" s="17"/>
      <c r="E248" s="17"/>
      <c r="F248" s="17"/>
      <c r="G248" s="17"/>
      <c r="H248" s="17"/>
      <c r="I248" s="17"/>
      <c r="J248" s="17"/>
      <c r="K248" s="17"/>
      <c r="L248" s="17"/>
      <c r="M248" s="103" t="s">
        <v>872</v>
      </c>
      <c r="N248" s="177"/>
      <c r="O248" s="177"/>
      <c r="P248" s="389"/>
      <c r="Q248" s="407" t="s">
        <v>501</v>
      </c>
      <c r="R248" s="426"/>
      <c r="S248" s="435"/>
      <c r="T248" s="407" t="s">
        <v>1071</v>
      </c>
      <c r="U248" s="426"/>
      <c r="V248" s="435"/>
      <c r="W248" s="225" t="s">
        <v>588</v>
      </c>
      <c r="X248" s="301"/>
      <c r="Y248" s="493"/>
      <c r="Z248" s="507"/>
      <c r="AA248" s="507"/>
      <c r="AB248" s="507"/>
      <c r="AC248" s="533"/>
      <c r="AD248" s="542"/>
      <c r="AE248" s="546"/>
      <c r="AF248" s="546"/>
      <c r="AG248" s="546"/>
      <c r="AH248" s="546"/>
      <c r="AI248" s="546"/>
      <c r="AJ248" s="546"/>
      <c r="AK248" s="546"/>
      <c r="AL248" s="546"/>
      <c r="AM248" s="546"/>
      <c r="AN248" s="719"/>
    </row>
    <row r="249" spans="1:40">
      <c r="B249" s="17" t="s">
        <v>1034</v>
      </c>
      <c r="C249" s="17"/>
      <c r="D249" s="17"/>
      <c r="E249" s="17"/>
      <c r="F249" s="17"/>
      <c r="G249" s="17"/>
      <c r="H249" s="17"/>
      <c r="I249" s="17"/>
      <c r="J249" s="17"/>
      <c r="K249" s="17"/>
      <c r="L249" s="17"/>
      <c r="M249" s="103" t="s">
        <v>872</v>
      </c>
      <c r="N249" s="177"/>
      <c r="O249" s="177"/>
      <c r="P249" s="390"/>
      <c r="Q249" s="407" t="s">
        <v>501</v>
      </c>
      <c r="R249" s="427"/>
      <c r="S249" s="436"/>
      <c r="T249" s="407" t="s">
        <v>1071</v>
      </c>
      <c r="U249" s="427"/>
      <c r="V249" s="436"/>
      <c r="W249" s="225" t="s">
        <v>588</v>
      </c>
      <c r="X249" s="301"/>
      <c r="Y249" s="494"/>
      <c r="Z249" s="508"/>
      <c r="AA249" s="508"/>
      <c r="AB249" s="508"/>
      <c r="AC249" s="534"/>
      <c r="AD249" s="543"/>
      <c r="AE249" s="547"/>
      <c r="AF249" s="547"/>
      <c r="AG249" s="547"/>
      <c r="AH249" s="547"/>
      <c r="AI249" s="547"/>
      <c r="AJ249" s="547"/>
      <c r="AK249" s="547"/>
      <c r="AL249" s="547"/>
      <c r="AM249" s="547"/>
      <c r="AN249" s="720"/>
    </row>
    <row r="250" spans="1:40" ht="19.5">
      <c r="B250" s="17" t="s">
        <v>106</v>
      </c>
      <c r="C250" s="17"/>
      <c r="D250" s="17"/>
      <c r="E250" s="17"/>
      <c r="F250" s="17"/>
      <c r="G250" s="17"/>
      <c r="H250" s="17"/>
      <c r="I250" s="17"/>
      <c r="J250" s="17"/>
      <c r="K250" s="17"/>
      <c r="L250" s="17"/>
      <c r="M250" s="103" t="s">
        <v>872</v>
      </c>
      <c r="N250" s="177"/>
      <c r="O250" s="177"/>
      <c r="P250" s="391"/>
      <c r="Q250" s="407" t="s">
        <v>501</v>
      </c>
      <c r="R250" s="428"/>
      <c r="S250" s="437"/>
      <c r="T250" s="407" t="s">
        <v>1071</v>
      </c>
      <c r="U250" s="428"/>
      <c r="V250" s="437"/>
      <c r="W250" s="225" t="s">
        <v>588</v>
      </c>
      <c r="X250" s="301"/>
      <c r="Y250" s="495"/>
      <c r="Z250" s="509"/>
      <c r="AA250" s="509"/>
      <c r="AB250" s="509"/>
      <c r="AC250" s="535"/>
      <c r="AD250" s="544"/>
      <c r="AE250" s="548"/>
      <c r="AF250" s="548"/>
      <c r="AG250" s="548"/>
      <c r="AH250" s="548"/>
      <c r="AI250" s="548"/>
      <c r="AJ250" s="548"/>
      <c r="AK250" s="548"/>
      <c r="AL250" s="548"/>
      <c r="AM250" s="548"/>
      <c r="AN250" s="721"/>
    </row>
    <row r="251" spans="1:40" ht="19.5"/>
    <row r="252" spans="1:40">
      <c r="A252" s="1" t="s">
        <v>1001</v>
      </c>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40" ht="19.5">
      <c r="B253" s="72" t="s">
        <v>976</v>
      </c>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J253" s="81"/>
      <c r="AK253" s="81"/>
      <c r="AL253" s="81"/>
      <c r="AM253" s="81"/>
      <c r="AN253" s="81"/>
    </row>
    <row r="254" spans="1:40" ht="19.5">
      <c r="B254" s="72" t="s">
        <v>977</v>
      </c>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J254" s="613"/>
      <c r="AK254" s="655"/>
      <c r="AL254" s="655"/>
      <c r="AM254" s="655"/>
      <c r="AN254" s="722"/>
    </row>
    <row r="255" spans="1:40">
      <c r="B255" s="72" t="s">
        <v>1100</v>
      </c>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J255" s="494"/>
      <c r="AK255" s="508"/>
      <c r="AL255" s="508"/>
      <c r="AM255" s="508"/>
      <c r="AN255" s="700"/>
    </row>
    <row r="256" spans="1:40">
      <c r="B256" s="72" t="s">
        <v>620</v>
      </c>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J256" s="494"/>
      <c r="AK256" s="508"/>
      <c r="AL256" s="508"/>
      <c r="AM256" s="508"/>
      <c r="AN256" s="700"/>
    </row>
    <row r="257" spans="2:40">
      <c r="B257" s="72" t="s">
        <v>978</v>
      </c>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J257" s="494"/>
      <c r="AK257" s="508"/>
      <c r="AL257" s="508"/>
      <c r="AM257" s="508"/>
      <c r="AN257" s="700"/>
    </row>
    <row r="258" spans="2:40" ht="19.5">
      <c r="B258" s="72" t="s">
        <v>1062</v>
      </c>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J258" s="495"/>
      <c r="AK258" s="509"/>
      <c r="AL258" s="509"/>
      <c r="AM258" s="509"/>
      <c r="AN258" s="696"/>
    </row>
    <row r="259" spans="2:40" ht="12" customHeight="1"/>
    <row r="260" spans="2:40" ht="19.5">
      <c r="B260" s="1" t="s">
        <v>307</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40" ht="19.5">
      <c r="B261" s="1" t="s">
        <v>308</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J261" s="493"/>
      <c r="AK261" s="507"/>
      <c r="AL261" s="507"/>
      <c r="AM261" s="507"/>
      <c r="AN261" s="698"/>
    </row>
    <row r="262" spans="2:40">
      <c r="B262" s="1" t="s">
        <v>311</v>
      </c>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J262" s="494"/>
      <c r="AK262" s="508"/>
      <c r="AL262" s="508"/>
      <c r="AM262" s="508"/>
      <c r="AN262" s="700"/>
    </row>
    <row r="263" spans="2:40" ht="19.5">
      <c r="B263" s="72" t="s">
        <v>903</v>
      </c>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67"/>
      <c r="AJ263" s="192"/>
      <c r="AK263" s="192"/>
      <c r="AL263" s="192"/>
      <c r="AM263" s="192"/>
      <c r="AN263" s="723"/>
    </row>
    <row r="264" spans="2:40" ht="39" customHeight="1">
      <c r="B264" s="1" t="s">
        <v>1035</v>
      </c>
      <c r="P264" s="246"/>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330"/>
    </row>
    <row r="265" spans="2:40" s="65" customFormat="1" ht="17.45" customHeight="1">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row>
    <row r="266" spans="2:40" s="65" customFormat="1" ht="19.5" customHeight="1">
      <c r="B266" s="72" t="s">
        <v>905</v>
      </c>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95"/>
      <c r="AJ266" s="614"/>
      <c r="AK266" s="614"/>
      <c r="AL266" s="614"/>
      <c r="AM266" s="614"/>
      <c r="AN266" s="614"/>
    </row>
    <row r="267" spans="2:40" ht="19.5">
      <c r="B267" s="72" t="s">
        <v>906</v>
      </c>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89"/>
      <c r="AJ267" s="615"/>
      <c r="AK267" s="625"/>
      <c r="AL267" s="625"/>
      <c r="AM267" s="625"/>
      <c r="AN267" s="446"/>
    </row>
    <row r="268" spans="2:40" ht="19.5">
      <c r="B268" s="72" t="s">
        <v>681</v>
      </c>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89"/>
      <c r="AJ268" s="494"/>
      <c r="AK268" s="508"/>
      <c r="AL268" s="508"/>
      <c r="AM268" s="508"/>
      <c r="AN268" s="700"/>
    </row>
    <row r="269" spans="2:40" ht="39" customHeight="1">
      <c r="B269" s="1" t="s">
        <v>908</v>
      </c>
      <c r="C269" s="1"/>
      <c r="D269" s="1"/>
      <c r="E269" s="1"/>
      <c r="F269" s="1"/>
      <c r="G269" s="1"/>
      <c r="H269" s="1"/>
      <c r="I269" s="1"/>
      <c r="J269" s="1"/>
      <c r="K269" s="67"/>
      <c r="L269" s="246"/>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175"/>
      <c r="AK269" s="175"/>
      <c r="AL269" s="175"/>
      <c r="AM269" s="175"/>
      <c r="AN269" s="565"/>
    </row>
    <row r="270" spans="2:40" s="65" customFormat="1" ht="13.5" customHeight="1">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577"/>
      <c r="AJ270" s="95"/>
      <c r="AK270" s="95"/>
      <c r="AL270" s="95"/>
      <c r="AM270" s="95"/>
      <c r="AN270" s="724"/>
    </row>
    <row r="271" spans="2:40" ht="19.5">
      <c r="B271" s="1" t="s">
        <v>316</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67"/>
      <c r="AJ271" s="616"/>
      <c r="AK271" s="507"/>
      <c r="AL271" s="507"/>
      <c r="AM271" s="507"/>
      <c r="AN271" s="698"/>
    </row>
    <row r="272" spans="2:40">
      <c r="B272" s="72" t="s">
        <v>157</v>
      </c>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67"/>
      <c r="AJ272" s="617"/>
      <c r="AK272" s="192"/>
      <c r="AL272" s="192"/>
      <c r="AM272" s="192"/>
      <c r="AN272" s="723"/>
    </row>
    <row r="273" spans="1:40">
      <c r="B273" s="72" t="s">
        <v>195</v>
      </c>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J273" s="494"/>
      <c r="AK273" s="508"/>
      <c r="AL273" s="508"/>
      <c r="AM273" s="508"/>
      <c r="AN273" s="700"/>
    </row>
    <row r="274" spans="1:40">
      <c r="B274" s="1" t="s">
        <v>866</v>
      </c>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J274" s="494"/>
      <c r="AK274" s="508"/>
      <c r="AL274" s="508"/>
      <c r="AM274" s="508"/>
      <c r="AN274" s="700"/>
    </row>
    <row r="275" spans="1:40" ht="19.5">
      <c r="B275" s="72" t="s">
        <v>979</v>
      </c>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67"/>
      <c r="AJ275" s="596"/>
      <c r="AK275" s="649"/>
      <c r="AL275" s="649"/>
      <c r="AM275" s="649"/>
      <c r="AN275" s="705"/>
    </row>
    <row r="276" spans="1:40" ht="20.25">
      <c r="B276" s="1" t="s">
        <v>724</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40" ht="39" customHeight="1">
      <c r="B277" s="9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438"/>
    </row>
    <row r="278" spans="1:40" s="65" customFormat="1" ht="14.25" customHeight="1">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618"/>
      <c r="AK278" s="618"/>
      <c r="AL278" s="618"/>
      <c r="AM278" s="618"/>
      <c r="AN278" s="618"/>
    </row>
    <row r="279" spans="1:40" ht="19.5">
      <c r="B279" s="1" t="s">
        <v>1126</v>
      </c>
      <c r="AJ279" s="280"/>
      <c r="AK279" s="293"/>
      <c r="AL279" s="293"/>
      <c r="AM279" s="293"/>
      <c r="AN279" s="304"/>
    </row>
    <row r="280" spans="1:40">
      <c r="B280" s="1" t="s">
        <v>293</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J280" s="613"/>
      <c r="AK280" s="655"/>
      <c r="AL280" s="655"/>
      <c r="AM280" s="655"/>
      <c r="AN280" s="722"/>
    </row>
    <row r="281" spans="1:40">
      <c r="B281" s="1" t="s">
        <v>850</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J281" s="494"/>
      <c r="AK281" s="508"/>
      <c r="AL281" s="508"/>
      <c r="AM281" s="508"/>
      <c r="AN281" s="700"/>
    </row>
    <row r="282" spans="1:40">
      <c r="B282" s="1" t="s">
        <v>940</v>
      </c>
      <c r="AJ282" s="494"/>
      <c r="AK282" s="508"/>
      <c r="AL282" s="508"/>
      <c r="AM282" s="508"/>
      <c r="AN282" s="700"/>
    </row>
    <row r="283" spans="1:40">
      <c r="B283" s="1" t="s">
        <v>1127</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J283" s="424"/>
      <c r="AK283" s="191"/>
      <c r="AL283" s="191"/>
      <c r="AM283" s="191"/>
      <c r="AN283" s="446"/>
    </row>
    <row r="284" spans="1:40">
      <c r="B284" s="1" t="s">
        <v>425</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J284" s="494"/>
      <c r="AK284" s="508"/>
      <c r="AL284" s="508"/>
      <c r="AM284" s="508"/>
      <c r="AN284" s="700"/>
    </row>
    <row r="285" spans="1:40" ht="19.5">
      <c r="B285" s="1" t="s">
        <v>986</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J285" s="494"/>
      <c r="AK285" s="508"/>
      <c r="AL285" s="508"/>
      <c r="AM285" s="508"/>
      <c r="AN285" s="700"/>
    </row>
    <row r="286" spans="1:40" ht="20.25">
      <c r="B286" s="1" t="s">
        <v>315</v>
      </c>
      <c r="C286" s="1"/>
      <c r="D286" s="1"/>
      <c r="E286" s="1"/>
      <c r="F286" s="1"/>
      <c r="G286" s="1"/>
      <c r="H286" s="1"/>
      <c r="I286" s="1"/>
      <c r="J286" s="1"/>
      <c r="K286" s="67"/>
      <c r="L286" s="246"/>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175"/>
      <c r="AK286" s="175"/>
      <c r="AL286" s="175"/>
      <c r="AM286" s="175"/>
      <c r="AN286" s="565"/>
    </row>
    <row r="287" spans="1:40" ht="19.5">
      <c r="L287" s="332"/>
      <c r="M287" s="332"/>
      <c r="N287" s="332"/>
      <c r="O287" s="332"/>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332"/>
      <c r="AN287" s="332"/>
    </row>
    <row r="288" spans="1:40" ht="19.5">
      <c r="A288" s="1" t="s">
        <v>1156</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40" ht="19.5">
      <c r="B289" s="72" t="s">
        <v>1131</v>
      </c>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J289" s="493"/>
      <c r="AK289" s="507"/>
      <c r="AL289" s="507"/>
      <c r="AM289" s="507"/>
      <c r="AN289" s="698"/>
    </row>
    <row r="290" spans="1:40">
      <c r="B290" s="72" t="s">
        <v>749</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J290" s="494"/>
      <c r="AK290" s="508"/>
      <c r="AL290" s="508"/>
      <c r="AM290" s="508"/>
      <c r="AN290" s="700"/>
    </row>
    <row r="291" spans="1:40" ht="33.75" customHeight="1">
      <c r="B291" s="76" t="s">
        <v>1206</v>
      </c>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J291" s="590"/>
      <c r="AK291" s="647"/>
      <c r="AL291" s="647"/>
      <c r="AM291" s="647"/>
      <c r="AN291" s="702"/>
    </row>
    <row r="292" spans="1:40">
      <c r="B292" s="72" t="s">
        <v>29</v>
      </c>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J292" s="588"/>
      <c r="AK292" s="646"/>
      <c r="AL292" s="646"/>
      <c r="AM292" s="646"/>
      <c r="AN292" s="701"/>
    </row>
    <row r="293" spans="1:40" ht="36" customHeight="1">
      <c r="B293" s="78" t="s">
        <v>874</v>
      </c>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J293" s="588"/>
      <c r="AK293" s="646"/>
      <c r="AL293" s="646"/>
      <c r="AM293" s="646"/>
      <c r="AN293" s="701"/>
    </row>
    <row r="294" spans="1:40" ht="16.5" customHeight="1">
      <c r="B294" s="72" t="s">
        <v>1108</v>
      </c>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J294" s="495"/>
      <c r="AK294" s="509"/>
      <c r="AL294" s="509"/>
      <c r="AM294" s="509"/>
      <c r="AN294" s="696"/>
    </row>
    <row r="295" spans="1:40" ht="16.5" customHeight="1">
      <c r="B295" s="72" t="s">
        <v>1109</v>
      </c>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row>
    <row r="296" spans="1:40" ht="19.5">
      <c r="B296" s="76" t="s">
        <v>913</v>
      </c>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J296" s="493"/>
      <c r="AK296" s="507"/>
      <c r="AL296" s="507"/>
      <c r="AM296" s="507"/>
      <c r="AN296" s="698"/>
    </row>
    <row r="297" spans="1:40" ht="34.5" customHeight="1">
      <c r="B297" s="107" t="s">
        <v>39</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J297" s="613"/>
      <c r="AK297" s="655"/>
      <c r="AL297" s="655"/>
      <c r="AM297" s="655"/>
      <c r="AN297" s="722"/>
    </row>
    <row r="298" spans="1:40">
      <c r="B298" s="76" t="s">
        <v>980</v>
      </c>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J298" s="494"/>
      <c r="AK298" s="508"/>
      <c r="AL298" s="508"/>
      <c r="AM298" s="508"/>
      <c r="AN298" s="700"/>
    </row>
    <row r="299" spans="1:40" ht="19.5">
      <c r="B299" s="1" t="s">
        <v>351</v>
      </c>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J299" s="495"/>
      <c r="AK299" s="509"/>
      <c r="AL299" s="509"/>
      <c r="AM299" s="509"/>
      <c r="AN299" s="696"/>
    </row>
    <row r="300" spans="1:40" ht="20.25">
      <c r="B300" s="72" t="s">
        <v>1112</v>
      </c>
      <c r="C300" s="76"/>
      <c r="D300" s="76"/>
      <c r="E300" s="76"/>
      <c r="F300" s="244"/>
      <c r="G300" s="259"/>
      <c r="H300" s="259"/>
      <c r="I300" s="259"/>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602"/>
      <c r="AK300" s="602"/>
      <c r="AL300" s="602"/>
      <c r="AM300" s="602"/>
      <c r="AN300" s="602"/>
    </row>
    <row r="301" spans="1:40" ht="19.5">
      <c r="A301" s="71"/>
      <c r="C301" s="72" t="s">
        <v>1111</v>
      </c>
      <c r="D301" s="76"/>
      <c r="E301" s="76"/>
      <c r="F301" s="244"/>
      <c r="G301" s="259"/>
      <c r="H301" s="259"/>
      <c r="I301" s="259"/>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493"/>
      <c r="AK301" s="507"/>
      <c r="AL301" s="507"/>
      <c r="AM301" s="507"/>
      <c r="AN301" s="698"/>
    </row>
    <row r="302" spans="1:40" ht="18.75" customHeight="1">
      <c r="A302" s="71"/>
      <c r="C302" s="1" t="s">
        <v>438</v>
      </c>
      <c r="D302" s="78"/>
      <c r="E302" s="78"/>
      <c r="F302" s="245"/>
      <c r="G302" s="260"/>
      <c r="H302" s="260"/>
      <c r="I302" s="260"/>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495"/>
      <c r="AK302" s="509"/>
      <c r="AL302" s="509"/>
      <c r="AM302" s="509"/>
      <c r="AN302" s="696"/>
    </row>
    <row r="303" spans="1:40" ht="19.5"/>
    <row r="304" spans="1:40" ht="19.5">
      <c r="A304" s="1" t="s">
        <v>1169</v>
      </c>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40" ht="19.5">
      <c r="B305" s="12" t="s">
        <v>1136</v>
      </c>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J305" s="280"/>
      <c r="AK305" s="293"/>
      <c r="AL305" s="293"/>
      <c r="AM305" s="304"/>
      <c r="AN305" s="1" t="s">
        <v>584</v>
      </c>
    </row>
    <row r="306" spans="2:40" ht="19.5">
      <c r="B306" s="12" t="s">
        <v>1235</v>
      </c>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J306" s="281"/>
      <c r="AK306" s="294"/>
      <c r="AL306" s="294"/>
      <c r="AM306" s="305"/>
      <c r="AN306" s="1" t="s">
        <v>584</v>
      </c>
    </row>
    <row r="307" spans="2:40" ht="20.25">
      <c r="B307" s="70" t="s">
        <v>1168</v>
      </c>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12"/>
    </row>
    <row r="308" spans="2:40" ht="20.25">
      <c r="B308" s="72" t="s">
        <v>1234</v>
      </c>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J308" s="353"/>
      <c r="AK308" s="369"/>
      <c r="AL308" s="369"/>
      <c r="AM308" s="369"/>
      <c r="AN308" s="423"/>
    </row>
    <row r="309" spans="2:40" ht="19.5">
      <c r="B309" s="72" t="s">
        <v>648</v>
      </c>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J309" s="602"/>
      <c r="AK309" s="602"/>
      <c r="AL309" s="602"/>
      <c r="AM309" s="602"/>
      <c r="AN309" s="602"/>
    </row>
    <row r="310" spans="2:40" ht="19.5">
      <c r="B310" s="78" t="s">
        <v>675</v>
      </c>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row>
    <row r="311" spans="2:40" ht="20.25">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J311" s="353"/>
      <c r="AK311" s="369"/>
      <c r="AL311" s="369"/>
      <c r="AM311" s="369"/>
      <c r="AN311" s="423"/>
    </row>
    <row r="312" spans="2:40" ht="20.25">
      <c r="B312" s="1" t="s">
        <v>457</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40" ht="19.5">
      <c r="B313" s="1" t="s">
        <v>319</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J313" s="493"/>
      <c r="AK313" s="507"/>
      <c r="AL313" s="507"/>
      <c r="AM313" s="507"/>
      <c r="AN313" s="698"/>
    </row>
    <row r="314" spans="2:40">
      <c r="B314" s="1" t="s">
        <v>320</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J314" s="494"/>
      <c r="AK314" s="508"/>
      <c r="AL314" s="508"/>
      <c r="AM314" s="508"/>
      <c r="AN314" s="700"/>
    </row>
    <row r="315" spans="2:40" ht="19.5">
      <c r="B315" s="78" t="s">
        <v>198</v>
      </c>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J315" s="495"/>
      <c r="AK315" s="509"/>
      <c r="AL315" s="509"/>
      <c r="AM315" s="509"/>
      <c r="AN315" s="696"/>
    </row>
    <row r="316" spans="2:40" ht="20.25">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row>
    <row r="317" spans="2:40" ht="19.5">
      <c r="B317" s="76" t="s">
        <v>899</v>
      </c>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J317" s="493"/>
      <c r="AK317" s="507"/>
      <c r="AL317" s="507"/>
      <c r="AM317" s="507"/>
      <c r="AN317" s="698"/>
    </row>
    <row r="318" spans="2:40">
      <c r="B318" s="1" t="s">
        <v>961</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J318" s="613"/>
      <c r="AK318" s="655"/>
      <c r="AL318" s="655"/>
      <c r="AM318" s="655"/>
      <c r="AN318" s="722"/>
    </row>
    <row r="319" spans="2:40" ht="19.5">
      <c r="B319" s="1" t="s">
        <v>221</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J319" s="494"/>
      <c r="AK319" s="508"/>
      <c r="AL319" s="508"/>
      <c r="AM319" s="508"/>
      <c r="AN319" s="700"/>
    </row>
    <row r="320" spans="2:40" ht="19.5">
      <c r="B320" s="79" t="s">
        <v>767</v>
      </c>
      <c r="C320" s="79"/>
      <c r="D320" s="79"/>
      <c r="E320" s="79"/>
      <c r="F320" s="79"/>
      <c r="G320" s="79"/>
      <c r="H320" s="79"/>
      <c r="I320" s="79"/>
      <c r="J320" s="79"/>
      <c r="K320" s="79"/>
      <c r="L320" s="242"/>
      <c r="M320" s="26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603"/>
      <c r="AK320" s="603"/>
      <c r="AL320" s="603"/>
      <c r="AM320" s="603"/>
      <c r="AN320" s="710"/>
    </row>
    <row r="321" spans="1:40" ht="19.5">
      <c r="B321" s="79" t="s">
        <v>769</v>
      </c>
      <c r="C321" s="79"/>
      <c r="D321" s="79"/>
      <c r="E321" s="79"/>
      <c r="F321" s="79"/>
      <c r="G321" s="79"/>
      <c r="H321" s="79"/>
      <c r="I321" s="79"/>
      <c r="J321" s="79"/>
      <c r="K321" s="79"/>
      <c r="L321" s="242"/>
      <c r="M321" s="26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567"/>
    </row>
    <row r="322" spans="1:40" ht="19.5"/>
    <row r="323" spans="1:40" ht="19.5">
      <c r="A323" s="12" t="s">
        <v>1236</v>
      </c>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spans="1:40" ht="20.25">
      <c r="B324" s="1" t="s">
        <v>585</v>
      </c>
      <c r="C324" s="1"/>
      <c r="D324" s="1"/>
      <c r="E324" s="1"/>
      <c r="F324" s="67"/>
      <c r="G324" s="227"/>
      <c r="H324" s="238"/>
      <c r="I324" s="243"/>
      <c r="J324" s="303" t="s">
        <v>44</v>
      </c>
      <c r="K324" s="1"/>
      <c r="L324" s="1"/>
      <c r="M324" s="1"/>
      <c r="N324" s="1"/>
      <c r="O324" s="1" t="s">
        <v>640</v>
      </c>
      <c r="P324" s="1"/>
      <c r="Q324" s="1"/>
      <c r="R324" s="1"/>
      <c r="S324" s="1"/>
      <c r="T324" s="1"/>
      <c r="U324" s="1"/>
      <c r="V324" s="1"/>
      <c r="W324" s="1"/>
      <c r="X324" s="1"/>
      <c r="Y324" s="1"/>
      <c r="Z324" s="67"/>
      <c r="AA324" s="227"/>
      <c r="AB324" s="238"/>
      <c r="AC324" s="243"/>
      <c r="AD324" s="303" t="s">
        <v>44</v>
      </c>
      <c r="AE324" s="1"/>
      <c r="AF324" s="1"/>
      <c r="AG324" s="1"/>
      <c r="AH324" s="1"/>
    </row>
    <row r="325" spans="1:40" ht="19.5">
      <c r="B325" s="1" t="s">
        <v>162</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J325" s="585"/>
      <c r="AK325" s="643"/>
      <c r="AL325" s="643"/>
      <c r="AM325" s="643"/>
      <c r="AN325" s="695"/>
    </row>
    <row r="326" spans="1:40" ht="19.5">
      <c r="B326" s="1" t="s">
        <v>322</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J326" s="495"/>
      <c r="AK326" s="509"/>
      <c r="AL326" s="509"/>
      <c r="AM326" s="509"/>
      <c r="AN326" s="696"/>
    </row>
    <row r="327" spans="1:40" ht="19.5" customHeight="1">
      <c r="B327" s="79" t="s">
        <v>83</v>
      </c>
      <c r="C327" s="79"/>
      <c r="D327" s="79"/>
      <c r="E327" s="79"/>
      <c r="F327" s="79"/>
      <c r="G327" s="79"/>
      <c r="H327" s="79"/>
      <c r="I327" s="79"/>
      <c r="J327" s="242"/>
      <c r="K327" s="227"/>
      <c r="L327" s="238"/>
      <c r="M327" s="243"/>
      <c r="N327" s="278" t="s">
        <v>501</v>
      </c>
      <c r="O327" s="346"/>
      <c r="P327" s="227"/>
      <c r="Q327" s="238"/>
      <c r="R327" s="243"/>
      <c r="S327" s="278" t="s">
        <v>771</v>
      </c>
      <c r="T327" s="346"/>
      <c r="U327" s="227"/>
      <c r="V327" s="238"/>
      <c r="W327" s="243"/>
      <c r="X327" s="278" t="s">
        <v>588</v>
      </c>
      <c r="Y327" s="72"/>
      <c r="Z327" s="72"/>
      <c r="AA327" s="72"/>
      <c r="AB327" s="72"/>
      <c r="AC327" s="72"/>
      <c r="AD327" s="72"/>
      <c r="AE327" s="72"/>
      <c r="AF327" s="72"/>
      <c r="AG327" s="72"/>
      <c r="AH327" s="72"/>
    </row>
    <row r="328" spans="1:40" ht="20.25">
      <c r="B328" s="1" t="s">
        <v>324</v>
      </c>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J328" s="353"/>
      <c r="AK328" s="369"/>
      <c r="AL328" s="369"/>
      <c r="AM328" s="369"/>
      <c r="AN328" s="423"/>
    </row>
    <row r="329" spans="1:40" ht="18.75" customHeight="1">
      <c r="C329" s="79" t="s">
        <v>592</v>
      </c>
      <c r="D329" s="79"/>
      <c r="E329" s="79"/>
      <c r="F329" s="79"/>
      <c r="G329" s="79"/>
      <c r="H329" s="79"/>
      <c r="I329" s="79"/>
      <c r="J329" s="242"/>
      <c r="K329" s="227"/>
      <c r="L329" s="238"/>
      <c r="M329" s="243"/>
      <c r="N329" s="278" t="s">
        <v>501</v>
      </c>
      <c r="O329" s="346"/>
      <c r="P329" s="227"/>
      <c r="Q329" s="238"/>
      <c r="R329" s="243"/>
      <c r="S329" s="278" t="s">
        <v>771</v>
      </c>
      <c r="T329" s="346"/>
      <c r="U329" s="227"/>
      <c r="V329" s="238"/>
      <c r="W329" s="243"/>
      <c r="X329" s="278" t="s">
        <v>588</v>
      </c>
      <c r="Y329" s="72"/>
      <c r="Z329" s="72"/>
      <c r="AA329" s="72"/>
      <c r="AB329" s="72"/>
      <c r="AC329" s="72"/>
      <c r="AD329" s="72"/>
      <c r="AE329" s="72"/>
      <c r="AF329" s="72"/>
      <c r="AG329" s="72"/>
      <c r="AH329" s="72"/>
    </row>
    <row r="330" spans="1:40" ht="19.5">
      <c r="B330" s="1" t="s">
        <v>326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J330" s="493"/>
      <c r="AK330" s="507"/>
      <c r="AL330" s="507"/>
      <c r="AM330" s="507"/>
      <c r="AN330" s="698"/>
    </row>
    <row r="331" spans="1:40" ht="19.5">
      <c r="B331" s="1" t="s">
        <v>330</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J331" s="495"/>
      <c r="AK331" s="509"/>
      <c r="AL331" s="509"/>
      <c r="AM331" s="509"/>
      <c r="AN331" s="696"/>
    </row>
    <row r="332" spans="1:40" ht="18.75" customHeight="1">
      <c r="C332" s="79" t="s">
        <v>818</v>
      </c>
      <c r="D332" s="79"/>
      <c r="E332" s="79"/>
      <c r="F332" s="79"/>
      <c r="G332" s="79"/>
      <c r="H332" s="79"/>
      <c r="I332" s="79"/>
      <c r="J332" s="242"/>
      <c r="K332" s="315"/>
      <c r="L332" s="174"/>
      <c r="M332" s="174"/>
      <c r="N332" s="261"/>
      <c r="O332" s="261"/>
      <c r="P332" s="174"/>
      <c r="Q332" s="174"/>
      <c r="R332" s="174"/>
      <c r="S332" s="261"/>
      <c r="T332" s="261"/>
      <c r="U332" s="174"/>
      <c r="V332" s="174"/>
      <c r="W332" s="474"/>
    </row>
    <row r="333" spans="1:40" ht="18.75" customHeight="1">
      <c r="C333" s="79" t="s">
        <v>159</v>
      </c>
      <c r="D333" s="79"/>
      <c r="E333" s="79"/>
      <c r="F333" s="79"/>
      <c r="G333" s="79"/>
      <c r="H333" s="79"/>
      <c r="I333" s="79"/>
      <c r="J333" s="242"/>
      <c r="K333" s="281"/>
      <c r="L333" s="294"/>
      <c r="M333" s="305"/>
      <c r="N333" s="355" t="s">
        <v>501</v>
      </c>
      <c r="O333" s="372"/>
      <c r="P333" s="281"/>
      <c r="Q333" s="294"/>
      <c r="R333" s="305"/>
      <c r="S333" s="355" t="s">
        <v>771</v>
      </c>
      <c r="T333" s="372"/>
      <c r="U333" s="281"/>
      <c r="V333" s="294"/>
      <c r="W333" s="305"/>
      <c r="X333" s="303" t="s">
        <v>588</v>
      </c>
      <c r="Y333" s="1"/>
      <c r="Z333" s="1"/>
      <c r="AA333" s="1"/>
      <c r="AB333" s="1"/>
      <c r="AC333" s="1"/>
      <c r="AD333" s="1"/>
      <c r="AE333" s="1"/>
      <c r="AF333" s="1"/>
      <c r="AG333" s="1"/>
      <c r="AH333" s="1"/>
    </row>
    <row r="334" spans="1:40" ht="20.25">
      <c r="B334" s="1" t="s">
        <v>335</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J334" s="353"/>
      <c r="AK334" s="369"/>
      <c r="AL334" s="369"/>
      <c r="AM334" s="369"/>
      <c r="AN334" s="423"/>
    </row>
    <row r="335" spans="1:40" ht="18.75" customHeight="1">
      <c r="C335" s="1" t="s">
        <v>175</v>
      </c>
      <c r="D335" s="1"/>
      <c r="E335" s="1"/>
      <c r="F335" s="1"/>
      <c r="G335" s="1"/>
      <c r="H335" s="1"/>
      <c r="I335" s="1"/>
      <c r="J335" s="67"/>
      <c r="K335" s="227"/>
      <c r="L335" s="238"/>
      <c r="M335" s="243"/>
      <c r="N335" s="356" t="s">
        <v>501</v>
      </c>
      <c r="O335" s="373"/>
      <c r="P335" s="227"/>
      <c r="Q335" s="238"/>
      <c r="R335" s="243"/>
      <c r="S335" s="356" t="s">
        <v>771</v>
      </c>
      <c r="T335" s="373"/>
      <c r="U335" s="227"/>
      <c r="V335" s="238"/>
      <c r="W335" s="243"/>
      <c r="X335" s="303" t="s">
        <v>588</v>
      </c>
      <c r="Y335" s="1"/>
      <c r="Z335" s="1"/>
      <c r="AA335" s="1"/>
      <c r="AB335" s="1"/>
      <c r="AC335" s="1"/>
      <c r="AD335" s="1"/>
      <c r="AE335" s="1"/>
      <c r="AF335" s="1"/>
      <c r="AG335" s="1"/>
      <c r="AH335" s="1"/>
    </row>
    <row r="336" spans="1:40" ht="20.25">
      <c r="B336" s="1" t="s">
        <v>245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J336" s="81"/>
      <c r="AK336" s="81"/>
      <c r="AL336" s="81"/>
      <c r="AM336" s="81"/>
      <c r="AN336" s="81"/>
    </row>
    <row r="337" spans="2:40" ht="19.5">
      <c r="B337" s="1" t="s">
        <v>432</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J337" s="590"/>
      <c r="AK337" s="647"/>
      <c r="AL337" s="647"/>
      <c r="AM337" s="647"/>
      <c r="AN337" s="702"/>
    </row>
    <row r="338" spans="2:40">
      <c r="B338" s="1" t="s">
        <v>755</v>
      </c>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J338" s="619"/>
      <c r="AK338" s="656"/>
      <c r="AL338" s="656"/>
      <c r="AM338" s="656"/>
      <c r="AN338" s="725"/>
    </row>
    <row r="339" spans="2:40">
      <c r="B339" s="70" t="s">
        <v>1237</v>
      </c>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J339" s="424"/>
      <c r="AK339" s="191"/>
      <c r="AL339" s="191"/>
      <c r="AM339" s="191"/>
      <c r="AN339" s="446"/>
    </row>
    <row r="340" spans="2:40">
      <c r="B340" s="70" t="s">
        <v>1043</v>
      </c>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J340" s="590"/>
      <c r="AK340" s="647"/>
      <c r="AL340" s="647"/>
      <c r="AM340" s="647"/>
      <c r="AN340" s="702"/>
    </row>
    <row r="341" spans="2:40">
      <c r="B341" s="12" t="s">
        <v>520</v>
      </c>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J341" s="588"/>
      <c r="AK341" s="646"/>
      <c r="AL341" s="646"/>
      <c r="AM341" s="646"/>
      <c r="AN341" s="701"/>
    </row>
    <row r="342" spans="2:40">
      <c r="B342" s="70" t="s">
        <v>495</v>
      </c>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J342" s="588"/>
      <c r="AK342" s="646"/>
      <c r="AL342" s="646"/>
      <c r="AM342" s="646"/>
      <c r="AN342" s="701"/>
    </row>
    <row r="343" spans="2:40">
      <c r="B343" s="70" t="s">
        <v>1211</v>
      </c>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J343" s="588"/>
      <c r="AK343" s="646"/>
      <c r="AL343" s="646"/>
      <c r="AM343" s="646"/>
      <c r="AN343" s="701"/>
    </row>
    <row r="344" spans="2:40" ht="19.5">
      <c r="B344" s="76" t="s">
        <v>20</v>
      </c>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c r="AH344" s="76"/>
      <c r="AJ344" s="281"/>
      <c r="AK344" s="294"/>
      <c r="AL344" s="294"/>
      <c r="AM344" s="294"/>
      <c r="AN344" s="305"/>
    </row>
    <row r="345" spans="2:40" ht="20.2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J345" s="597"/>
      <c r="AK345" s="597"/>
      <c r="AL345" s="597"/>
      <c r="AM345" s="597"/>
      <c r="AN345" s="597"/>
    </row>
    <row r="346" spans="2:40" ht="19.5">
      <c r="B346" s="107" t="s">
        <v>560</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J346" s="494"/>
      <c r="AK346" s="508"/>
      <c r="AL346" s="508"/>
      <c r="AM346" s="508"/>
      <c r="AN346" s="700"/>
    </row>
    <row r="347" spans="2:40" ht="19.5">
      <c r="B347" s="1" t="s">
        <v>888</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J347" s="613"/>
      <c r="AK347" s="655"/>
      <c r="AL347" s="655"/>
      <c r="AM347" s="655"/>
      <c r="AN347" s="722"/>
    </row>
    <row r="348" spans="2:40" ht="19.5">
      <c r="B348" s="1" t="s">
        <v>1106</v>
      </c>
      <c r="AJ348" s="620"/>
      <c r="AK348" s="620"/>
      <c r="AL348" s="620"/>
      <c r="AM348" s="620"/>
      <c r="AN348" s="620"/>
    </row>
    <row r="349" spans="2:40">
      <c r="B349" s="1" t="s">
        <v>1107</v>
      </c>
      <c r="AJ349" s="613"/>
      <c r="AK349" s="655"/>
      <c r="AL349" s="655"/>
      <c r="AM349" s="655"/>
      <c r="AN349" s="722"/>
    </row>
    <row r="350" spans="2:40">
      <c r="B350" s="1" t="s">
        <v>337</v>
      </c>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J350" s="494"/>
      <c r="AK350" s="508"/>
      <c r="AL350" s="508"/>
      <c r="AM350" s="508"/>
      <c r="AN350" s="700"/>
    </row>
    <row r="351" spans="2:40">
      <c r="B351" s="72" t="s">
        <v>1170</v>
      </c>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J351" s="590"/>
      <c r="AK351" s="647"/>
      <c r="AL351" s="647"/>
      <c r="AM351" s="647"/>
      <c r="AN351" s="702"/>
    </row>
    <row r="352" spans="2:40" ht="18.75" customHeight="1">
      <c r="B352" s="1" t="s">
        <v>1167</v>
      </c>
      <c r="AJ352" s="361"/>
      <c r="AK352" s="375"/>
      <c r="AL352" s="375"/>
      <c r="AM352" s="375"/>
      <c r="AN352" s="726"/>
    </row>
    <row r="353" spans="1:40" ht="15.75" customHeight="1">
      <c r="B353" s="1" t="s">
        <v>476</v>
      </c>
      <c r="AJ353" s="621"/>
      <c r="AK353" s="657"/>
      <c r="AL353" s="657"/>
      <c r="AM353" s="657"/>
      <c r="AN353" s="727"/>
    </row>
    <row r="354" spans="1:40" ht="15.75" customHeight="1">
      <c r="AJ354" s="602"/>
      <c r="AK354" s="602"/>
      <c r="AL354" s="602"/>
      <c r="AM354" s="602"/>
      <c r="AN354" s="602"/>
    </row>
    <row r="355" spans="1:40" ht="18.75" customHeight="1">
      <c r="A355" s="72" t="s">
        <v>1158</v>
      </c>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row>
    <row r="356" spans="1:40" ht="18.75" customHeight="1">
      <c r="B356" s="1" t="s">
        <v>1159</v>
      </c>
      <c r="AJ356" s="353"/>
      <c r="AK356" s="369"/>
      <c r="AL356" s="369"/>
      <c r="AM356" s="369"/>
      <c r="AN356" s="423"/>
    </row>
    <row r="357" spans="1:40" ht="20.25">
      <c r="B357" s="1" t="s">
        <v>1160</v>
      </c>
    </row>
    <row r="358" spans="1:40" ht="18.75" customHeight="1">
      <c r="B358" s="1" t="s">
        <v>948</v>
      </c>
      <c r="AJ358" s="493"/>
      <c r="AK358" s="507"/>
      <c r="AL358" s="507"/>
      <c r="AM358" s="507"/>
      <c r="AN358" s="698"/>
    </row>
    <row r="359" spans="1:40" ht="18.75" customHeight="1">
      <c r="C359" s="1" t="s">
        <v>1161</v>
      </c>
      <c r="AJ359" s="590"/>
      <c r="AK359" s="647"/>
      <c r="AL359" s="647"/>
      <c r="AM359" s="647"/>
      <c r="AN359" s="702"/>
    </row>
    <row r="360" spans="1:40" ht="18.75" customHeight="1">
      <c r="B360" s="1" t="s">
        <v>255</v>
      </c>
      <c r="AJ360" s="588"/>
      <c r="AK360" s="646"/>
      <c r="AL360" s="646"/>
      <c r="AM360" s="646"/>
      <c r="AN360" s="701"/>
    </row>
    <row r="361" spans="1:40" ht="18.75" customHeight="1">
      <c r="B361" s="1" t="s">
        <v>1162</v>
      </c>
      <c r="AJ361" s="588"/>
      <c r="AK361" s="646"/>
      <c r="AL361" s="646"/>
      <c r="AM361" s="646"/>
      <c r="AN361" s="701"/>
    </row>
    <row r="362" spans="1:40" ht="18.75" customHeight="1">
      <c r="B362" s="1" t="s">
        <v>722</v>
      </c>
      <c r="AJ362" s="588"/>
      <c r="AK362" s="646"/>
      <c r="AL362" s="646"/>
      <c r="AM362" s="646"/>
      <c r="AN362" s="701"/>
    </row>
    <row r="363" spans="1:40" ht="18.75" customHeight="1">
      <c r="B363" s="1" t="s">
        <v>817</v>
      </c>
      <c r="AJ363" s="588"/>
      <c r="AK363" s="646"/>
      <c r="AL363" s="646"/>
      <c r="AM363" s="646"/>
      <c r="AN363" s="701"/>
    </row>
    <row r="364" spans="1:40" ht="18.75" customHeight="1">
      <c r="B364" s="1" t="s">
        <v>834</v>
      </c>
      <c r="AJ364" s="622"/>
      <c r="AK364" s="658"/>
      <c r="AL364" s="658"/>
      <c r="AM364" s="658"/>
      <c r="AN364" s="728"/>
    </row>
    <row r="365" spans="1:40" ht="19.5" customHeight="1">
      <c r="B365" s="1" t="s">
        <v>674</v>
      </c>
      <c r="AJ365" s="622"/>
      <c r="AK365" s="658"/>
      <c r="AL365" s="658"/>
      <c r="AM365" s="658"/>
      <c r="AN365" s="728"/>
    </row>
    <row r="366" spans="1:40" ht="19.5" customHeight="1">
      <c r="AJ366" s="602"/>
      <c r="AK366" s="602"/>
      <c r="AL366" s="602"/>
      <c r="AM366" s="602"/>
      <c r="AN366" s="602"/>
    </row>
    <row r="367" spans="1:40" ht="19.5" customHeight="1">
      <c r="A367" s="72" t="s">
        <v>46</v>
      </c>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J367" s="602"/>
      <c r="AK367" s="602"/>
      <c r="AL367" s="602"/>
      <c r="AM367" s="602"/>
      <c r="AN367" s="602"/>
    </row>
    <row r="368" spans="1:40" ht="19.5" customHeight="1">
      <c r="B368" s="1" t="s">
        <v>1163</v>
      </c>
      <c r="AJ368" s="585"/>
      <c r="AK368" s="643"/>
      <c r="AL368" s="643"/>
      <c r="AM368" s="643"/>
      <c r="AN368" s="695"/>
    </row>
    <row r="369" spans="1:40" ht="19.5" customHeight="1">
      <c r="C369" s="1" t="s">
        <v>179</v>
      </c>
      <c r="AJ369" s="588"/>
      <c r="AK369" s="646"/>
      <c r="AL369" s="646"/>
      <c r="AM369" s="646"/>
      <c r="AN369" s="701"/>
    </row>
    <row r="370" spans="1:40" ht="19.5" customHeight="1">
      <c r="D370" s="1" t="s">
        <v>856</v>
      </c>
      <c r="AJ370" s="494"/>
      <c r="AK370" s="508"/>
      <c r="AL370" s="508"/>
      <c r="AM370" s="508"/>
      <c r="AN370" s="700"/>
    </row>
    <row r="371" spans="1:40" ht="19.5" customHeight="1">
      <c r="B371" s="1" t="s">
        <v>1059</v>
      </c>
      <c r="AJ371" s="494"/>
      <c r="AK371" s="508"/>
      <c r="AL371" s="508"/>
      <c r="AM371" s="508"/>
      <c r="AN371" s="700"/>
    </row>
    <row r="372" spans="1:40" ht="19.5" customHeight="1">
      <c r="C372" s="1" t="s">
        <v>179</v>
      </c>
      <c r="AJ372" s="599"/>
      <c r="AK372" s="651"/>
      <c r="AL372" s="651"/>
      <c r="AM372" s="651"/>
      <c r="AN372" s="707"/>
    </row>
    <row r="373" spans="1:40" ht="19.5"/>
    <row r="374" spans="1:40" ht="19.5">
      <c r="A374" s="66" t="s">
        <v>128</v>
      </c>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row>
    <row r="375" spans="1:40" ht="19.5">
      <c r="A375" s="1" t="s">
        <v>593</v>
      </c>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40" ht="20.25">
      <c r="B376" s="1" t="s">
        <v>1128</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J376" s="353"/>
      <c r="AK376" s="369"/>
      <c r="AL376" s="369"/>
      <c r="AM376" s="369"/>
      <c r="AN376" s="423"/>
    </row>
    <row r="377" spans="1:40" ht="20.25">
      <c r="B377" s="72" t="s">
        <v>477</v>
      </c>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89"/>
      <c r="AJ377" s="89"/>
      <c r="AK377" s="89"/>
      <c r="AL377" s="89"/>
      <c r="AM377" s="89"/>
      <c r="AN377" s="89"/>
    </row>
    <row r="378" spans="1:40" ht="20.25">
      <c r="B378" s="72" t="s">
        <v>33</v>
      </c>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J378" s="353"/>
      <c r="AK378" s="369"/>
      <c r="AL378" s="369"/>
      <c r="AM378" s="369"/>
      <c r="AN378" s="423"/>
    </row>
    <row r="379" spans="1:40" ht="20.25">
      <c r="B379" s="1" t="s">
        <v>340</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40" ht="20.25">
      <c r="B380" s="1" t="s">
        <v>710</v>
      </c>
      <c r="N380" s="357" t="s">
        <v>765</v>
      </c>
      <c r="O380" s="1" t="s">
        <v>1063</v>
      </c>
      <c r="V380" s="314" t="s">
        <v>765</v>
      </c>
      <c r="W380" s="1" t="s">
        <v>616</v>
      </c>
      <c r="AJ380" s="493"/>
      <c r="AK380" s="507"/>
      <c r="AL380" s="507"/>
      <c r="AM380" s="507"/>
      <c r="AN380" s="698"/>
    </row>
    <row r="381" spans="1:40" ht="20.25">
      <c r="B381" s="1" t="s">
        <v>491</v>
      </c>
      <c r="N381" s="314" t="s">
        <v>765</v>
      </c>
      <c r="O381" s="1" t="s">
        <v>388</v>
      </c>
      <c r="V381" s="314" t="s">
        <v>765</v>
      </c>
      <c r="W381" s="1" t="s">
        <v>313</v>
      </c>
      <c r="AJ381" s="495"/>
      <c r="AK381" s="509"/>
      <c r="AL381" s="509"/>
      <c r="AM381" s="509"/>
      <c r="AN381" s="696"/>
    </row>
    <row r="382" spans="1:40" ht="20.25">
      <c r="A382" s="1" t="s">
        <v>734</v>
      </c>
      <c r="B382" s="1" t="s">
        <v>431</v>
      </c>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40" ht="19.5">
      <c r="B383" s="1" t="s">
        <v>736</v>
      </c>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J383" s="493"/>
      <c r="AK383" s="507"/>
      <c r="AL383" s="507"/>
      <c r="AM383" s="507"/>
      <c r="AN383" s="698"/>
    </row>
    <row r="384" spans="1:40">
      <c r="B384" s="1" t="s">
        <v>331</v>
      </c>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J384" s="494"/>
      <c r="AK384" s="508"/>
      <c r="AL384" s="508"/>
      <c r="AM384" s="508"/>
      <c r="AN384" s="700"/>
    </row>
    <row r="385" spans="1:41">
      <c r="B385" s="1" t="s">
        <v>342</v>
      </c>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J385" s="588"/>
      <c r="AK385" s="646"/>
      <c r="AL385" s="646"/>
      <c r="AM385" s="646"/>
      <c r="AN385" s="701"/>
    </row>
    <row r="386" spans="1:41" ht="19.5">
      <c r="B386" s="72" t="s">
        <v>909</v>
      </c>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J386" s="495"/>
      <c r="AK386" s="509"/>
      <c r="AL386" s="509"/>
      <c r="AM386" s="509"/>
      <c r="AN386" s="696"/>
    </row>
    <row r="387" spans="1:41" ht="19.5"/>
    <row r="388" spans="1:41">
      <c r="A388" s="1" t="s">
        <v>325</v>
      </c>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J388" s="623"/>
      <c r="AK388" s="623"/>
      <c r="AL388" s="623"/>
      <c r="AM388" s="623"/>
      <c r="AN388" s="623"/>
    </row>
    <row r="389" spans="1:41" ht="19.5">
      <c r="B389" s="1" t="s">
        <v>51</v>
      </c>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41" ht="19.5">
      <c r="B390" s="1" t="s">
        <v>867</v>
      </c>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J390" s="493"/>
      <c r="AK390" s="507"/>
      <c r="AL390" s="507"/>
      <c r="AM390" s="507"/>
      <c r="AN390" s="698"/>
    </row>
    <row r="391" spans="1:41">
      <c r="B391" s="1" t="s">
        <v>597</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J391" s="494"/>
      <c r="AK391" s="508"/>
      <c r="AL391" s="508"/>
      <c r="AM391" s="508"/>
      <c r="AN391" s="700"/>
    </row>
    <row r="392" spans="1:41">
      <c r="B392" s="1" t="s">
        <v>523</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J392" s="494"/>
      <c r="AK392" s="508"/>
      <c r="AL392" s="508"/>
      <c r="AM392" s="508"/>
      <c r="AN392" s="700"/>
    </row>
    <row r="393" spans="1:41">
      <c r="B393" s="1" t="s">
        <v>69</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J393" s="494"/>
      <c r="AK393" s="508"/>
      <c r="AL393" s="508"/>
      <c r="AM393" s="508"/>
      <c r="AN393" s="700"/>
    </row>
    <row r="394" spans="1:41">
      <c r="B394" s="1" t="s">
        <v>868</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J394" s="494"/>
      <c r="AK394" s="508"/>
      <c r="AL394" s="508"/>
      <c r="AM394" s="508"/>
      <c r="AN394" s="700"/>
    </row>
    <row r="395" spans="1:41">
      <c r="B395" s="1" t="s">
        <v>871</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J395" s="588"/>
      <c r="AK395" s="646"/>
      <c r="AL395" s="646"/>
      <c r="AM395" s="646"/>
      <c r="AN395" s="701"/>
    </row>
    <row r="396" spans="1:41" s="1" customFormat="1" ht="19.5">
      <c r="A396" s="1"/>
      <c r="B396" s="70" t="s">
        <v>1220</v>
      </c>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624"/>
      <c r="AK396" s="659"/>
      <c r="AL396" s="659"/>
      <c r="AM396" s="659"/>
      <c r="AN396" s="729"/>
      <c r="AO396" s="1"/>
    </row>
    <row r="397" spans="1:41" s="1" customFormat="1" ht="20.25">
      <c r="A397" s="1"/>
      <c r="B397" s="12" t="s">
        <v>81</v>
      </c>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623"/>
      <c r="AK397" s="623"/>
      <c r="AL397" s="623"/>
      <c r="AM397" s="623"/>
      <c r="AN397" s="623"/>
      <c r="AO397" s="89"/>
    </row>
    <row r="398" spans="1:41" s="1" customFormat="1" ht="19.5">
      <c r="A398" s="1"/>
      <c r="B398" s="12" t="s">
        <v>1221</v>
      </c>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280"/>
      <c r="AK398" s="293"/>
      <c r="AL398" s="293"/>
      <c r="AM398" s="293"/>
      <c r="AN398" s="304"/>
      <c r="AO398" s="89"/>
    </row>
    <row r="399" spans="1:41" s="1" customFormat="1">
      <c r="A399" s="1"/>
      <c r="B399" s="70" t="s">
        <v>1222</v>
      </c>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12"/>
      <c r="AJ399" s="424"/>
      <c r="AK399" s="191"/>
      <c r="AL399" s="191"/>
      <c r="AM399" s="191"/>
      <c r="AN399" s="446"/>
      <c r="AO399" s="89"/>
    </row>
    <row r="400" spans="1:41" s="1" customFormat="1">
      <c r="A400" s="1"/>
      <c r="B400" s="70" t="s">
        <v>1238</v>
      </c>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12"/>
      <c r="AJ400" s="424"/>
      <c r="AK400" s="191"/>
      <c r="AL400" s="191"/>
      <c r="AM400" s="191"/>
      <c r="AN400" s="446"/>
      <c r="AO400" s="89"/>
    </row>
    <row r="401" spans="1:41" s="1" customFormat="1">
      <c r="A401" s="1"/>
      <c r="B401" s="107" t="s">
        <v>1223</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2"/>
      <c r="AJ401" s="424"/>
      <c r="AK401" s="191"/>
      <c r="AL401" s="191"/>
      <c r="AM401" s="191"/>
      <c r="AN401" s="446"/>
      <c r="AO401" s="89"/>
    </row>
    <row r="402" spans="1:41" s="1" customFormat="1" ht="19.5">
      <c r="A402" s="1"/>
      <c r="B402" s="70" t="s">
        <v>1074</v>
      </c>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12"/>
      <c r="AJ402" s="281"/>
      <c r="AK402" s="294"/>
      <c r="AL402" s="294"/>
      <c r="AM402" s="294"/>
      <c r="AN402" s="305"/>
      <c r="AO402" s="89"/>
    </row>
    <row r="403" spans="1:41" ht="19.5"/>
    <row r="404" spans="1:41" ht="19.5">
      <c r="A404" s="1" t="s">
        <v>384</v>
      </c>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41" ht="19.5">
      <c r="B405" s="1" t="s">
        <v>184</v>
      </c>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J405" s="493"/>
      <c r="AK405" s="507"/>
      <c r="AL405" s="507"/>
      <c r="AM405" s="507"/>
      <c r="AN405" s="698"/>
    </row>
    <row r="406" spans="1:41" ht="20.25">
      <c r="B406" s="79" t="s">
        <v>101</v>
      </c>
      <c r="C406" s="79"/>
      <c r="D406" s="79"/>
      <c r="E406" s="242"/>
      <c r="F406" s="246"/>
      <c r="G406" s="261"/>
      <c r="H406" s="261"/>
      <c r="I406" s="261"/>
      <c r="J406" s="261"/>
      <c r="K406" s="261"/>
      <c r="L406" s="261"/>
      <c r="M406" s="261"/>
      <c r="N406" s="261"/>
      <c r="O406" s="261"/>
      <c r="P406" s="261"/>
      <c r="Q406" s="261"/>
      <c r="R406" s="261"/>
      <c r="S406" s="261"/>
      <c r="T406" s="261"/>
      <c r="U406" s="261"/>
      <c r="V406" s="261"/>
      <c r="W406" s="261"/>
      <c r="X406" s="261"/>
      <c r="Y406" s="261"/>
      <c r="Z406" s="261"/>
      <c r="AA406" s="516" t="s">
        <v>870</v>
      </c>
      <c r="AB406" s="332"/>
      <c r="AC406" s="332"/>
      <c r="AD406" s="332"/>
      <c r="AE406" s="332"/>
      <c r="AF406" s="332"/>
      <c r="AG406" s="332"/>
      <c r="AH406" s="332"/>
      <c r="AI406" s="578"/>
      <c r="AJ406" s="424"/>
      <c r="AK406" s="191"/>
      <c r="AL406" s="191"/>
      <c r="AM406" s="191" t="s">
        <v>126</v>
      </c>
      <c r="AN406" s="446"/>
    </row>
    <row r="407" spans="1:41" ht="20.25">
      <c r="B407" s="1" t="s">
        <v>345</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J407" s="590"/>
      <c r="AK407" s="647"/>
      <c r="AL407" s="647"/>
      <c r="AM407" s="647"/>
      <c r="AN407" s="702"/>
    </row>
    <row r="408" spans="1:41" ht="20.25">
      <c r="B408" s="79" t="s">
        <v>886</v>
      </c>
      <c r="C408" s="79"/>
      <c r="D408" s="79"/>
      <c r="E408" s="242"/>
      <c r="F408" s="246"/>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330"/>
    </row>
    <row r="409" spans="1:41" ht="20.25">
      <c r="B409" s="108" t="s">
        <v>703</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495"/>
      <c r="AK409" s="509"/>
      <c r="AL409" s="509"/>
      <c r="AM409" s="509"/>
      <c r="AN409" s="696"/>
    </row>
    <row r="410" spans="1:41" ht="19.5">
      <c r="B410" s="12" t="s">
        <v>1239</v>
      </c>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2" spans="1:41" ht="19.5">
      <c r="A412" s="1" t="s">
        <v>598</v>
      </c>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41" ht="19.5">
      <c r="B413" s="1" t="s">
        <v>1129</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J413" s="493"/>
      <c r="AK413" s="507"/>
      <c r="AL413" s="507"/>
      <c r="AM413" s="507"/>
      <c r="AN413" s="698"/>
    </row>
    <row r="414" spans="1:41" ht="19.5">
      <c r="B414" s="78" t="s">
        <v>873</v>
      </c>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J414" s="495"/>
      <c r="AK414" s="509"/>
      <c r="AL414" s="509"/>
      <c r="AM414" s="509"/>
      <c r="AN414" s="696"/>
    </row>
    <row r="415" spans="1:41" ht="19.5">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row>
    <row r="417" spans="1:40" ht="19.5">
      <c r="A417" s="1" t="s">
        <v>599</v>
      </c>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40" ht="19.5">
      <c r="B418" s="1" t="s">
        <v>231</v>
      </c>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J418" s="493"/>
      <c r="AK418" s="507"/>
      <c r="AL418" s="507"/>
      <c r="AM418" s="507"/>
      <c r="AN418" s="698"/>
    </row>
    <row r="419" spans="1:40" ht="20.25">
      <c r="B419" s="79" t="s">
        <v>602</v>
      </c>
      <c r="C419" s="79"/>
      <c r="D419" s="79"/>
      <c r="E419" s="79"/>
      <c r="F419" s="79"/>
      <c r="G419" s="242"/>
      <c r="H419" s="246"/>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175"/>
      <c r="AK419" s="175"/>
      <c r="AL419" s="175"/>
      <c r="AM419" s="175"/>
      <c r="AN419" s="565"/>
    </row>
    <row r="420" spans="1:40" ht="20.25">
      <c r="B420" s="72" t="s">
        <v>910</v>
      </c>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89"/>
    </row>
    <row r="421" spans="1:40" ht="19.5">
      <c r="B421" s="72" t="s">
        <v>661</v>
      </c>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89"/>
      <c r="AJ421" s="493"/>
      <c r="AK421" s="507"/>
      <c r="AL421" s="507"/>
      <c r="AM421" s="507"/>
      <c r="AN421" s="698"/>
    </row>
    <row r="422" spans="1:40">
      <c r="B422" s="1" t="s">
        <v>1204</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J422" s="613"/>
      <c r="AK422" s="655"/>
      <c r="AL422" s="655"/>
      <c r="AM422" s="655"/>
      <c r="AN422" s="722"/>
    </row>
    <row r="423" spans="1:40">
      <c r="B423" s="1" t="s">
        <v>64</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J423" s="494"/>
      <c r="AK423" s="508"/>
      <c r="AL423" s="508"/>
      <c r="AM423" s="508"/>
      <c r="AN423" s="700"/>
    </row>
    <row r="424" spans="1:40" ht="19.5">
      <c r="B424" s="1" t="s">
        <v>347</v>
      </c>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J424" s="495"/>
      <c r="AK424" s="509"/>
      <c r="AL424" s="509"/>
      <c r="AM424" s="509"/>
      <c r="AN424" s="696"/>
    </row>
    <row r="425" spans="1:40" s="1" customFormat="1" ht="19.5" customHeight="1">
      <c r="A425" s="1"/>
      <c r="B425" s="12" t="s">
        <v>1224</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67"/>
      <c r="AJ425" s="192"/>
      <c r="AK425" s="192"/>
      <c r="AL425" s="192"/>
      <c r="AM425" s="192"/>
      <c r="AN425" s="723"/>
    </row>
    <row r="426" spans="1:40" s="1" customFormat="1" ht="19.5" customHeight="1">
      <c r="A426" s="1"/>
      <c r="B426" s="12" t="s">
        <v>702</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67"/>
      <c r="AJ426" s="192"/>
      <c r="AK426" s="192"/>
      <c r="AL426" s="192"/>
      <c r="AM426" s="192"/>
      <c r="AN426" s="723"/>
    </row>
    <row r="427" spans="1:40" s="1" customFormat="1" ht="19.5" customHeight="1">
      <c r="A427" s="1"/>
      <c r="B427" s="12" t="s">
        <v>859</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67"/>
      <c r="AJ427" s="625"/>
      <c r="AK427" s="625"/>
      <c r="AL427" s="625"/>
      <c r="AM427" s="625"/>
      <c r="AN427" s="730"/>
    </row>
    <row r="428" spans="1:40" s="1" customFormat="1" ht="19.5" customHeight="1">
      <c r="A428" s="1"/>
      <c r="B428" s="12" t="s">
        <v>114</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67"/>
      <c r="AJ428" s="626"/>
      <c r="AK428" s="509"/>
      <c r="AL428" s="509"/>
      <c r="AM428" s="509"/>
      <c r="AN428" s="696"/>
    </row>
    <row r="429" spans="1:40" ht="19.5"/>
    <row r="430" spans="1:40" ht="19.5">
      <c r="A430" s="66" t="s">
        <v>104</v>
      </c>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row>
    <row r="431" spans="1:40" ht="19.5">
      <c r="A431" s="12" t="s">
        <v>1240</v>
      </c>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spans="1:40" ht="19.5">
      <c r="B432" s="1" t="s">
        <v>353</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J432" s="493"/>
      <c r="AK432" s="507"/>
      <c r="AL432" s="507"/>
      <c r="AM432" s="507"/>
      <c r="AN432" s="698"/>
    </row>
    <row r="433" spans="1:40" ht="19.5">
      <c r="B433" s="1" t="s">
        <v>354</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J433" s="495"/>
      <c r="AK433" s="509"/>
      <c r="AL433" s="509"/>
      <c r="AM433" s="509"/>
      <c r="AN433" s="696"/>
    </row>
    <row r="434" spans="1:40" ht="20.25">
      <c r="B434" s="1" t="s">
        <v>355</v>
      </c>
      <c r="C434" s="1"/>
      <c r="D434" s="1"/>
      <c r="E434" s="1"/>
      <c r="F434" s="1"/>
      <c r="G434" s="79" t="s">
        <v>596</v>
      </c>
      <c r="H434" s="227"/>
      <c r="I434" s="238"/>
      <c r="J434" s="243"/>
      <c r="K434" s="303" t="s">
        <v>605</v>
      </c>
      <c r="L434" s="1"/>
      <c r="M434" s="79" t="s">
        <v>607</v>
      </c>
      <c r="N434" s="79"/>
      <c r="O434" s="79"/>
      <c r="P434" s="242"/>
      <c r="Q434" s="262"/>
      <c r="R434" s="282"/>
      <c r="S434" s="282"/>
      <c r="T434" s="282"/>
      <c r="U434" s="282"/>
      <c r="V434" s="282"/>
      <c r="W434" s="282"/>
      <c r="X434" s="282"/>
      <c r="Y434" s="282"/>
      <c r="Z434" s="282"/>
      <c r="AA434" s="282"/>
      <c r="AB434" s="282"/>
      <c r="AC434" s="282"/>
      <c r="AD434" s="282"/>
      <c r="AE434" s="282"/>
      <c r="AF434" s="282"/>
      <c r="AG434" s="282"/>
      <c r="AH434" s="566"/>
      <c r="AI434" s="89"/>
    </row>
    <row r="435" spans="1:40" ht="20.25">
      <c r="B435" s="1" t="s">
        <v>357</v>
      </c>
      <c r="Q435" s="264"/>
      <c r="R435" s="284"/>
      <c r="S435" s="284"/>
      <c r="T435" s="284"/>
      <c r="U435" s="284"/>
      <c r="V435" s="284"/>
      <c r="W435" s="284"/>
      <c r="X435" s="284"/>
      <c r="Y435" s="284"/>
      <c r="Z435" s="284"/>
      <c r="AA435" s="284"/>
      <c r="AB435" s="284"/>
      <c r="AC435" s="284"/>
      <c r="AD435" s="284"/>
      <c r="AE435" s="284"/>
      <c r="AF435" s="284"/>
      <c r="AG435" s="284"/>
      <c r="AH435" s="567"/>
    </row>
    <row r="436" spans="1:40" ht="20.25">
      <c r="B436" s="1" t="s">
        <v>141</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J436" s="353"/>
      <c r="AK436" s="369"/>
      <c r="AL436" s="369"/>
      <c r="AM436" s="369"/>
      <c r="AN436" s="423"/>
    </row>
    <row r="437" spans="1:40" ht="20.25">
      <c r="B437" s="1" t="s">
        <v>358</v>
      </c>
      <c r="C437" s="1"/>
      <c r="D437" s="1"/>
      <c r="E437" s="1"/>
      <c r="F437" s="1"/>
      <c r="G437" s="79" t="s">
        <v>596</v>
      </c>
      <c r="H437" s="280"/>
      <c r="I437" s="293"/>
      <c r="J437" s="304"/>
      <c r="K437" s="1" t="s">
        <v>605</v>
      </c>
      <c r="M437" s="79" t="s">
        <v>607</v>
      </c>
      <c r="N437" s="79"/>
      <c r="O437" s="79"/>
      <c r="P437" s="242"/>
      <c r="Q437" s="246"/>
      <c r="R437" s="261"/>
      <c r="S437" s="261"/>
      <c r="T437" s="261"/>
      <c r="U437" s="261"/>
      <c r="V437" s="261"/>
      <c r="W437" s="261"/>
      <c r="X437" s="261"/>
      <c r="Y437" s="261"/>
      <c r="Z437" s="261"/>
      <c r="AA437" s="261"/>
      <c r="AB437" s="261"/>
      <c r="AC437" s="261"/>
      <c r="AD437" s="261"/>
      <c r="AE437" s="261"/>
      <c r="AF437" s="261"/>
      <c r="AG437" s="261"/>
      <c r="AH437" s="330"/>
      <c r="AI437" s="89"/>
    </row>
    <row r="438" spans="1:40" ht="19.5">
      <c r="B438" s="1" t="s">
        <v>359</v>
      </c>
      <c r="C438" s="1"/>
      <c r="D438" s="1"/>
      <c r="E438" s="1"/>
      <c r="F438" s="1"/>
      <c r="G438" s="79" t="s">
        <v>596</v>
      </c>
      <c r="H438" s="281"/>
      <c r="I438" s="294"/>
      <c r="J438" s="305"/>
      <c r="K438" s="1" t="s">
        <v>605</v>
      </c>
    </row>
    <row r="439" spans="1:40" ht="19.5">
      <c r="B439" s="1" t="s">
        <v>124</v>
      </c>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J439" s="494"/>
      <c r="AK439" s="508"/>
      <c r="AL439" s="508"/>
      <c r="AM439" s="508"/>
      <c r="AN439" s="700"/>
    </row>
    <row r="440" spans="1:40" ht="19.5">
      <c r="B440" s="1" t="s">
        <v>981</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J440" s="599"/>
      <c r="AK440" s="651"/>
      <c r="AL440" s="651"/>
      <c r="AM440" s="651"/>
      <c r="AN440" s="707"/>
    </row>
    <row r="441" spans="1:40" ht="19.5"/>
    <row r="442" spans="1:40" ht="19.5">
      <c r="A442" s="1" t="s">
        <v>609</v>
      </c>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40" ht="20.45" customHeight="1">
      <c r="B443" s="72" t="s">
        <v>1036</v>
      </c>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J443" s="493"/>
      <c r="AK443" s="507"/>
      <c r="AL443" s="507"/>
      <c r="AM443" s="507"/>
      <c r="AN443" s="698"/>
    </row>
    <row r="444" spans="1:40" ht="20.25" customHeight="1">
      <c r="B444" s="76" t="s">
        <v>766</v>
      </c>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J444" s="590"/>
      <c r="AK444" s="647"/>
      <c r="AL444" s="647"/>
      <c r="AM444" s="647"/>
      <c r="AN444" s="702"/>
    </row>
    <row r="445" spans="1:40">
      <c r="B445" s="76" t="s">
        <v>719</v>
      </c>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J445" s="494"/>
      <c r="AK445" s="508"/>
      <c r="AL445" s="508"/>
      <c r="AM445" s="508"/>
      <c r="AN445" s="700"/>
    </row>
    <row r="446" spans="1:40" ht="19.5">
      <c r="B446" s="76" t="s">
        <v>132</v>
      </c>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J446" s="599"/>
      <c r="AK446" s="651"/>
      <c r="AL446" s="651"/>
      <c r="AM446" s="651"/>
      <c r="AN446" s="707"/>
    </row>
    <row r="447" spans="1:40" ht="20.25">
      <c r="B447" s="1" t="s">
        <v>360</v>
      </c>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40" ht="19.5">
      <c r="B448" s="1" t="s">
        <v>363</v>
      </c>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J448" s="493"/>
      <c r="AK448" s="507"/>
      <c r="AL448" s="507"/>
      <c r="AM448" s="507"/>
      <c r="AN448" s="698"/>
    </row>
    <row r="449" spans="1:40">
      <c r="B449" s="1" t="s">
        <v>15</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J449" s="494"/>
      <c r="AK449" s="508"/>
      <c r="AL449" s="508"/>
      <c r="AM449" s="508"/>
      <c r="AN449" s="700"/>
    </row>
    <row r="450" spans="1:40">
      <c r="B450" s="72" t="s">
        <v>274</v>
      </c>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J450" s="590"/>
      <c r="AK450" s="647"/>
      <c r="AL450" s="647"/>
      <c r="AM450" s="647"/>
      <c r="AN450" s="702"/>
    </row>
    <row r="451" spans="1:40">
      <c r="B451" s="72" t="s">
        <v>66</v>
      </c>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J451" s="588"/>
      <c r="AK451" s="646"/>
      <c r="AL451" s="646"/>
      <c r="AM451" s="646"/>
      <c r="AN451" s="701"/>
    </row>
    <row r="452" spans="1:40">
      <c r="B452" s="72" t="s">
        <v>534</v>
      </c>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J452" s="424"/>
      <c r="AK452" s="191"/>
      <c r="AL452" s="191"/>
      <c r="AM452" s="191"/>
      <c r="AN452" s="446"/>
    </row>
    <row r="453" spans="1:40" ht="19.5">
      <c r="B453" s="1" t="s">
        <v>962</v>
      </c>
      <c r="AJ453" s="596"/>
      <c r="AK453" s="649"/>
      <c r="AL453" s="649"/>
      <c r="AM453" s="649"/>
      <c r="AN453" s="705"/>
    </row>
    <row r="454" spans="1:40" ht="19.5">
      <c r="AJ454" s="627"/>
      <c r="AK454" s="627"/>
      <c r="AL454" s="627"/>
      <c r="AM454" s="627"/>
      <c r="AN454" s="627"/>
    </row>
    <row r="455" spans="1:40" ht="19.5">
      <c r="A455" s="1" t="s">
        <v>611</v>
      </c>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40" ht="20.25" customHeight="1">
      <c r="B456" s="76" t="s">
        <v>1037</v>
      </c>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J456" s="585"/>
      <c r="AK456" s="643"/>
      <c r="AL456" s="643"/>
      <c r="AM456" s="643"/>
      <c r="AN456" s="695"/>
    </row>
    <row r="457" spans="1:40">
      <c r="B457" s="76" t="s">
        <v>830</v>
      </c>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J457" s="494"/>
      <c r="AK457" s="508"/>
      <c r="AL457" s="508"/>
      <c r="AM457" s="508"/>
      <c r="AN457" s="700"/>
    </row>
    <row r="458" spans="1:40">
      <c r="B458" s="1" t="s">
        <v>242</v>
      </c>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J458" s="494"/>
      <c r="AK458" s="508"/>
      <c r="AL458" s="508"/>
      <c r="AM458" s="508"/>
      <c r="AN458" s="700"/>
    </row>
    <row r="459" spans="1:40" ht="19.5">
      <c r="B459" s="1" t="s">
        <v>336</v>
      </c>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J459" s="588"/>
      <c r="AK459" s="646"/>
      <c r="AL459" s="646"/>
      <c r="AM459" s="646"/>
      <c r="AN459" s="701"/>
    </row>
    <row r="460" spans="1:40" ht="19.5">
      <c r="AJ460" s="628"/>
      <c r="AK460" s="628"/>
      <c r="AL460" s="628"/>
      <c r="AM460" s="628"/>
      <c r="AN460" s="628"/>
    </row>
    <row r="461" spans="1:40" ht="19.5">
      <c r="A461" s="1" t="s">
        <v>151</v>
      </c>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40" ht="19.5">
      <c r="B462" s="1" t="s">
        <v>569</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J462" s="493"/>
      <c r="AK462" s="507"/>
      <c r="AL462" s="507"/>
      <c r="AM462" s="507"/>
      <c r="AN462" s="698"/>
    </row>
    <row r="463" spans="1:40">
      <c r="B463" s="1" t="s">
        <v>366</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J463" s="590"/>
      <c r="AK463" s="647"/>
      <c r="AL463" s="647"/>
      <c r="AM463" s="647"/>
      <c r="AN463" s="702"/>
    </row>
    <row r="464" spans="1:40" ht="19.5">
      <c r="B464" s="72" t="s">
        <v>917</v>
      </c>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67"/>
      <c r="AJ464" s="281"/>
      <c r="AK464" s="294"/>
      <c r="AL464" s="294"/>
      <c r="AM464" s="294"/>
      <c r="AN464" s="305"/>
    </row>
    <row r="465" spans="1:40" ht="19.5">
      <c r="B465" s="72" t="s">
        <v>918</v>
      </c>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N465" s="628"/>
    </row>
    <row r="466" spans="1:40" ht="19.5">
      <c r="B466" s="1" t="s">
        <v>1164</v>
      </c>
      <c r="AJ466" s="629"/>
      <c r="AK466" s="660"/>
      <c r="AL466" s="660"/>
      <c r="AM466" s="660"/>
      <c r="AN466" s="731"/>
    </row>
    <row r="467" spans="1:40">
      <c r="B467" s="1" t="s">
        <v>918</v>
      </c>
    </row>
    <row r="468" spans="1:40">
      <c r="A468" s="1" t="s">
        <v>916</v>
      </c>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40">
      <c r="B469" s="1" t="s">
        <v>789</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40" ht="50.1" customHeight="1">
      <c r="B470" s="109"/>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732"/>
    </row>
    <row r="471" spans="1:40" ht="50.1" customHeight="1">
      <c r="B471" s="110"/>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c r="AB471" s="181"/>
      <c r="AC471" s="181"/>
      <c r="AD471" s="181"/>
      <c r="AE471" s="181"/>
      <c r="AF471" s="181"/>
      <c r="AG471" s="181"/>
      <c r="AH471" s="181"/>
      <c r="AI471" s="181"/>
      <c r="AJ471" s="181"/>
      <c r="AK471" s="181"/>
      <c r="AL471" s="181"/>
      <c r="AM471" s="181"/>
      <c r="AN471" s="733"/>
    </row>
    <row r="473" spans="1:40" ht="19.5">
      <c r="A473" s="1" t="s">
        <v>919</v>
      </c>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40" ht="19.5">
      <c r="B474" s="72" t="s">
        <v>922</v>
      </c>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J474" s="493"/>
      <c r="AK474" s="507"/>
      <c r="AL474" s="507"/>
      <c r="AM474" s="507"/>
      <c r="AN474" s="698"/>
    </row>
    <row r="475" spans="1:40">
      <c r="B475" s="72" t="s">
        <v>924</v>
      </c>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J475" s="590"/>
      <c r="AK475" s="647"/>
      <c r="AL475" s="647"/>
      <c r="AM475" s="647"/>
      <c r="AN475" s="702"/>
    </row>
    <row r="476" spans="1:40" ht="19.5">
      <c r="B476" s="72" t="s">
        <v>925</v>
      </c>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J476" s="495"/>
      <c r="AK476" s="509"/>
      <c r="AL476" s="509"/>
      <c r="AM476" s="509"/>
      <c r="AN476" s="696"/>
    </row>
    <row r="477" spans="1:40" ht="20.25">
      <c r="B477" s="72" t="s">
        <v>892</v>
      </c>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J477" s="79"/>
      <c r="AK477" s="79"/>
      <c r="AL477" s="79"/>
      <c r="AM477" s="79"/>
      <c r="AN477" s="79"/>
    </row>
    <row r="478" spans="1:40" ht="20.25">
      <c r="B478" s="72" t="s">
        <v>563</v>
      </c>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J478" s="353"/>
      <c r="AK478" s="369"/>
      <c r="AL478" s="369"/>
      <c r="AM478" s="369"/>
      <c r="AN478" s="423"/>
    </row>
    <row r="479" spans="1:40" ht="19.5">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J479" s="602"/>
      <c r="AK479" s="602"/>
      <c r="AL479" s="602"/>
      <c r="AM479" s="602"/>
      <c r="AN479" s="602"/>
    </row>
    <row r="480" spans="1:40" ht="19.5">
      <c r="A480" s="1" t="s">
        <v>1171</v>
      </c>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40" ht="20.25">
      <c r="B481" s="1" t="s">
        <v>317</v>
      </c>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J481" s="353"/>
      <c r="AK481" s="369"/>
      <c r="AL481" s="369"/>
      <c r="AM481" s="369"/>
      <c r="AN481" s="423"/>
    </row>
    <row r="482" spans="1:40" ht="19.5"/>
    <row r="483" spans="1:40" ht="19.5">
      <c r="A483" s="66" t="s">
        <v>370</v>
      </c>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row>
    <row r="484" spans="1:40" ht="19.5">
      <c r="A484" s="12" t="s">
        <v>1241</v>
      </c>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spans="1:40" ht="19.5">
      <c r="B485" s="1" t="s">
        <v>372</v>
      </c>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79" t="s">
        <v>501</v>
      </c>
      <c r="AI485" s="242"/>
      <c r="AJ485" s="280"/>
      <c r="AK485" s="293"/>
      <c r="AL485" s="293"/>
      <c r="AM485" s="304"/>
      <c r="AN485" s="1" t="s">
        <v>112</v>
      </c>
    </row>
    <row r="486" spans="1:40" ht="20.25">
      <c r="B486" s="78" t="s">
        <v>876</v>
      </c>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J486" s="599"/>
      <c r="AK486" s="651"/>
      <c r="AL486" s="651"/>
      <c r="AM486" s="651"/>
      <c r="AN486" s="423"/>
    </row>
    <row r="487" spans="1:40" ht="19.5">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row>
    <row r="489" spans="1:40">
      <c r="A489" s="12" t="s">
        <v>426</v>
      </c>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spans="1:40" ht="19.5">
      <c r="B490" s="1" t="s">
        <v>809</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40" ht="20.25">
      <c r="B491" s="79" t="s">
        <v>761</v>
      </c>
      <c r="C491" s="79"/>
      <c r="D491" s="79"/>
      <c r="E491" s="79"/>
      <c r="F491" s="79"/>
      <c r="G491" s="79"/>
      <c r="H491" s="242"/>
      <c r="I491" s="227"/>
      <c r="J491" s="238"/>
      <c r="K491" s="238"/>
      <c r="L491" s="238"/>
      <c r="M491" s="243"/>
      <c r="N491" s="358" t="s">
        <v>612</v>
      </c>
      <c r="O491" s="79"/>
      <c r="P491" s="242"/>
      <c r="Q491" s="280"/>
      <c r="R491" s="293"/>
      <c r="S491" s="293"/>
      <c r="T491" s="293"/>
      <c r="U491" s="304"/>
      <c r="V491" s="358" t="s">
        <v>386</v>
      </c>
      <c r="W491" s="79"/>
      <c r="X491" s="79"/>
      <c r="Y491" s="79"/>
      <c r="Z491" s="79"/>
      <c r="AA491" s="242"/>
      <c r="AB491" s="280"/>
      <c r="AC491" s="293"/>
      <c r="AD491" s="293"/>
      <c r="AE491" s="293"/>
      <c r="AF491" s="304"/>
      <c r="AG491" s="89"/>
      <c r="AH491" s="89"/>
      <c r="AI491" s="89"/>
      <c r="AJ491" s="89"/>
      <c r="AK491" s="89"/>
      <c r="AL491" s="89"/>
      <c r="AM491" s="89"/>
    </row>
    <row r="492" spans="1:40" ht="20.25">
      <c r="B492" s="1" t="s">
        <v>603</v>
      </c>
      <c r="C492" s="1"/>
      <c r="D492" s="1"/>
      <c r="E492" s="1"/>
      <c r="F492" s="1"/>
      <c r="G492" s="1"/>
      <c r="H492" s="1"/>
      <c r="I492" s="1"/>
      <c r="J492" s="1"/>
      <c r="K492" s="1"/>
      <c r="L492" s="1"/>
      <c r="M492" s="1"/>
      <c r="N492" s="79" t="s">
        <v>612</v>
      </c>
      <c r="O492" s="79"/>
      <c r="P492" s="242"/>
      <c r="Q492" s="281"/>
      <c r="R492" s="294"/>
      <c r="S492" s="294"/>
      <c r="T492" s="294"/>
      <c r="U492" s="305"/>
      <c r="V492" s="358" t="s">
        <v>386</v>
      </c>
      <c r="W492" s="79"/>
      <c r="X492" s="79"/>
      <c r="Y492" s="79"/>
      <c r="Z492" s="79"/>
      <c r="AA492" s="242"/>
      <c r="AB492" s="281"/>
      <c r="AC492" s="294"/>
      <c r="AD492" s="294"/>
      <c r="AE492" s="294"/>
      <c r="AF492" s="305"/>
      <c r="AG492" s="89"/>
      <c r="AH492" s="89"/>
      <c r="AI492" s="89"/>
      <c r="AJ492" s="89"/>
      <c r="AK492" s="89"/>
      <c r="AL492" s="89"/>
      <c r="AM492" s="89"/>
    </row>
    <row r="493" spans="1:40" ht="19.5">
      <c r="N493" s="79"/>
      <c r="O493" s="79"/>
      <c r="P493" s="79"/>
      <c r="Q493" s="408"/>
      <c r="R493" s="408"/>
      <c r="S493" s="408"/>
      <c r="T493" s="408"/>
      <c r="U493" s="408"/>
      <c r="V493" s="461"/>
      <c r="W493" s="461"/>
      <c r="X493" s="461"/>
      <c r="Y493" s="461"/>
      <c r="Z493" s="461"/>
      <c r="AA493" s="461"/>
      <c r="AB493" s="408"/>
      <c r="AC493" s="408"/>
      <c r="AD493" s="408"/>
      <c r="AE493" s="408"/>
      <c r="AF493" s="408"/>
      <c r="AG493" s="89"/>
      <c r="AH493" s="89"/>
      <c r="AI493" s="89"/>
      <c r="AJ493" s="89"/>
      <c r="AK493" s="89"/>
      <c r="AL493" s="89"/>
      <c r="AM493" s="89"/>
    </row>
    <row r="494" spans="1:40">
      <c r="A494" s="1" t="s">
        <v>614</v>
      </c>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40" ht="19.5">
      <c r="B495" s="1" t="s">
        <v>543</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40" ht="19.5">
      <c r="B496" s="1" t="s">
        <v>269</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J496" s="493"/>
      <c r="AK496" s="507"/>
      <c r="AL496" s="507"/>
      <c r="AM496" s="507"/>
      <c r="AN496" s="698"/>
    </row>
    <row r="497" spans="1:41">
      <c r="B497" s="1" t="s">
        <v>341</v>
      </c>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J497" s="494"/>
      <c r="AK497" s="508"/>
      <c r="AL497" s="508"/>
      <c r="AM497" s="508"/>
      <c r="AN497" s="700"/>
    </row>
    <row r="498" spans="1:41" ht="19.5">
      <c r="B498" s="1" t="s">
        <v>375</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J498" s="495"/>
      <c r="AK498" s="509"/>
      <c r="AL498" s="509"/>
      <c r="AM498" s="509"/>
      <c r="AN498" s="696"/>
    </row>
    <row r="499" spans="1:41" ht="20.25">
      <c r="B499" s="72" t="s">
        <v>945</v>
      </c>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J499" s="597"/>
      <c r="AK499" s="597"/>
      <c r="AL499" s="597"/>
      <c r="AM499" s="597"/>
      <c r="AN499" s="597"/>
    </row>
    <row r="500" spans="1:41" ht="19.5">
      <c r="B500" s="72" t="s">
        <v>927</v>
      </c>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J500" s="590"/>
      <c r="AK500" s="647"/>
      <c r="AL500" s="647"/>
      <c r="AM500" s="647"/>
      <c r="AN500" s="702"/>
    </row>
    <row r="501" spans="1:41" ht="19.5">
      <c r="B501" s="1" t="s">
        <v>377</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J501" s="495"/>
      <c r="AK501" s="509"/>
      <c r="AL501" s="509"/>
      <c r="AM501" s="509"/>
      <c r="AN501" s="696"/>
    </row>
    <row r="502" spans="1:41" ht="19.5">
      <c r="B502" s="1" t="s">
        <v>878</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4" spans="1:41">
      <c r="A504" s="1" t="s">
        <v>150</v>
      </c>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N504" s="100"/>
    </row>
    <row r="505" spans="1:41" s="65" customFormat="1" ht="19.5">
      <c r="B505" s="111"/>
      <c r="C505" s="111"/>
      <c r="D505" s="111"/>
      <c r="E505" s="111"/>
      <c r="F505" s="111"/>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614"/>
    </row>
    <row r="506" spans="1:41" ht="19.5">
      <c r="B506" s="1" t="s">
        <v>244</v>
      </c>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J506" s="493"/>
      <c r="AK506" s="507"/>
      <c r="AL506" s="507"/>
      <c r="AM506" s="507"/>
      <c r="AN506" s="698"/>
    </row>
    <row r="507" spans="1:41" s="65" customFormat="1" ht="19.5">
      <c r="B507" s="112" t="s">
        <v>565</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
      <c r="AJ507" s="408"/>
      <c r="AK507" s="408"/>
      <c r="AL507" s="408"/>
      <c r="AM507" s="408"/>
      <c r="AN507" s="408"/>
    </row>
    <row r="508" spans="1:41" s="65" customFormat="1" ht="20.25">
      <c r="B508" s="106" t="s">
        <v>928</v>
      </c>
      <c r="C508" s="106"/>
      <c r="D508" s="106"/>
      <c r="E508" s="106"/>
      <c r="F508" s="96"/>
      <c r="G508" s="176"/>
      <c r="H508" s="176"/>
      <c r="I508" s="176"/>
      <c r="J508" s="176"/>
      <c r="K508" s="176"/>
      <c r="L508" s="176"/>
      <c r="M508" s="176"/>
      <c r="N508" s="176"/>
      <c r="O508" s="176"/>
      <c r="P508" s="176"/>
      <c r="Q508" s="176"/>
      <c r="R508" s="176"/>
      <c r="S508" s="438"/>
      <c r="U508" s="112" t="s">
        <v>929</v>
      </c>
      <c r="V508" s="112"/>
      <c r="W508" s="112"/>
      <c r="X508" s="112"/>
      <c r="Y508" s="96"/>
      <c r="Z508" s="176"/>
      <c r="AA508" s="176"/>
      <c r="AB508" s="176"/>
      <c r="AC508" s="176"/>
      <c r="AD508" s="176"/>
      <c r="AE508" s="176"/>
      <c r="AF508" s="176"/>
      <c r="AG508" s="176"/>
      <c r="AH508" s="176"/>
      <c r="AI508" s="176"/>
      <c r="AJ508" s="630"/>
      <c r="AK508" s="630"/>
      <c r="AL508" s="630"/>
      <c r="AM508" s="630"/>
      <c r="AN508" s="734"/>
    </row>
    <row r="509" spans="1:41" s="65" customFormat="1" ht="20.25">
      <c r="B509" s="112" t="s">
        <v>742</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
      <c r="AJ509" s="598"/>
      <c r="AK509" s="650"/>
      <c r="AL509" s="650"/>
      <c r="AM509" s="650"/>
      <c r="AN509" s="706"/>
    </row>
    <row r="510" spans="1:41" s="65" customFormat="1" ht="19.5">
      <c r="B510" s="112" t="s">
        <v>960</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
      <c r="AJ510" s="602"/>
      <c r="AK510" s="602"/>
      <c r="AL510" s="602"/>
      <c r="AM510" s="602"/>
      <c r="AN510" s="602"/>
    </row>
    <row r="511" spans="1:41" s="65" customFormat="1" ht="20.25">
      <c r="A511" s="1"/>
      <c r="B511" s="1" t="s">
        <v>805</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89"/>
      <c r="AJ511" s="353"/>
      <c r="AK511" s="369"/>
      <c r="AL511" s="369"/>
      <c r="AM511" s="369"/>
      <c r="AN511" s="423"/>
      <c r="AO511" s="89"/>
    </row>
    <row r="512" spans="1:41" s="65" customFormat="1" ht="20.25">
      <c r="B512" s="112" t="s">
        <v>930</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
      <c r="AJ512" s="408"/>
      <c r="AK512" s="408"/>
      <c r="AL512" s="408"/>
      <c r="AM512" s="408"/>
      <c r="AN512" s="408"/>
    </row>
    <row r="513" spans="1:40" s="65" customFormat="1" ht="30" customHeight="1">
      <c r="B513" s="9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438"/>
    </row>
    <row r="514" spans="1:40" ht="17.25" customHeight="1">
      <c r="B514" s="113" t="s">
        <v>119</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353"/>
      <c r="AK514" s="369"/>
      <c r="AL514" s="369"/>
      <c r="AM514" s="369"/>
      <c r="AN514" s="423"/>
    </row>
    <row r="515" spans="1:40" ht="19.5">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row>
    <row r="516" spans="1:40" ht="19.5">
      <c r="A516" s="1" t="s">
        <v>615</v>
      </c>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40" ht="20.25">
      <c r="B517" s="1" t="s">
        <v>381</v>
      </c>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J517" s="353"/>
      <c r="AK517" s="369"/>
      <c r="AL517" s="369"/>
      <c r="AM517" s="369"/>
      <c r="AN517" s="423"/>
    </row>
    <row r="518" spans="1:40" ht="19.5">
      <c r="B518" s="102" t="s">
        <v>382</v>
      </c>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row>
    <row r="519" spans="1:40" ht="18.75" customHeight="1">
      <c r="B519" s="30"/>
      <c r="C519" s="30"/>
      <c r="D519" s="30"/>
      <c r="E519" s="30"/>
      <c r="F519" s="30"/>
      <c r="G519" s="198" t="s">
        <v>197</v>
      </c>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row>
    <row r="520" spans="1:40" ht="18.75" customHeight="1">
      <c r="B520" s="114" t="s">
        <v>617</v>
      </c>
      <c r="C520" s="182"/>
      <c r="D520" s="182"/>
      <c r="E520" s="182"/>
      <c r="F520" s="182"/>
      <c r="G520" s="262"/>
      <c r="H520" s="282"/>
      <c r="I520" s="282"/>
      <c r="J520" s="282"/>
      <c r="K520" s="282"/>
      <c r="L520" s="282"/>
      <c r="M520" s="282"/>
      <c r="N520" s="282"/>
      <c r="O520" s="282"/>
      <c r="P520" s="282"/>
      <c r="Q520" s="282"/>
      <c r="R520" s="282"/>
      <c r="S520" s="282"/>
      <c r="T520" s="282"/>
      <c r="U520" s="282"/>
      <c r="V520" s="282"/>
      <c r="W520" s="282"/>
      <c r="X520" s="282"/>
      <c r="Y520" s="282"/>
      <c r="Z520" s="282"/>
      <c r="AA520" s="282"/>
      <c r="AB520" s="282"/>
      <c r="AC520" s="282"/>
      <c r="AD520" s="282"/>
      <c r="AE520" s="282"/>
      <c r="AF520" s="282"/>
      <c r="AG520" s="282"/>
      <c r="AH520" s="282"/>
      <c r="AI520" s="282"/>
      <c r="AJ520" s="282"/>
      <c r="AK520" s="282"/>
      <c r="AL520" s="282"/>
      <c r="AM520" s="282"/>
      <c r="AN520" s="566"/>
    </row>
    <row r="521" spans="1:40" ht="18.75" customHeight="1">
      <c r="B521" s="115"/>
      <c r="C521" s="76"/>
      <c r="D521" s="76"/>
      <c r="E521" s="76"/>
      <c r="F521" s="76"/>
      <c r="G521" s="263"/>
      <c r="H521" s="283"/>
      <c r="I521" s="283"/>
      <c r="J521" s="283"/>
      <c r="K521" s="283"/>
      <c r="L521" s="283"/>
      <c r="M521" s="283"/>
      <c r="N521" s="283"/>
      <c r="O521" s="283"/>
      <c r="P521" s="283"/>
      <c r="Q521" s="283"/>
      <c r="R521" s="283"/>
      <c r="S521" s="283"/>
      <c r="T521" s="283"/>
      <c r="U521" s="283"/>
      <c r="V521" s="283"/>
      <c r="W521" s="283"/>
      <c r="X521" s="283"/>
      <c r="Y521" s="283"/>
      <c r="Z521" s="283"/>
      <c r="AA521" s="283"/>
      <c r="AB521" s="283"/>
      <c r="AC521" s="283"/>
      <c r="AD521" s="283"/>
      <c r="AE521" s="283"/>
      <c r="AF521" s="283"/>
      <c r="AG521" s="283"/>
      <c r="AH521" s="283"/>
      <c r="AI521" s="283"/>
      <c r="AJ521" s="283"/>
      <c r="AK521" s="283"/>
      <c r="AL521" s="283"/>
      <c r="AM521" s="283"/>
      <c r="AN521" s="711"/>
    </row>
    <row r="522" spans="1:40" ht="18.75" customHeight="1">
      <c r="B522" s="116"/>
      <c r="C522" s="183"/>
      <c r="D522" s="183"/>
      <c r="E522" s="183"/>
      <c r="F522" s="183"/>
      <c r="G522" s="263"/>
      <c r="H522" s="283"/>
      <c r="I522" s="283"/>
      <c r="J522" s="283"/>
      <c r="K522" s="283"/>
      <c r="L522" s="283"/>
      <c r="M522" s="283"/>
      <c r="N522" s="283"/>
      <c r="O522" s="283"/>
      <c r="P522" s="283"/>
      <c r="Q522" s="283"/>
      <c r="R522" s="283"/>
      <c r="S522" s="283"/>
      <c r="T522" s="283"/>
      <c r="U522" s="283"/>
      <c r="V522" s="283"/>
      <c r="W522" s="283"/>
      <c r="X522" s="283"/>
      <c r="Y522" s="283"/>
      <c r="Z522" s="283"/>
      <c r="AA522" s="283"/>
      <c r="AB522" s="283"/>
      <c r="AC522" s="283"/>
      <c r="AD522" s="283"/>
      <c r="AE522" s="283"/>
      <c r="AF522" s="283"/>
      <c r="AG522" s="283"/>
      <c r="AH522" s="283"/>
      <c r="AI522" s="283"/>
      <c r="AJ522" s="283"/>
      <c r="AK522" s="283"/>
      <c r="AL522" s="283"/>
      <c r="AM522" s="283"/>
      <c r="AN522" s="711"/>
    </row>
    <row r="523" spans="1:40" ht="22.5" customHeight="1">
      <c r="B523" s="117" t="s">
        <v>618</v>
      </c>
      <c r="C523" s="184"/>
      <c r="D523" s="184"/>
      <c r="E523" s="184"/>
      <c r="F523" s="184"/>
      <c r="G523" s="263"/>
      <c r="H523" s="283"/>
      <c r="I523" s="283"/>
      <c r="J523" s="283"/>
      <c r="K523" s="283"/>
      <c r="L523" s="283"/>
      <c r="M523" s="283"/>
      <c r="N523" s="283"/>
      <c r="O523" s="283"/>
      <c r="P523" s="283"/>
      <c r="Q523" s="283"/>
      <c r="R523" s="283"/>
      <c r="S523" s="283"/>
      <c r="T523" s="283"/>
      <c r="U523" s="283"/>
      <c r="V523" s="283"/>
      <c r="W523" s="283"/>
      <c r="X523" s="283"/>
      <c r="Y523" s="283"/>
      <c r="Z523" s="283"/>
      <c r="AA523" s="283"/>
      <c r="AB523" s="283"/>
      <c r="AC523" s="283"/>
      <c r="AD523" s="283"/>
      <c r="AE523" s="283"/>
      <c r="AF523" s="283"/>
      <c r="AG523" s="283"/>
      <c r="AH523" s="283"/>
      <c r="AI523" s="283"/>
      <c r="AJ523" s="283"/>
      <c r="AK523" s="283"/>
      <c r="AL523" s="283"/>
      <c r="AM523" s="283"/>
      <c r="AN523" s="711"/>
    </row>
    <row r="524" spans="1:40" ht="22.5" customHeight="1">
      <c r="B524" s="118"/>
      <c r="C524" s="185"/>
      <c r="D524" s="185"/>
      <c r="E524" s="185"/>
      <c r="F524" s="185"/>
      <c r="G524" s="263"/>
      <c r="H524" s="283"/>
      <c r="I524" s="283"/>
      <c r="J524" s="283"/>
      <c r="K524" s="283"/>
      <c r="L524" s="283"/>
      <c r="M524" s="283"/>
      <c r="N524" s="283"/>
      <c r="O524" s="283"/>
      <c r="P524" s="283"/>
      <c r="Q524" s="283"/>
      <c r="R524" s="283"/>
      <c r="S524" s="283"/>
      <c r="T524" s="283"/>
      <c r="U524" s="283"/>
      <c r="V524" s="283"/>
      <c r="W524" s="283"/>
      <c r="X524" s="283"/>
      <c r="Y524" s="283"/>
      <c r="Z524" s="283"/>
      <c r="AA524" s="283"/>
      <c r="AB524" s="283"/>
      <c r="AC524" s="283"/>
      <c r="AD524" s="283"/>
      <c r="AE524" s="283"/>
      <c r="AF524" s="283"/>
      <c r="AG524" s="283"/>
      <c r="AH524" s="283"/>
      <c r="AI524" s="283"/>
      <c r="AJ524" s="283"/>
      <c r="AK524" s="283"/>
      <c r="AL524" s="283"/>
      <c r="AM524" s="283"/>
      <c r="AN524" s="711"/>
    </row>
    <row r="525" spans="1:40" ht="22.5" customHeight="1">
      <c r="B525" s="119"/>
      <c r="C525" s="186"/>
      <c r="D525" s="186"/>
      <c r="E525" s="186"/>
      <c r="F525" s="186"/>
      <c r="G525" s="263"/>
      <c r="H525" s="283"/>
      <c r="I525" s="283"/>
      <c r="J525" s="283"/>
      <c r="K525" s="283"/>
      <c r="L525" s="283"/>
      <c r="M525" s="283"/>
      <c r="N525" s="283"/>
      <c r="O525" s="283"/>
      <c r="P525" s="283"/>
      <c r="Q525" s="283"/>
      <c r="R525" s="283"/>
      <c r="S525" s="283"/>
      <c r="T525" s="283"/>
      <c r="U525" s="283"/>
      <c r="V525" s="283"/>
      <c r="W525" s="283"/>
      <c r="X525" s="283"/>
      <c r="Y525" s="283"/>
      <c r="Z525" s="283"/>
      <c r="AA525" s="283"/>
      <c r="AB525" s="283"/>
      <c r="AC525" s="283"/>
      <c r="AD525" s="283"/>
      <c r="AE525" s="283"/>
      <c r="AF525" s="283"/>
      <c r="AG525" s="283"/>
      <c r="AH525" s="283"/>
      <c r="AI525" s="283"/>
      <c r="AJ525" s="283"/>
      <c r="AK525" s="283"/>
      <c r="AL525" s="283"/>
      <c r="AM525" s="283"/>
      <c r="AN525" s="711"/>
    </row>
    <row r="526" spans="1:40" ht="18.75" customHeight="1">
      <c r="B526" s="114" t="s">
        <v>23</v>
      </c>
      <c r="C526" s="182"/>
      <c r="D526" s="182"/>
      <c r="E526" s="182"/>
      <c r="F526" s="182"/>
      <c r="G526" s="263"/>
      <c r="H526" s="283"/>
      <c r="I526" s="283"/>
      <c r="J526" s="283"/>
      <c r="K526" s="283"/>
      <c r="L526" s="283"/>
      <c r="M526" s="283"/>
      <c r="N526" s="283"/>
      <c r="O526" s="283"/>
      <c r="P526" s="283"/>
      <c r="Q526" s="283"/>
      <c r="R526" s="283"/>
      <c r="S526" s="283"/>
      <c r="T526" s="283"/>
      <c r="U526" s="283"/>
      <c r="V526" s="283"/>
      <c r="W526" s="283"/>
      <c r="X526" s="283"/>
      <c r="Y526" s="283"/>
      <c r="Z526" s="283"/>
      <c r="AA526" s="283"/>
      <c r="AB526" s="283"/>
      <c r="AC526" s="283"/>
      <c r="AD526" s="283"/>
      <c r="AE526" s="283"/>
      <c r="AF526" s="283"/>
      <c r="AG526" s="283"/>
      <c r="AH526" s="283"/>
      <c r="AI526" s="283"/>
      <c r="AJ526" s="283"/>
      <c r="AK526" s="283"/>
      <c r="AL526" s="283"/>
      <c r="AM526" s="283"/>
      <c r="AN526" s="711"/>
    </row>
    <row r="527" spans="1:40" ht="18.75" customHeight="1">
      <c r="B527" s="115"/>
      <c r="C527" s="76"/>
      <c r="D527" s="76"/>
      <c r="E527" s="76"/>
      <c r="F527" s="76"/>
      <c r="G527" s="263"/>
      <c r="H527" s="283"/>
      <c r="I527" s="283"/>
      <c r="J527" s="283"/>
      <c r="K527" s="283"/>
      <c r="L527" s="283"/>
      <c r="M527" s="283"/>
      <c r="N527" s="283"/>
      <c r="O527" s="283"/>
      <c r="P527" s="283"/>
      <c r="Q527" s="283"/>
      <c r="R527" s="283"/>
      <c r="S527" s="283"/>
      <c r="T527" s="283"/>
      <c r="U527" s="283"/>
      <c r="V527" s="283"/>
      <c r="W527" s="283"/>
      <c r="X527" s="283"/>
      <c r="Y527" s="283"/>
      <c r="Z527" s="283"/>
      <c r="AA527" s="283"/>
      <c r="AB527" s="283"/>
      <c r="AC527" s="283"/>
      <c r="AD527" s="283"/>
      <c r="AE527" s="283"/>
      <c r="AF527" s="283"/>
      <c r="AG527" s="283"/>
      <c r="AH527" s="283"/>
      <c r="AI527" s="283"/>
      <c r="AJ527" s="283"/>
      <c r="AK527" s="283"/>
      <c r="AL527" s="283"/>
      <c r="AM527" s="283"/>
      <c r="AN527" s="711"/>
    </row>
    <row r="528" spans="1:40" ht="18.75" customHeight="1">
      <c r="B528" s="116"/>
      <c r="C528" s="183"/>
      <c r="D528" s="183"/>
      <c r="E528" s="183"/>
      <c r="F528" s="183"/>
      <c r="G528" s="26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c r="AJ528" s="284"/>
      <c r="AK528" s="284"/>
      <c r="AL528" s="284"/>
      <c r="AM528" s="284"/>
      <c r="AN528" s="567"/>
    </row>
    <row r="529" spans="1:40" ht="18.75" customHeight="1">
      <c r="B529" s="75"/>
      <c r="C529" s="75"/>
      <c r="D529" s="75"/>
      <c r="E529" s="75"/>
      <c r="F529" s="75"/>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row>
    <row r="530" spans="1:40">
      <c r="A530" s="1" t="s">
        <v>931</v>
      </c>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40" ht="18.75" customHeight="1">
      <c r="B531" s="72" t="s">
        <v>973</v>
      </c>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89"/>
      <c r="AJ531" s="89"/>
      <c r="AK531" s="89"/>
      <c r="AL531" s="89"/>
      <c r="AM531" s="89"/>
      <c r="AN531" s="89"/>
    </row>
    <row r="532" spans="1:40" ht="30" customHeight="1">
      <c r="B532" s="9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438"/>
    </row>
    <row r="533" spans="1:40" ht="19.5"/>
    <row r="534" spans="1:40" ht="19.5">
      <c r="A534" s="1" t="s">
        <v>1132</v>
      </c>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40" ht="19.5">
      <c r="B535" s="1" t="s">
        <v>385</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J535" s="493"/>
      <c r="AK535" s="507"/>
      <c r="AL535" s="507"/>
      <c r="AM535" s="507"/>
      <c r="AN535" s="698"/>
    </row>
    <row r="536" spans="1:40" ht="19.5">
      <c r="B536" s="1" t="s">
        <v>465</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J536" s="495"/>
      <c r="AK536" s="509"/>
      <c r="AL536" s="509"/>
      <c r="AM536" s="509"/>
      <c r="AN536" s="696"/>
    </row>
    <row r="537" spans="1:40" ht="19.5"/>
    <row r="538" spans="1:40" ht="19.5">
      <c r="A538" s="1" t="s">
        <v>1133</v>
      </c>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40" ht="20.25">
      <c r="B539" s="1" t="s">
        <v>312</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J539" s="353"/>
      <c r="AK539" s="369"/>
      <c r="AL539" s="369"/>
      <c r="AM539" s="369"/>
      <c r="AN539" s="423"/>
    </row>
    <row r="540" spans="1:40" ht="20.25">
      <c r="E540" s="89" t="s">
        <v>364</v>
      </c>
      <c r="F540" s="89"/>
      <c r="G540" s="89"/>
      <c r="H540" s="89"/>
      <c r="I540" s="89"/>
      <c r="J540" s="1" t="s">
        <v>1174</v>
      </c>
      <c r="L540" s="333"/>
      <c r="M540" s="349"/>
      <c r="N540" s="359"/>
      <c r="O540" s="303" t="s">
        <v>669</v>
      </c>
      <c r="S540" s="89" t="s">
        <v>1175</v>
      </c>
      <c r="T540" s="89"/>
      <c r="U540" s="89"/>
      <c r="V540" s="373"/>
      <c r="W540" s="333"/>
      <c r="X540" s="349"/>
      <c r="Y540" s="496"/>
      <c r="Z540" s="1" t="s">
        <v>669</v>
      </c>
      <c r="AJ540" s="602"/>
      <c r="AK540" s="602"/>
      <c r="AL540" s="602"/>
      <c r="AM540" s="602"/>
      <c r="AN540" s="602"/>
    </row>
    <row r="541" spans="1:40" ht="19.5"/>
    <row r="542" spans="1:40" ht="19.5">
      <c r="A542" s="1" t="s">
        <v>953</v>
      </c>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40" ht="20.25">
      <c r="B543" s="1" t="s">
        <v>387</v>
      </c>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J543" s="353"/>
      <c r="AK543" s="369"/>
      <c r="AL543" s="369"/>
      <c r="AM543" s="369"/>
      <c r="AN543" s="423"/>
    </row>
    <row r="544" spans="1:40" ht="19.5">
      <c r="B544" s="1" t="s">
        <v>389</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6" spans="1:40" ht="19.5">
      <c r="A546" s="1" t="s">
        <v>1134</v>
      </c>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40" ht="19.5">
      <c r="B547" s="70" t="s">
        <v>277</v>
      </c>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J547" s="585"/>
      <c r="AK547" s="643"/>
      <c r="AL547" s="643"/>
      <c r="AM547" s="643"/>
      <c r="AN547" s="695"/>
    </row>
    <row r="548" spans="1:40">
      <c r="B548" s="1" t="s">
        <v>619</v>
      </c>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J548" s="494"/>
      <c r="AK548" s="508"/>
      <c r="AL548" s="508"/>
      <c r="AM548" s="508"/>
      <c r="AN548" s="700"/>
    </row>
    <row r="549" spans="1:40">
      <c r="B549" s="1" t="s">
        <v>218</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J549" s="494"/>
      <c r="AK549" s="508"/>
      <c r="AL549" s="508"/>
      <c r="AM549" s="508"/>
      <c r="AN549" s="700"/>
    </row>
    <row r="550" spans="1:40">
      <c r="B550" s="1" t="s">
        <v>879</v>
      </c>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J550" s="494"/>
      <c r="AK550" s="508"/>
      <c r="AL550" s="508"/>
      <c r="AM550" s="508"/>
      <c r="AN550" s="700"/>
    </row>
    <row r="551" spans="1:40" ht="19.5">
      <c r="B551" s="1" t="s">
        <v>294</v>
      </c>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J551" s="495"/>
      <c r="AK551" s="509"/>
      <c r="AL551" s="509"/>
      <c r="AM551" s="509"/>
      <c r="AN551" s="696"/>
    </row>
    <row r="552" spans="1:40" ht="19.5"/>
    <row r="553" spans="1:40" ht="19.5">
      <c r="A553" s="12" t="s">
        <v>1078</v>
      </c>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spans="1:40" ht="20.25">
      <c r="B554" s="1" t="s">
        <v>391</v>
      </c>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J554" s="353"/>
      <c r="AK554" s="369"/>
      <c r="AL554" s="369"/>
      <c r="AM554" s="369"/>
      <c r="AN554" s="423"/>
    </row>
    <row r="555" spans="1:40" ht="20.25">
      <c r="B555" s="104"/>
      <c r="C555" s="178"/>
      <c r="D555" s="178"/>
      <c r="E555" s="178"/>
      <c r="F555" s="178"/>
      <c r="G555" s="178"/>
      <c r="H555" s="178"/>
      <c r="I555" s="178"/>
      <c r="J555" s="178"/>
      <c r="K555" s="178"/>
      <c r="L555" s="178"/>
      <c r="M555" s="240"/>
      <c r="N555" s="360" t="s">
        <v>621</v>
      </c>
      <c r="O555" s="374"/>
      <c r="P555" s="360" t="s">
        <v>626</v>
      </c>
      <c r="Q555" s="374"/>
      <c r="R555" s="360" t="s">
        <v>77</v>
      </c>
      <c r="S555" s="374"/>
      <c r="T555" s="360" t="s">
        <v>627</v>
      </c>
      <c r="U555" s="374"/>
      <c r="V555" s="462" t="s">
        <v>628</v>
      </c>
      <c r="W555" s="475"/>
      <c r="X555" s="360" t="s">
        <v>632</v>
      </c>
      <c r="Y555" s="374"/>
      <c r="Z555" s="360" t="s">
        <v>633</v>
      </c>
      <c r="AA555" s="374"/>
      <c r="AB555" s="360" t="s">
        <v>449</v>
      </c>
      <c r="AC555" s="374"/>
      <c r="AD555" s="360" t="s">
        <v>637</v>
      </c>
      <c r="AE555" s="374"/>
      <c r="AF555" s="552" t="s">
        <v>638</v>
      </c>
      <c r="AG555" s="555"/>
      <c r="AH555" s="360" t="s">
        <v>40</v>
      </c>
      <c r="AI555" s="374"/>
      <c r="AJ555" s="360" t="s">
        <v>251</v>
      </c>
      <c r="AK555" s="374"/>
    </row>
    <row r="556" spans="1:40" ht="19.5">
      <c r="B556" s="103" t="s">
        <v>148</v>
      </c>
      <c r="C556" s="177"/>
      <c r="D556" s="177"/>
      <c r="E556" s="177"/>
      <c r="F556" s="177"/>
      <c r="G556" s="177"/>
      <c r="H556" s="177"/>
      <c r="I556" s="177"/>
      <c r="J556" s="177"/>
      <c r="K556" s="177"/>
      <c r="L556" s="177"/>
      <c r="M556" s="177"/>
      <c r="N556" s="15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661"/>
    </row>
    <row r="557" spans="1:40">
      <c r="B557" s="120" t="s">
        <v>98</v>
      </c>
      <c r="C557" s="187"/>
      <c r="D557" s="187"/>
      <c r="E557" s="187"/>
      <c r="F557" s="247"/>
      <c r="G557" s="105" t="s">
        <v>401</v>
      </c>
      <c r="H557" s="179"/>
      <c r="I557" s="179"/>
      <c r="J557" s="179"/>
      <c r="K557" s="179"/>
      <c r="L557" s="179"/>
      <c r="M557" s="179"/>
      <c r="N557" s="361"/>
      <c r="O557" s="375"/>
      <c r="P557" s="375"/>
      <c r="Q557" s="375"/>
      <c r="R557" s="375"/>
      <c r="S557" s="375"/>
      <c r="T557" s="375"/>
      <c r="U557" s="375"/>
      <c r="V557" s="375"/>
      <c r="W557" s="375"/>
      <c r="X557" s="375"/>
      <c r="Y557" s="375"/>
      <c r="Z557" s="375"/>
      <c r="AA557" s="375"/>
      <c r="AB557" s="375"/>
      <c r="AC557" s="375"/>
      <c r="AD557" s="375"/>
      <c r="AE557" s="375"/>
      <c r="AF557" s="375"/>
      <c r="AG557" s="375"/>
      <c r="AH557" s="375"/>
      <c r="AI557" s="375"/>
      <c r="AJ557" s="375"/>
      <c r="AK557" s="662"/>
    </row>
    <row r="558" spans="1:40">
      <c r="B558" s="121"/>
      <c r="C558" s="75"/>
      <c r="D558" s="75"/>
      <c r="E558" s="75"/>
      <c r="F558" s="248"/>
      <c r="G558" s="103" t="s">
        <v>4</v>
      </c>
      <c r="H558" s="177"/>
      <c r="I558" s="177"/>
      <c r="J558" s="177"/>
      <c r="K558" s="177"/>
      <c r="L558" s="177"/>
      <c r="M558" s="177"/>
      <c r="N558" s="361"/>
      <c r="O558" s="375"/>
      <c r="P558" s="375"/>
      <c r="Q558" s="375"/>
      <c r="R558" s="375"/>
      <c r="S558" s="375"/>
      <c r="T558" s="375"/>
      <c r="U558" s="375"/>
      <c r="V558" s="375"/>
      <c r="W558" s="375"/>
      <c r="X558" s="375"/>
      <c r="Y558" s="375"/>
      <c r="Z558" s="375"/>
      <c r="AA558" s="375"/>
      <c r="AB558" s="375"/>
      <c r="AC558" s="375"/>
      <c r="AD558" s="375"/>
      <c r="AE558" s="375"/>
      <c r="AF558" s="375"/>
      <c r="AG558" s="375"/>
      <c r="AH558" s="375"/>
      <c r="AI558" s="375"/>
      <c r="AJ558" s="375"/>
      <c r="AK558" s="662"/>
    </row>
    <row r="559" spans="1:40">
      <c r="B559" s="122"/>
      <c r="C559" s="188"/>
      <c r="D559" s="188"/>
      <c r="E559" s="188"/>
      <c r="F559" s="249"/>
      <c r="G559" s="103" t="s">
        <v>403</v>
      </c>
      <c r="H559" s="177"/>
      <c r="I559" s="177"/>
      <c r="J559" s="177"/>
      <c r="K559" s="177"/>
      <c r="L559" s="177"/>
      <c r="M559" s="177"/>
      <c r="N559" s="361"/>
      <c r="O559" s="375"/>
      <c r="P559" s="375"/>
      <c r="Q559" s="375"/>
      <c r="R559" s="375"/>
      <c r="S559" s="375"/>
      <c r="T559" s="375"/>
      <c r="U559" s="375"/>
      <c r="V559" s="375"/>
      <c r="W559" s="375"/>
      <c r="X559" s="375"/>
      <c r="Y559" s="375"/>
      <c r="Z559" s="375"/>
      <c r="AA559" s="375"/>
      <c r="AB559" s="375"/>
      <c r="AC559" s="375"/>
      <c r="AD559" s="375"/>
      <c r="AE559" s="375"/>
      <c r="AF559" s="375"/>
      <c r="AG559" s="375"/>
      <c r="AH559" s="375"/>
      <c r="AI559" s="375"/>
      <c r="AJ559" s="375"/>
      <c r="AK559" s="662"/>
    </row>
    <row r="560" spans="1:40">
      <c r="B560" s="120" t="s">
        <v>395</v>
      </c>
      <c r="C560" s="187"/>
      <c r="D560" s="187"/>
      <c r="E560" s="187"/>
      <c r="F560" s="247"/>
      <c r="G560" s="103" t="s">
        <v>401</v>
      </c>
      <c r="H560" s="177"/>
      <c r="I560" s="177"/>
      <c r="J560" s="177"/>
      <c r="K560" s="177"/>
      <c r="L560" s="177"/>
      <c r="M560" s="177"/>
      <c r="N560" s="361"/>
      <c r="O560" s="375"/>
      <c r="P560" s="375"/>
      <c r="Q560" s="375"/>
      <c r="R560" s="375"/>
      <c r="S560" s="375"/>
      <c r="T560" s="375"/>
      <c r="U560" s="375"/>
      <c r="V560" s="375"/>
      <c r="W560" s="375"/>
      <c r="X560" s="375"/>
      <c r="Y560" s="375"/>
      <c r="Z560" s="375"/>
      <c r="AA560" s="375"/>
      <c r="AB560" s="375"/>
      <c r="AC560" s="375"/>
      <c r="AD560" s="375"/>
      <c r="AE560" s="375"/>
      <c r="AF560" s="375"/>
      <c r="AG560" s="375"/>
      <c r="AH560" s="375"/>
      <c r="AI560" s="375"/>
      <c r="AJ560" s="375"/>
      <c r="AK560" s="662"/>
    </row>
    <row r="561" spans="2:37">
      <c r="B561" s="121"/>
      <c r="C561" s="75"/>
      <c r="D561" s="75"/>
      <c r="E561" s="75"/>
      <c r="F561" s="248"/>
      <c r="G561" s="103" t="s">
        <v>4</v>
      </c>
      <c r="H561" s="177"/>
      <c r="I561" s="177"/>
      <c r="J561" s="177"/>
      <c r="K561" s="177"/>
      <c r="L561" s="177"/>
      <c r="M561" s="177"/>
      <c r="N561" s="361"/>
      <c r="O561" s="375"/>
      <c r="P561" s="375"/>
      <c r="Q561" s="375"/>
      <c r="R561" s="375"/>
      <c r="S561" s="375"/>
      <c r="T561" s="375"/>
      <c r="U561" s="375"/>
      <c r="V561" s="375"/>
      <c r="W561" s="375"/>
      <c r="X561" s="375"/>
      <c r="Y561" s="375"/>
      <c r="Z561" s="375"/>
      <c r="AA561" s="375"/>
      <c r="AB561" s="375"/>
      <c r="AC561" s="375"/>
      <c r="AD561" s="375"/>
      <c r="AE561" s="375"/>
      <c r="AF561" s="375"/>
      <c r="AG561" s="375"/>
      <c r="AH561" s="375"/>
      <c r="AI561" s="375"/>
      <c r="AJ561" s="375"/>
      <c r="AK561" s="662"/>
    </row>
    <row r="562" spans="2:37">
      <c r="B562" s="122"/>
      <c r="C562" s="188"/>
      <c r="D562" s="188"/>
      <c r="E562" s="188"/>
      <c r="F562" s="249"/>
      <c r="G562" s="103" t="s">
        <v>403</v>
      </c>
      <c r="H562" s="177"/>
      <c r="I562" s="177"/>
      <c r="J562" s="177"/>
      <c r="K562" s="177"/>
      <c r="L562" s="177"/>
      <c r="M562" s="177"/>
      <c r="N562" s="361"/>
      <c r="O562" s="375"/>
      <c r="P562" s="375"/>
      <c r="Q562" s="375"/>
      <c r="R562" s="375"/>
      <c r="S562" s="375"/>
      <c r="T562" s="375"/>
      <c r="U562" s="375"/>
      <c r="V562" s="375"/>
      <c r="W562" s="375"/>
      <c r="X562" s="375"/>
      <c r="Y562" s="375"/>
      <c r="Z562" s="375"/>
      <c r="AA562" s="375"/>
      <c r="AB562" s="375"/>
      <c r="AC562" s="375"/>
      <c r="AD562" s="375"/>
      <c r="AE562" s="375"/>
      <c r="AF562" s="375"/>
      <c r="AG562" s="375"/>
      <c r="AH562" s="375"/>
      <c r="AI562" s="375"/>
      <c r="AJ562" s="375"/>
      <c r="AK562" s="662"/>
    </row>
    <row r="563" spans="2:37" ht="19.5">
      <c r="B563" s="123" t="s">
        <v>396</v>
      </c>
      <c r="C563" s="189"/>
      <c r="D563" s="189"/>
      <c r="E563" s="189"/>
      <c r="F563" s="250"/>
      <c r="G563" s="103" t="s">
        <v>401</v>
      </c>
      <c r="H563" s="177"/>
      <c r="I563" s="177"/>
      <c r="J563" s="177"/>
      <c r="K563" s="177"/>
      <c r="L563" s="177"/>
      <c r="M563" s="177"/>
      <c r="N563" s="15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663"/>
    </row>
    <row r="564" spans="2:37" ht="19.5">
      <c r="B564" s="103" t="s">
        <v>398</v>
      </c>
      <c r="C564" s="177"/>
      <c r="D564" s="177"/>
      <c r="E564" s="177"/>
      <c r="F564" s="177"/>
      <c r="G564" s="177"/>
      <c r="H564" s="177"/>
      <c r="I564" s="177"/>
      <c r="J564" s="177"/>
      <c r="K564" s="177"/>
      <c r="L564" s="177"/>
      <c r="M564" s="239"/>
      <c r="N564" s="362">
        <f>SUM(N557,N560,N563)</f>
        <v>0</v>
      </c>
      <c r="O564" s="376"/>
      <c r="P564" s="362">
        <f>SUM(P557,P560,P563)</f>
        <v>0</v>
      </c>
      <c r="Q564" s="376"/>
      <c r="R564" s="362">
        <f>SUM(R557,R560,R563)</f>
        <v>0</v>
      </c>
      <c r="S564" s="376"/>
      <c r="T564" s="362">
        <f>SUM(T557,T560,T563)</f>
        <v>0</v>
      </c>
      <c r="U564" s="376"/>
      <c r="V564" s="362">
        <f>SUM(V557,V560,V563)</f>
        <v>0</v>
      </c>
      <c r="W564" s="376"/>
      <c r="X564" s="362">
        <f>SUM(X557,X560,X563)</f>
        <v>0</v>
      </c>
      <c r="Y564" s="376"/>
      <c r="Z564" s="362">
        <f>SUM(Z557,Z560,Z563)</f>
        <v>0</v>
      </c>
      <c r="AA564" s="376"/>
      <c r="AB564" s="362">
        <f>SUM(AB557,AB560,AB563)</f>
        <v>0</v>
      </c>
      <c r="AC564" s="376"/>
      <c r="AD564" s="362">
        <f>SUM(AD557,AD560,AD563)</f>
        <v>0</v>
      </c>
      <c r="AE564" s="376"/>
      <c r="AF564" s="362">
        <f>SUM(AF557,AF560,AF563)</f>
        <v>0</v>
      </c>
      <c r="AG564" s="376"/>
      <c r="AH564" s="362">
        <f>SUM(AH557,AH560,AH563)</f>
        <v>0</v>
      </c>
      <c r="AI564" s="376"/>
      <c r="AJ564" s="362">
        <f>SUM(AJ557,AJ560,AJ563)</f>
        <v>0</v>
      </c>
      <c r="AK564" s="376"/>
    </row>
    <row r="565" spans="2:37">
      <c r="B565" s="89"/>
      <c r="C565" s="89"/>
      <c r="D565" s="89"/>
      <c r="E565" s="89"/>
      <c r="F565" s="89"/>
      <c r="G565" s="89"/>
      <c r="H565" s="89"/>
      <c r="I565" s="89"/>
      <c r="J565" s="89"/>
      <c r="K565" s="89"/>
      <c r="L565" s="89"/>
      <c r="O565" s="89"/>
      <c r="P565" s="89"/>
      <c r="Q565" s="89"/>
      <c r="R565" s="89"/>
      <c r="S565" s="89"/>
      <c r="U565" s="89"/>
      <c r="V565" s="89"/>
      <c r="W565" s="89"/>
      <c r="X565" s="89"/>
      <c r="Y565" s="89"/>
      <c r="Z565" s="89"/>
      <c r="AA565" s="89"/>
      <c r="AB565" s="89"/>
      <c r="AE565" s="89"/>
      <c r="AF565" s="89"/>
    </row>
    <row r="566" spans="2:37">
      <c r="B566" s="1" t="s">
        <v>188</v>
      </c>
      <c r="O566" s="89"/>
      <c r="P566" s="89"/>
      <c r="Q566" s="89"/>
      <c r="R566" s="89"/>
      <c r="S566" s="89"/>
      <c r="U566" s="89"/>
      <c r="V566" s="89"/>
      <c r="W566" s="89"/>
      <c r="X566" s="89"/>
      <c r="Y566" s="89"/>
      <c r="Z566" s="89"/>
      <c r="AA566" s="89"/>
      <c r="AB566" s="89"/>
      <c r="AE566" s="89"/>
      <c r="AF566" s="89"/>
    </row>
    <row r="567" spans="2:37">
      <c r="B567" s="104"/>
      <c r="C567" s="178"/>
      <c r="D567" s="178"/>
      <c r="E567" s="178"/>
      <c r="F567" s="178"/>
      <c r="G567" s="178"/>
      <c r="H567" s="178"/>
      <c r="I567" s="178"/>
      <c r="J567" s="178"/>
      <c r="K567" s="178"/>
      <c r="L567" s="178"/>
      <c r="M567" s="240"/>
      <c r="N567" s="363" t="s">
        <v>621</v>
      </c>
      <c r="O567" s="377"/>
      <c r="P567" s="363" t="s">
        <v>626</v>
      </c>
      <c r="Q567" s="377"/>
      <c r="R567" s="429" t="s">
        <v>77</v>
      </c>
      <c r="S567" s="429"/>
      <c r="T567" s="429" t="s">
        <v>627</v>
      </c>
      <c r="U567" s="429"/>
      <c r="V567" s="463" t="s">
        <v>628</v>
      </c>
      <c r="W567" s="476"/>
      <c r="X567" s="429" t="s">
        <v>632</v>
      </c>
      <c r="Y567" s="429"/>
      <c r="Z567" s="429" t="s">
        <v>633</v>
      </c>
      <c r="AA567" s="429"/>
      <c r="AB567" s="429" t="s">
        <v>449</v>
      </c>
      <c r="AC567" s="429"/>
      <c r="AD567" s="429" t="s">
        <v>637</v>
      </c>
      <c r="AE567" s="429"/>
      <c r="AF567" s="553" t="s">
        <v>638</v>
      </c>
      <c r="AG567" s="553"/>
      <c r="AH567" s="429" t="s">
        <v>40</v>
      </c>
      <c r="AI567" s="429"/>
      <c r="AJ567" s="429" t="s">
        <v>251</v>
      </c>
      <c r="AK567" s="429"/>
    </row>
    <row r="568" spans="2:37">
      <c r="B568" s="103" t="s">
        <v>148</v>
      </c>
      <c r="C568" s="177"/>
      <c r="D568" s="177"/>
      <c r="E568" s="177"/>
      <c r="F568" s="177"/>
      <c r="G568" s="177"/>
      <c r="H568" s="177"/>
      <c r="I568" s="177"/>
      <c r="J568" s="177"/>
      <c r="K568" s="177"/>
      <c r="L568" s="177"/>
      <c r="M568" s="239"/>
      <c r="N568" s="103">
        <v>16</v>
      </c>
      <c r="O568" s="239"/>
      <c r="P568" s="103">
        <v>16</v>
      </c>
      <c r="Q568" s="239"/>
      <c r="R568" s="103">
        <v>16</v>
      </c>
      <c r="S568" s="239"/>
      <c r="T568" s="430">
        <v>17</v>
      </c>
      <c r="U568" s="430"/>
      <c r="V568" s="430">
        <v>17</v>
      </c>
      <c r="W568" s="430"/>
      <c r="X568" s="430">
        <v>17</v>
      </c>
      <c r="Y568" s="430"/>
      <c r="Z568" s="430">
        <v>17</v>
      </c>
      <c r="AA568" s="430"/>
      <c r="AB568" s="430">
        <v>19</v>
      </c>
      <c r="AC568" s="430"/>
      <c r="AD568" s="430">
        <v>19</v>
      </c>
      <c r="AE568" s="430"/>
      <c r="AF568" s="392">
        <v>19</v>
      </c>
      <c r="AG568" s="409"/>
      <c r="AH568" s="430">
        <v>19</v>
      </c>
      <c r="AI568" s="430"/>
      <c r="AJ568" s="430">
        <v>19</v>
      </c>
      <c r="AK568" s="430"/>
    </row>
    <row r="569" spans="2:37">
      <c r="B569" s="120" t="s">
        <v>98</v>
      </c>
      <c r="C569" s="187"/>
      <c r="D569" s="187"/>
      <c r="E569" s="187"/>
      <c r="F569" s="247"/>
      <c r="G569" s="105" t="s">
        <v>401</v>
      </c>
      <c r="H569" s="179"/>
      <c r="I569" s="179"/>
      <c r="J569" s="179"/>
      <c r="K569" s="179"/>
      <c r="L569" s="179"/>
      <c r="M569" s="241"/>
      <c r="N569" s="103">
        <v>2</v>
      </c>
      <c r="O569" s="239"/>
      <c r="P569" s="103">
        <v>2</v>
      </c>
      <c r="Q569" s="239"/>
      <c r="R569" s="103">
        <v>2</v>
      </c>
      <c r="S569" s="239"/>
      <c r="T569" s="103">
        <v>2</v>
      </c>
      <c r="U569" s="239"/>
      <c r="V569" s="103">
        <v>2</v>
      </c>
      <c r="W569" s="239"/>
      <c r="X569" s="103">
        <v>2</v>
      </c>
      <c r="Y569" s="239"/>
      <c r="Z569" s="103">
        <v>2</v>
      </c>
      <c r="AA569" s="239"/>
      <c r="AB569" s="103">
        <v>2</v>
      </c>
      <c r="AC569" s="239"/>
      <c r="AD569" s="103">
        <v>2</v>
      </c>
      <c r="AE569" s="239"/>
      <c r="AF569" s="103">
        <v>2</v>
      </c>
      <c r="AG569" s="239"/>
      <c r="AH569" s="103">
        <v>2</v>
      </c>
      <c r="AI569" s="239"/>
      <c r="AJ569" s="103">
        <v>2</v>
      </c>
      <c r="AK569" s="239"/>
    </row>
    <row r="570" spans="2:37">
      <c r="B570" s="121"/>
      <c r="C570" s="75"/>
      <c r="D570" s="75"/>
      <c r="E570" s="75"/>
      <c r="F570" s="248"/>
      <c r="G570" s="103" t="s">
        <v>4</v>
      </c>
      <c r="H570" s="177"/>
      <c r="I570" s="177"/>
      <c r="J570" s="177"/>
      <c r="K570" s="177"/>
      <c r="L570" s="177"/>
      <c r="M570" s="239"/>
      <c r="N570" s="103">
        <v>2</v>
      </c>
      <c r="O570" s="239"/>
      <c r="P570" s="103">
        <v>2</v>
      </c>
      <c r="Q570" s="239"/>
      <c r="R570" s="103">
        <v>2</v>
      </c>
      <c r="S570" s="239"/>
      <c r="T570" s="103">
        <v>2</v>
      </c>
      <c r="U570" s="239"/>
      <c r="V570" s="103">
        <v>2</v>
      </c>
      <c r="W570" s="239"/>
      <c r="X570" s="103">
        <v>2</v>
      </c>
      <c r="Y570" s="239"/>
      <c r="Z570" s="103">
        <v>2</v>
      </c>
      <c r="AA570" s="239"/>
      <c r="AB570" s="103">
        <v>2</v>
      </c>
      <c r="AC570" s="239"/>
      <c r="AD570" s="103">
        <v>2</v>
      </c>
      <c r="AE570" s="239"/>
      <c r="AF570" s="103">
        <v>2</v>
      </c>
      <c r="AG570" s="239"/>
      <c r="AH570" s="103">
        <v>2</v>
      </c>
      <c r="AI570" s="239"/>
      <c r="AJ570" s="103">
        <v>2</v>
      </c>
      <c r="AK570" s="239"/>
    </row>
    <row r="571" spans="2:37">
      <c r="B571" s="122"/>
      <c r="C571" s="188"/>
      <c r="D571" s="188"/>
      <c r="E571" s="188"/>
      <c r="F571" s="249"/>
      <c r="G571" s="103" t="s">
        <v>403</v>
      </c>
      <c r="H571" s="177"/>
      <c r="I571" s="177"/>
      <c r="J571" s="177"/>
      <c r="K571" s="177"/>
      <c r="L571" s="177"/>
      <c r="M571" s="239"/>
      <c r="N571" s="103">
        <v>2</v>
      </c>
      <c r="O571" s="239"/>
      <c r="P571" s="103">
        <v>2</v>
      </c>
      <c r="Q571" s="239"/>
      <c r="R571" s="103">
        <v>2</v>
      </c>
      <c r="S571" s="239"/>
      <c r="T571" s="103">
        <v>2</v>
      </c>
      <c r="U571" s="239"/>
      <c r="V571" s="103">
        <v>2</v>
      </c>
      <c r="W571" s="239"/>
      <c r="X571" s="103">
        <v>2</v>
      </c>
      <c r="Y571" s="239"/>
      <c r="Z571" s="103">
        <v>2</v>
      </c>
      <c r="AA571" s="239"/>
      <c r="AB571" s="103">
        <v>2</v>
      </c>
      <c r="AC571" s="239"/>
      <c r="AD571" s="103">
        <v>2</v>
      </c>
      <c r="AE571" s="239"/>
      <c r="AF571" s="103">
        <v>2</v>
      </c>
      <c r="AG571" s="239"/>
      <c r="AH571" s="103">
        <v>2</v>
      </c>
      <c r="AI571" s="239"/>
      <c r="AJ571" s="103">
        <v>2</v>
      </c>
      <c r="AK571" s="239"/>
    </row>
    <row r="572" spans="2:37">
      <c r="B572" s="120" t="s">
        <v>395</v>
      </c>
      <c r="C572" s="187"/>
      <c r="D572" s="187"/>
      <c r="E572" s="187"/>
      <c r="F572" s="247"/>
      <c r="G572" s="103" t="s">
        <v>401</v>
      </c>
      <c r="H572" s="177"/>
      <c r="I572" s="177"/>
      <c r="J572" s="177"/>
      <c r="K572" s="177"/>
      <c r="L572" s="177"/>
      <c r="M572" s="239"/>
      <c r="N572" s="103">
        <v>3</v>
      </c>
      <c r="O572" s="239"/>
      <c r="P572" s="103">
        <v>3</v>
      </c>
      <c r="Q572" s="239"/>
      <c r="R572" s="103">
        <v>3</v>
      </c>
      <c r="S572" s="239"/>
      <c r="T572" s="103">
        <v>4</v>
      </c>
      <c r="U572" s="239"/>
      <c r="V572" s="103">
        <v>4</v>
      </c>
      <c r="W572" s="239"/>
      <c r="X572" s="103">
        <v>4</v>
      </c>
      <c r="Y572" s="239"/>
      <c r="Z572" s="103">
        <v>4</v>
      </c>
      <c r="AA572" s="239"/>
      <c r="AB572" s="430">
        <v>5</v>
      </c>
      <c r="AC572" s="430"/>
      <c r="AD572" s="430">
        <v>5</v>
      </c>
      <c r="AE572" s="430"/>
      <c r="AF572" s="430">
        <v>5</v>
      </c>
      <c r="AG572" s="430"/>
      <c r="AH572" s="430">
        <v>5</v>
      </c>
      <c r="AI572" s="430"/>
      <c r="AJ572" s="430">
        <v>5</v>
      </c>
      <c r="AK572" s="430"/>
    </row>
    <row r="573" spans="2:37">
      <c r="B573" s="121"/>
      <c r="C573" s="75"/>
      <c r="D573" s="75"/>
      <c r="E573" s="75"/>
      <c r="F573" s="248"/>
      <c r="G573" s="103" t="s">
        <v>4</v>
      </c>
      <c r="H573" s="177"/>
      <c r="I573" s="177"/>
      <c r="J573" s="177"/>
      <c r="K573" s="177"/>
      <c r="L573" s="177"/>
      <c r="M573" s="239"/>
      <c r="N573" s="103">
        <v>3</v>
      </c>
      <c r="O573" s="239"/>
      <c r="P573" s="103">
        <v>3</v>
      </c>
      <c r="Q573" s="239"/>
      <c r="R573" s="103">
        <v>3</v>
      </c>
      <c r="S573" s="239"/>
      <c r="T573" s="103">
        <v>4</v>
      </c>
      <c r="U573" s="239"/>
      <c r="V573" s="103">
        <v>4</v>
      </c>
      <c r="W573" s="239"/>
      <c r="X573" s="103">
        <v>4</v>
      </c>
      <c r="Y573" s="239"/>
      <c r="Z573" s="103">
        <v>4</v>
      </c>
      <c r="AA573" s="239"/>
      <c r="AB573" s="430">
        <v>5</v>
      </c>
      <c r="AC573" s="430"/>
      <c r="AD573" s="430">
        <v>5</v>
      </c>
      <c r="AE573" s="430"/>
      <c r="AF573" s="430">
        <v>5</v>
      </c>
      <c r="AG573" s="430"/>
      <c r="AH573" s="430">
        <v>5</v>
      </c>
      <c r="AI573" s="430"/>
      <c r="AJ573" s="430">
        <v>5</v>
      </c>
      <c r="AK573" s="430"/>
    </row>
    <row r="574" spans="2:37">
      <c r="B574" s="122"/>
      <c r="C574" s="188"/>
      <c r="D574" s="188"/>
      <c r="E574" s="188"/>
      <c r="F574" s="249"/>
      <c r="G574" s="103" t="s">
        <v>403</v>
      </c>
      <c r="H574" s="177"/>
      <c r="I574" s="177"/>
      <c r="J574" s="177"/>
      <c r="K574" s="177"/>
      <c r="L574" s="177"/>
      <c r="M574" s="239"/>
      <c r="N574" s="103">
        <v>3</v>
      </c>
      <c r="O574" s="239"/>
      <c r="P574" s="103">
        <v>3</v>
      </c>
      <c r="Q574" s="239"/>
      <c r="R574" s="103">
        <v>3</v>
      </c>
      <c r="S574" s="239"/>
      <c r="T574" s="103">
        <v>4</v>
      </c>
      <c r="U574" s="239"/>
      <c r="V574" s="103">
        <v>4</v>
      </c>
      <c r="W574" s="239"/>
      <c r="X574" s="103">
        <v>4</v>
      </c>
      <c r="Y574" s="239"/>
      <c r="Z574" s="103">
        <v>4</v>
      </c>
      <c r="AA574" s="239"/>
      <c r="AB574" s="430">
        <v>5</v>
      </c>
      <c r="AC574" s="430"/>
      <c r="AD574" s="430">
        <v>5</v>
      </c>
      <c r="AE574" s="430"/>
      <c r="AF574" s="430">
        <v>5</v>
      </c>
      <c r="AG574" s="430"/>
      <c r="AH574" s="430">
        <v>5</v>
      </c>
      <c r="AI574" s="430"/>
      <c r="AJ574" s="430">
        <v>5</v>
      </c>
      <c r="AK574" s="430"/>
    </row>
    <row r="575" spans="2:37">
      <c r="B575" s="123" t="s">
        <v>396</v>
      </c>
      <c r="C575" s="189"/>
      <c r="D575" s="189"/>
      <c r="E575" s="189"/>
      <c r="F575" s="250"/>
      <c r="G575" s="103" t="s">
        <v>401</v>
      </c>
      <c r="H575" s="177"/>
      <c r="I575" s="177"/>
      <c r="J575" s="177"/>
      <c r="K575" s="177"/>
      <c r="L575" s="177"/>
      <c r="M575" s="239"/>
      <c r="N575" s="103">
        <v>11</v>
      </c>
      <c r="O575" s="239"/>
      <c r="P575" s="392">
        <v>0</v>
      </c>
      <c r="Q575" s="409"/>
      <c r="R575" s="430">
        <v>0</v>
      </c>
      <c r="S575" s="430"/>
      <c r="T575" s="430">
        <v>11</v>
      </c>
      <c r="U575" s="430"/>
      <c r="V575" s="430">
        <v>0</v>
      </c>
      <c r="W575" s="430"/>
      <c r="X575" s="430">
        <v>0</v>
      </c>
      <c r="Y575" s="430"/>
      <c r="Z575" s="430">
        <v>10</v>
      </c>
      <c r="AA575" s="430"/>
      <c r="AB575" s="430">
        <v>1</v>
      </c>
      <c r="AC575" s="430"/>
      <c r="AD575" s="430">
        <v>0</v>
      </c>
      <c r="AE575" s="430"/>
      <c r="AF575" s="392">
        <v>11</v>
      </c>
      <c r="AG575" s="409"/>
      <c r="AH575" s="430">
        <v>1</v>
      </c>
      <c r="AI575" s="430"/>
      <c r="AJ575" s="430">
        <v>0</v>
      </c>
      <c r="AK575" s="430"/>
    </row>
    <row r="576" spans="2:37" ht="19.5">
      <c r="B576" s="103" t="s">
        <v>398</v>
      </c>
      <c r="C576" s="177"/>
      <c r="D576" s="177"/>
      <c r="E576" s="177"/>
      <c r="F576" s="177"/>
      <c r="G576" s="177"/>
      <c r="H576" s="177"/>
      <c r="I576" s="177"/>
      <c r="J576" s="177"/>
      <c r="K576" s="177"/>
      <c r="L576" s="177"/>
      <c r="M576" s="239"/>
      <c r="N576" s="362">
        <f>SUM(N569,N572,N575)</f>
        <v>16</v>
      </c>
      <c r="O576" s="376"/>
      <c r="P576" s="362">
        <f>SUM(P569,P572,P575)</f>
        <v>5</v>
      </c>
      <c r="Q576" s="376"/>
      <c r="R576" s="362">
        <f>SUM(R569,R572,R575)</f>
        <v>5</v>
      </c>
      <c r="S576" s="376"/>
      <c r="T576" s="362">
        <f>SUM(T569,T572,T575)</f>
        <v>17</v>
      </c>
      <c r="U576" s="376"/>
      <c r="V576" s="362">
        <f>SUM(V569,V572,V575)</f>
        <v>6</v>
      </c>
      <c r="W576" s="376"/>
      <c r="X576" s="362">
        <f>SUM(X569,X572,X575)</f>
        <v>6</v>
      </c>
      <c r="Y576" s="376"/>
      <c r="Z576" s="362">
        <f>SUM(Z569,Z572,Z575)</f>
        <v>16</v>
      </c>
      <c r="AA576" s="376"/>
      <c r="AB576" s="362">
        <f>SUM(AB569,AB572,AB575)</f>
        <v>8</v>
      </c>
      <c r="AC576" s="376"/>
      <c r="AD576" s="362">
        <f>SUM(AD569,AD572,AD575)</f>
        <v>7</v>
      </c>
      <c r="AE576" s="376"/>
      <c r="AF576" s="362">
        <f>SUM(AF569,AF572,AF575)</f>
        <v>18</v>
      </c>
      <c r="AG576" s="376"/>
      <c r="AH576" s="362">
        <f>SUM(AH569,AH572,AH575)</f>
        <v>8</v>
      </c>
      <c r="AI576" s="376"/>
      <c r="AJ576" s="362">
        <f>SUM(AJ569,AJ572,AJ575)</f>
        <v>7</v>
      </c>
      <c r="AK576" s="376"/>
    </row>
    <row r="577" spans="1:40" ht="20.25">
      <c r="B577" s="124" t="s">
        <v>625</v>
      </c>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J577" s="353"/>
      <c r="AK577" s="369"/>
      <c r="AL577" s="369"/>
      <c r="AM577" s="369"/>
      <c r="AN577" s="423"/>
    </row>
    <row r="578" spans="1:40" ht="19.5"/>
    <row r="579" spans="1:40" ht="19.5">
      <c r="A579" s="1" t="s">
        <v>1038</v>
      </c>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40" ht="20.25">
      <c r="B580" s="78" t="s">
        <v>376</v>
      </c>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J580" s="353"/>
      <c r="AK580" s="369"/>
      <c r="AL580" s="369"/>
      <c r="AM580" s="369"/>
      <c r="AN580" s="423"/>
    </row>
    <row r="581" spans="1:40" ht="20.25">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row>
    <row r="582" spans="1:40" ht="19.5">
      <c r="B582" s="1" t="s">
        <v>409</v>
      </c>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J582" s="493"/>
      <c r="AK582" s="507"/>
      <c r="AL582" s="507"/>
      <c r="AM582" s="507"/>
      <c r="AN582" s="698"/>
    </row>
    <row r="583" spans="1:40">
      <c r="B583" s="1" t="s">
        <v>105</v>
      </c>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J583" s="494"/>
      <c r="AK583" s="508"/>
      <c r="AL583" s="508"/>
      <c r="AM583" s="508"/>
      <c r="AN583" s="700"/>
    </row>
    <row r="584" spans="1:40" ht="19.5">
      <c r="B584" s="1" t="s">
        <v>412</v>
      </c>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J584" s="495"/>
      <c r="AK584" s="509"/>
      <c r="AL584" s="509"/>
      <c r="AM584" s="509"/>
      <c r="AN584" s="696"/>
    </row>
    <row r="585" spans="1:40" ht="19.5"/>
    <row r="586" spans="1:40" ht="19.5">
      <c r="A586" s="66" t="s">
        <v>59</v>
      </c>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row>
    <row r="587" spans="1:40" ht="19.5">
      <c r="A587" s="1" t="s">
        <v>171</v>
      </c>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40" ht="19.5">
      <c r="B588" s="1" t="s">
        <v>415</v>
      </c>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J588" s="493"/>
      <c r="AK588" s="507"/>
      <c r="AL588" s="507"/>
      <c r="AM588" s="507"/>
      <c r="AN588" s="698"/>
    </row>
    <row r="589" spans="1:40" ht="19.5">
      <c r="B589" s="1" t="s">
        <v>926</v>
      </c>
      <c r="AJ589" s="599"/>
      <c r="AK589" s="651"/>
      <c r="AL589" s="651"/>
      <c r="AM589" s="651"/>
      <c r="AN589" s="707"/>
    </row>
    <row r="590" spans="1:40" ht="19.5">
      <c r="A590" s="1" t="s">
        <v>644</v>
      </c>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40">
      <c r="B591" s="72" t="s">
        <v>923</v>
      </c>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row>
    <row r="592" spans="1:40" ht="19.5">
      <c r="B592" s="30"/>
      <c r="C592" s="30"/>
      <c r="D592" s="30"/>
      <c r="E592" s="30"/>
      <c r="F592" s="30"/>
      <c r="G592" s="30"/>
      <c r="H592" s="30"/>
      <c r="I592" s="30"/>
      <c r="J592" s="147" t="s">
        <v>982</v>
      </c>
      <c r="K592" s="147"/>
      <c r="L592" s="147"/>
      <c r="M592" s="147"/>
      <c r="N592" s="147"/>
      <c r="O592" s="147" t="s">
        <v>5</v>
      </c>
      <c r="P592" s="147"/>
      <c r="Q592" s="147"/>
      <c r="R592" s="147"/>
      <c r="S592" s="147"/>
      <c r="T592" s="147"/>
      <c r="U592" s="147"/>
      <c r="V592" s="147"/>
      <c r="W592" s="147"/>
      <c r="X592" s="147" t="s">
        <v>984</v>
      </c>
      <c r="Y592" s="147"/>
      <c r="Z592" s="147"/>
      <c r="AA592" s="30"/>
      <c r="AB592" s="147"/>
      <c r="AC592" s="147"/>
      <c r="AD592" s="30"/>
      <c r="AE592" s="147"/>
      <c r="AF592" s="147"/>
      <c r="AG592" s="30"/>
      <c r="AH592" s="30"/>
    </row>
    <row r="593" spans="2:40">
      <c r="B593" s="17" t="s">
        <v>985</v>
      </c>
      <c r="C593" s="17"/>
      <c r="D593" s="17"/>
      <c r="E593" s="17"/>
      <c r="F593" s="17"/>
      <c r="G593" s="17"/>
      <c r="H593" s="17"/>
      <c r="I593" s="169"/>
      <c r="J593" s="306"/>
      <c r="K593" s="316"/>
      <c r="L593" s="316"/>
      <c r="M593" s="316"/>
      <c r="N593" s="316"/>
      <c r="O593" s="316"/>
      <c r="P593" s="316"/>
      <c r="Q593" s="316"/>
      <c r="R593" s="316"/>
      <c r="S593" s="316"/>
      <c r="T593" s="316"/>
      <c r="U593" s="316"/>
      <c r="V593" s="316"/>
      <c r="W593" s="477"/>
      <c r="X593" s="486"/>
      <c r="Y593" s="497"/>
      <c r="Z593" s="510"/>
      <c r="AA593" s="407" t="s">
        <v>501</v>
      </c>
      <c r="AB593" s="523"/>
      <c r="AC593" s="536"/>
      <c r="AD593" s="407" t="s">
        <v>1071</v>
      </c>
      <c r="AE593" s="523"/>
      <c r="AF593" s="536"/>
      <c r="AG593" s="407" t="s">
        <v>588</v>
      </c>
      <c r="AH593" s="568"/>
    </row>
    <row r="594" spans="2:40">
      <c r="B594" s="17" t="s">
        <v>623</v>
      </c>
      <c r="C594" s="17"/>
      <c r="D594" s="17"/>
      <c r="E594" s="17"/>
      <c r="F594" s="17"/>
      <c r="G594" s="17"/>
      <c r="H594" s="17"/>
      <c r="I594" s="169"/>
      <c r="J594" s="307"/>
      <c r="K594" s="317"/>
      <c r="L594" s="317"/>
      <c r="M594" s="317"/>
      <c r="N594" s="317"/>
      <c r="O594" s="317"/>
      <c r="P594" s="317"/>
      <c r="Q594" s="317"/>
      <c r="R594" s="317"/>
      <c r="S594" s="317"/>
      <c r="T594" s="317"/>
      <c r="U594" s="317"/>
      <c r="V594" s="317"/>
      <c r="W594" s="478"/>
      <c r="X594" s="487"/>
      <c r="Y594" s="498"/>
      <c r="Z594" s="511"/>
      <c r="AA594" s="407" t="s">
        <v>501</v>
      </c>
      <c r="AB594" s="524"/>
      <c r="AC594" s="537"/>
      <c r="AD594" s="407" t="s">
        <v>1071</v>
      </c>
      <c r="AE594" s="524"/>
      <c r="AF594" s="537"/>
      <c r="AG594" s="407" t="s">
        <v>588</v>
      </c>
      <c r="AH594" s="568"/>
    </row>
    <row r="595" spans="2:40">
      <c r="B595" s="17" t="s">
        <v>462</v>
      </c>
      <c r="C595" s="17"/>
      <c r="D595" s="17"/>
      <c r="E595" s="17"/>
      <c r="F595" s="17"/>
      <c r="G595" s="17"/>
      <c r="H595" s="17"/>
      <c r="I595" s="169"/>
      <c r="J595" s="307"/>
      <c r="K595" s="317"/>
      <c r="L595" s="317"/>
      <c r="M595" s="317"/>
      <c r="N595" s="317"/>
      <c r="O595" s="317"/>
      <c r="P595" s="317"/>
      <c r="Q595" s="317"/>
      <c r="R595" s="317"/>
      <c r="S595" s="317"/>
      <c r="T595" s="317"/>
      <c r="U595" s="317"/>
      <c r="V595" s="317"/>
      <c r="W595" s="478"/>
      <c r="X595" s="487"/>
      <c r="Y595" s="498"/>
      <c r="Z595" s="511"/>
      <c r="AA595" s="407" t="s">
        <v>501</v>
      </c>
      <c r="AB595" s="524"/>
      <c r="AC595" s="537"/>
      <c r="AD595" s="407" t="s">
        <v>1071</v>
      </c>
      <c r="AE595" s="524"/>
      <c r="AF595" s="537"/>
      <c r="AG595" s="407" t="s">
        <v>588</v>
      </c>
      <c r="AH595" s="568"/>
    </row>
    <row r="596" spans="2:40">
      <c r="B596" s="17" t="s">
        <v>987</v>
      </c>
      <c r="C596" s="17"/>
      <c r="D596" s="17"/>
      <c r="E596" s="17"/>
      <c r="F596" s="17"/>
      <c r="G596" s="17"/>
      <c r="H596" s="17"/>
      <c r="I596" s="169"/>
      <c r="J596" s="307"/>
      <c r="K596" s="317"/>
      <c r="L596" s="317"/>
      <c r="M596" s="317"/>
      <c r="N596" s="317"/>
      <c r="O596" s="317"/>
      <c r="P596" s="317"/>
      <c r="Q596" s="317"/>
      <c r="R596" s="317"/>
      <c r="S596" s="317"/>
      <c r="T596" s="317"/>
      <c r="U596" s="317"/>
      <c r="V596" s="317"/>
      <c r="W596" s="478"/>
      <c r="X596" s="487"/>
      <c r="Y596" s="498"/>
      <c r="Z596" s="511"/>
      <c r="AA596" s="407" t="s">
        <v>501</v>
      </c>
      <c r="AB596" s="524"/>
      <c r="AC596" s="537"/>
      <c r="AD596" s="407" t="s">
        <v>1071</v>
      </c>
      <c r="AE596" s="524"/>
      <c r="AF596" s="537"/>
      <c r="AG596" s="407" t="s">
        <v>588</v>
      </c>
      <c r="AH596" s="568"/>
    </row>
    <row r="597" spans="2:40">
      <c r="B597" s="17" t="s">
        <v>536</v>
      </c>
      <c r="C597" s="17"/>
      <c r="D597" s="17"/>
      <c r="E597" s="17"/>
      <c r="F597" s="17"/>
      <c r="G597" s="17"/>
      <c r="H597" s="17"/>
      <c r="I597" s="169"/>
      <c r="J597" s="307"/>
      <c r="K597" s="317"/>
      <c r="L597" s="317"/>
      <c r="M597" s="317"/>
      <c r="N597" s="317"/>
      <c r="O597" s="317"/>
      <c r="P597" s="317"/>
      <c r="Q597" s="317"/>
      <c r="R597" s="317"/>
      <c r="S597" s="317"/>
      <c r="T597" s="317"/>
      <c r="U597" s="317"/>
      <c r="V597" s="317"/>
      <c r="W597" s="478"/>
      <c r="X597" s="487"/>
      <c r="Y597" s="498"/>
      <c r="Z597" s="511"/>
      <c r="AA597" s="407" t="s">
        <v>501</v>
      </c>
      <c r="AB597" s="524"/>
      <c r="AC597" s="537"/>
      <c r="AD597" s="407" t="s">
        <v>1071</v>
      </c>
      <c r="AE597" s="524"/>
      <c r="AF597" s="537"/>
      <c r="AG597" s="407" t="s">
        <v>588</v>
      </c>
      <c r="AH597" s="568"/>
    </row>
    <row r="598" spans="2:40" ht="19.5">
      <c r="B598" s="17" t="s">
        <v>988</v>
      </c>
      <c r="C598" s="17"/>
      <c r="D598" s="17"/>
      <c r="E598" s="17"/>
      <c r="F598" s="17"/>
      <c r="G598" s="17"/>
      <c r="H598" s="17"/>
      <c r="I598" s="169"/>
      <c r="J598" s="308"/>
      <c r="K598" s="318"/>
      <c r="L598" s="318"/>
      <c r="M598" s="318"/>
      <c r="N598" s="318"/>
      <c r="O598" s="318"/>
      <c r="P598" s="318"/>
      <c r="Q598" s="318"/>
      <c r="R598" s="318"/>
      <c r="S598" s="318"/>
      <c r="T598" s="318"/>
      <c r="U598" s="318"/>
      <c r="V598" s="318"/>
      <c r="W598" s="479"/>
      <c r="X598" s="488"/>
      <c r="Y598" s="499"/>
      <c r="Z598" s="512"/>
      <c r="AA598" s="407" t="s">
        <v>501</v>
      </c>
      <c r="AB598" s="525"/>
      <c r="AC598" s="538"/>
      <c r="AD598" s="407" t="s">
        <v>1071</v>
      </c>
      <c r="AE598" s="525"/>
      <c r="AF598" s="538"/>
      <c r="AG598" s="407" t="s">
        <v>588</v>
      </c>
      <c r="AH598" s="568"/>
    </row>
    <row r="599" spans="2:40" ht="19.5">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row>
    <row r="600" spans="2:40" ht="19.5">
      <c r="B600" s="1" t="s">
        <v>418</v>
      </c>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J600" s="493"/>
      <c r="AK600" s="507"/>
      <c r="AL600" s="507"/>
      <c r="AM600" s="507"/>
      <c r="AN600" s="698"/>
    </row>
    <row r="601" spans="2:40">
      <c r="B601" s="1" t="s">
        <v>421</v>
      </c>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J601" s="494"/>
      <c r="AK601" s="508"/>
      <c r="AL601" s="508"/>
      <c r="AM601" s="508"/>
      <c r="AN601" s="700"/>
    </row>
    <row r="602" spans="2:40" ht="19.5">
      <c r="B602" s="78" t="s">
        <v>61</v>
      </c>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J602" s="495"/>
      <c r="AK602" s="509"/>
      <c r="AL602" s="509"/>
      <c r="AM602" s="509"/>
      <c r="AN602" s="696"/>
    </row>
    <row r="603" spans="2:40" ht="20.25">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row>
    <row r="604" spans="2:40" ht="20.25">
      <c r="B604" s="78" t="s">
        <v>152</v>
      </c>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J604" s="353"/>
      <c r="AK604" s="369"/>
      <c r="AL604" s="369"/>
      <c r="AM604" s="369"/>
      <c r="AN604" s="423"/>
    </row>
    <row r="605" spans="2:40" ht="19.5">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row>
    <row r="606" spans="2:40">
      <c r="B606" s="1" t="s">
        <v>881</v>
      </c>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row>
    <row r="607" spans="2:40" ht="19.5">
      <c r="B607" s="78"/>
      <c r="C607" s="78"/>
      <c r="D607" s="123"/>
      <c r="E607" s="189"/>
      <c r="F607" s="189"/>
      <c r="G607" s="189"/>
      <c r="H607" s="189"/>
      <c r="I607" s="189"/>
      <c r="J607" s="250"/>
      <c r="K607" s="120" t="s">
        <v>1075</v>
      </c>
      <c r="L607" s="187"/>
      <c r="M607" s="187"/>
      <c r="N607" s="187"/>
      <c r="O607" s="187"/>
      <c r="P607" s="187"/>
      <c r="Q607" s="247"/>
      <c r="R607" s="120" t="s">
        <v>172</v>
      </c>
      <c r="S607" s="187"/>
      <c r="T607" s="187"/>
      <c r="U607" s="187"/>
      <c r="V607" s="187"/>
      <c r="W607" s="187"/>
      <c r="X607" s="187"/>
      <c r="Y607" s="247"/>
      <c r="Z607" s="120" t="s">
        <v>1045</v>
      </c>
      <c r="AA607" s="187"/>
      <c r="AB607" s="187"/>
      <c r="AC607" s="187"/>
      <c r="AD607" s="187"/>
      <c r="AE607" s="187"/>
      <c r="AF607" s="187"/>
      <c r="AG607" s="187"/>
      <c r="AH607" s="187"/>
      <c r="AI607" s="247"/>
    </row>
    <row r="608" spans="2:40" ht="19.5">
      <c r="B608" s="78"/>
      <c r="C608" s="78"/>
      <c r="D608" s="168" t="s">
        <v>1116</v>
      </c>
      <c r="E608" s="224"/>
      <c r="F608" s="224"/>
      <c r="G608" s="224"/>
      <c r="H608" s="224"/>
      <c r="I608" s="224"/>
      <c r="J608" s="309"/>
      <c r="K608" s="319"/>
      <c r="L608" s="334"/>
      <c r="M608" s="334"/>
      <c r="N608" s="334"/>
      <c r="O608" s="334"/>
      <c r="P608" s="334"/>
      <c r="Q608" s="410"/>
      <c r="R608" s="431"/>
      <c r="S608" s="334"/>
      <c r="T608" s="334"/>
      <c r="U608" s="334"/>
      <c r="V608" s="334"/>
      <c r="W608" s="334"/>
      <c r="X608" s="334"/>
      <c r="Y608" s="410"/>
      <c r="Z608" s="431"/>
      <c r="AA608" s="334"/>
      <c r="AB608" s="334"/>
      <c r="AC608" s="334"/>
      <c r="AD608" s="334"/>
      <c r="AE608" s="334"/>
      <c r="AF608" s="334"/>
      <c r="AG608" s="334"/>
      <c r="AH608" s="334"/>
      <c r="AI608" s="579"/>
    </row>
    <row r="609" spans="1:40">
      <c r="B609" s="78"/>
      <c r="C609" s="78"/>
      <c r="D609" s="168" t="s">
        <v>1135</v>
      </c>
      <c r="E609" s="224"/>
      <c r="F609" s="224"/>
      <c r="G609" s="224"/>
      <c r="H609" s="224"/>
      <c r="I609" s="224"/>
      <c r="J609" s="224"/>
      <c r="K609" s="320"/>
      <c r="L609" s="335"/>
      <c r="M609" s="335"/>
      <c r="N609" s="335"/>
      <c r="O609" s="335"/>
      <c r="P609" s="335"/>
      <c r="Q609" s="335"/>
      <c r="R609" s="335"/>
      <c r="S609" s="335"/>
      <c r="T609" s="335"/>
      <c r="U609" s="335"/>
      <c r="V609" s="335"/>
      <c r="W609" s="335"/>
      <c r="X609" s="335"/>
      <c r="Y609" s="335"/>
      <c r="Z609" s="335"/>
      <c r="AA609" s="335"/>
      <c r="AB609" s="335"/>
      <c r="AC609" s="335"/>
      <c r="AD609" s="335"/>
      <c r="AE609" s="335"/>
      <c r="AF609" s="335"/>
      <c r="AG609" s="335"/>
      <c r="AH609" s="335"/>
      <c r="AI609" s="580"/>
    </row>
    <row r="610" spans="1:40" ht="19.5">
      <c r="B610" s="78"/>
      <c r="C610" s="78"/>
      <c r="D610" s="168" t="s">
        <v>1073</v>
      </c>
      <c r="E610" s="224"/>
      <c r="F610" s="224"/>
      <c r="G610" s="224"/>
      <c r="H610" s="224"/>
      <c r="I610" s="224"/>
      <c r="J610" s="224"/>
      <c r="K610" s="321"/>
      <c r="L610" s="336"/>
      <c r="M610" s="336"/>
      <c r="N610" s="336"/>
      <c r="O610" s="336"/>
      <c r="P610" s="336"/>
      <c r="Q610" s="336"/>
      <c r="R610" s="336"/>
      <c r="S610" s="336"/>
      <c r="T610" s="336"/>
      <c r="U610" s="336"/>
      <c r="V610" s="336"/>
      <c r="W610" s="336"/>
      <c r="X610" s="336"/>
      <c r="Y610" s="336"/>
      <c r="Z610" s="336"/>
      <c r="AA610" s="336"/>
      <c r="AB610" s="336"/>
      <c r="AC610" s="336"/>
      <c r="AD610" s="336"/>
      <c r="AE610" s="336"/>
      <c r="AF610" s="336"/>
      <c r="AG610" s="336"/>
      <c r="AH610" s="336"/>
      <c r="AI610" s="581"/>
    </row>
    <row r="611" spans="1:40" ht="20.25">
      <c r="B611" s="125" t="s">
        <v>1137</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439"/>
      <c r="AE611" s="439"/>
      <c r="AF611" s="439"/>
      <c r="AG611" s="439"/>
      <c r="AH611" s="439"/>
      <c r="AI611" s="439"/>
      <c r="AJ611" s="631"/>
      <c r="AK611" s="664"/>
      <c r="AL611" s="664"/>
      <c r="AM611" s="664"/>
      <c r="AN611" s="735"/>
    </row>
    <row r="612" spans="1:40" ht="19.5">
      <c r="B612" s="97"/>
      <c r="C612" s="125" t="s">
        <v>1216</v>
      </c>
      <c r="D612" s="125"/>
      <c r="E612" s="125"/>
      <c r="F612" s="125"/>
      <c r="G612" s="125"/>
      <c r="H612" s="125"/>
      <c r="I612" s="125"/>
      <c r="J612" s="125"/>
      <c r="K612" s="125"/>
      <c r="L612" s="125"/>
      <c r="M612" s="125"/>
      <c r="N612" s="125"/>
      <c r="O612" s="125"/>
      <c r="P612" s="125"/>
      <c r="Q612" s="125"/>
      <c r="R612" s="125"/>
      <c r="S612" s="439"/>
      <c r="T612" s="439"/>
      <c r="U612" s="439"/>
      <c r="V612" s="439"/>
      <c r="W612" s="439"/>
      <c r="X612" s="439"/>
      <c r="Y612" s="439"/>
      <c r="Z612" s="439"/>
      <c r="AA612" s="439"/>
      <c r="AB612" s="439"/>
      <c r="AC612" s="439"/>
      <c r="AD612" s="439"/>
      <c r="AE612" s="439"/>
      <c r="AF612" s="439"/>
      <c r="AG612" s="439"/>
      <c r="AH612" s="439"/>
      <c r="AI612" s="439"/>
      <c r="AJ612" s="12"/>
      <c r="AK612" s="12"/>
      <c r="AL612" s="12"/>
      <c r="AM612" s="12"/>
      <c r="AN612" s="12"/>
    </row>
    <row r="613" spans="1:40" ht="19.5">
      <c r="B613" s="97"/>
      <c r="C613" s="97"/>
      <c r="D613" s="139"/>
      <c r="E613" s="139"/>
      <c r="F613" s="139"/>
      <c r="G613" s="139"/>
      <c r="H613" s="139"/>
      <c r="I613" s="139"/>
      <c r="J613" s="139"/>
      <c r="K613" s="133" t="s">
        <v>982</v>
      </c>
      <c r="L613" s="133"/>
      <c r="M613" s="133"/>
      <c r="N613" s="133"/>
      <c r="O613" s="133"/>
      <c r="P613" s="133"/>
      <c r="Q613" s="133"/>
      <c r="R613" s="133" t="s">
        <v>5</v>
      </c>
      <c r="S613" s="133"/>
      <c r="T613" s="133"/>
      <c r="U613" s="133"/>
      <c r="V613" s="133"/>
      <c r="W613" s="133"/>
      <c r="X613" s="133"/>
      <c r="Y613" s="133" t="s">
        <v>982</v>
      </c>
      <c r="Z613" s="133"/>
      <c r="AA613" s="133"/>
      <c r="AB613" s="133"/>
      <c r="AC613" s="133"/>
      <c r="AD613" s="133"/>
      <c r="AE613" s="549"/>
      <c r="AF613" s="133" t="s">
        <v>5</v>
      </c>
      <c r="AG613" s="133"/>
      <c r="AH613" s="133"/>
      <c r="AI613" s="133"/>
      <c r="AJ613" s="133"/>
      <c r="AK613" s="665"/>
      <c r="AL613" s="665"/>
      <c r="AM613" s="681"/>
      <c r="AN613" s="12"/>
    </row>
    <row r="614" spans="1:40" ht="19.5">
      <c r="B614" s="97"/>
      <c r="C614" s="97"/>
      <c r="D614" s="228" t="s">
        <v>537</v>
      </c>
      <c r="E614" s="228"/>
      <c r="F614" s="228"/>
      <c r="G614" s="228"/>
      <c r="H614" s="228"/>
      <c r="I614" s="228"/>
      <c r="J614" s="310"/>
      <c r="K614" s="322"/>
      <c r="L614" s="337"/>
      <c r="M614" s="337"/>
      <c r="N614" s="337"/>
      <c r="O614" s="337"/>
      <c r="P614" s="337"/>
      <c r="Q614" s="411"/>
      <c r="R614" s="322"/>
      <c r="S614" s="337"/>
      <c r="T614" s="337"/>
      <c r="U614" s="337"/>
      <c r="V614" s="337"/>
      <c r="W614" s="337"/>
      <c r="X614" s="411"/>
      <c r="Y614" s="500"/>
      <c r="Z614" s="513"/>
      <c r="AA614" s="513"/>
      <c r="AB614" s="513"/>
      <c r="AC614" s="513"/>
      <c r="AD614" s="513"/>
      <c r="AE614" s="550"/>
      <c r="AF614" s="500"/>
      <c r="AG614" s="513"/>
      <c r="AH614" s="513"/>
      <c r="AI614" s="513"/>
      <c r="AJ614" s="513"/>
      <c r="AK614" s="513"/>
      <c r="AL614" s="674"/>
      <c r="AM614" s="12"/>
      <c r="AN614" s="12"/>
    </row>
    <row r="615" spans="1:40" ht="20.25">
      <c r="B615" s="97"/>
      <c r="C615" s="97"/>
      <c r="D615" s="228" t="s">
        <v>1083</v>
      </c>
      <c r="E615" s="228"/>
      <c r="F615" s="228"/>
      <c r="G615" s="228"/>
      <c r="H615" s="228"/>
      <c r="I615" s="228"/>
      <c r="J615" s="310"/>
      <c r="K615" s="323"/>
      <c r="L615" s="338"/>
      <c r="M615" s="338"/>
      <c r="N615" s="338"/>
      <c r="O615" s="338"/>
      <c r="P615" s="338"/>
      <c r="Q615" s="412"/>
      <c r="R615" s="323"/>
      <c r="S615" s="338"/>
      <c r="T615" s="338"/>
      <c r="U615" s="338"/>
      <c r="V615" s="338"/>
      <c r="W615" s="338"/>
      <c r="X615" s="412"/>
      <c r="Y615" s="323"/>
      <c r="Z615" s="338"/>
      <c r="AA615" s="338"/>
      <c r="AB615" s="338"/>
      <c r="AC615" s="338"/>
      <c r="AD615" s="338"/>
      <c r="AE615" s="412"/>
      <c r="AF615" s="323"/>
      <c r="AG615" s="338"/>
      <c r="AH615" s="338"/>
      <c r="AI615" s="338"/>
      <c r="AJ615" s="338"/>
      <c r="AK615" s="338"/>
      <c r="AL615" s="412"/>
      <c r="AM615" s="12"/>
      <c r="AN615" s="12"/>
    </row>
    <row r="616" spans="1:40" ht="20.25">
      <c r="B616" s="97"/>
      <c r="C616" s="97"/>
      <c r="D616" s="228" t="s">
        <v>3</v>
      </c>
      <c r="E616" s="228"/>
      <c r="F616" s="228"/>
      <c r="G616" s="228"/>
      <c r="H616" s="228"/>
      <c r="I616" s="228"/>
      <c r="J616" s="310"/>
      <c r="K616" s="324"/>
      <c r="L616" s="339"/>
      <c r="M616" s="339"/>
      <c r="N616" s="339"/>
      <c r="O616" s="339"/>
      <c r="P616" s="339"/>
      <c r="Q616" s="413"/>
      <c r="R616" s="324"/>
      <c r="S616" s="339"/>
      <c r="T616" s="339"/>
      <c r="U616" s="339"/>
      <c r="V616" s="339"/>
      <c r="W616" s="339"/>
      <c r="X616" s="413"/>
      <c r="Y616" s="324"/>
      <c r="Z616" s="339"/>
      <c r="AA616" s="339"/>
      <c r="AB616" s="339"/>
      <c r="AC616" s="339"/>
      <c r="AD616" s="339"/>
      <c r="AE616" s="413"/>
      <c r="AF616" s="324"/>
      <c r="AG616" s="339"/>
      <c r="AH616" s="339"/>
      <c r="AI616" s="339"/>
      <c r="AJ616" s="339"/>
      <c r="AK616" s="339"/>
      <c r="AL616" s="413"/>
      <c r="AM616" s="12"/>
      <c r="AN616" s="12"/>
    </row>
    <row r="617" spans="1:40" ht="19.5">
      <c r="B617" s="107" t="s">
        <v>332</v>
      </c>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2"/>
      <c r="AJ617" s="632"/>
      <c r="AK617" s="666"/>
      <c r="AL617" s="666"/>
      <c r="AM617" s="347"/>
      <c r="AN617" s="385"/>
    </row>
    <row r="618" spans="1:40" ht="19.5">
      <c r="B618" s="107" t="s">
        <v>546</v>
      </c>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2"/>
      <c r="AJ618" s="633"/>
      <c r="AK618" s="667"/>
      <c r="AL618" s="667"/>
      <c r="AM618" s="667"/>
      <c r="AN618" s="736"/>
    </row>
    <row r="619" spans="1:40" ht="19.5">
      <c r="B619" s="98" t="s">
        <v>1212</v>
      </c>
      <c r="C619" s="98"/>
      <c r="D619" s="98"/>
      <c r="E619" s="98"/>
      <c r="F619" s="98"/>
      <c r="G619" s="98"/>
      <c r="H619" s="98"/>
      <c r="I619" s="98"/>
      <c r="J619" s="98"/>
      <c r="K619" s="98"/>
      <c r="L619" s="98"/>
      <c r="M619" s="98"/>
      <c r="N619" s="98"/>
      <c r="O619" s="378"/>
      <c r="P619" s="393"/>
      <c r="Q619" s="393"/>
      <c r="R619" s="393"/>
      <c r="S619" s="393"/>
      <c r="T619" s="393"/>
      <c r="U619" s="393"/>
      <c r="V619" s="393"/>
      <c r="W619" s="393"/>
      <c r="X619" s="393"/>
      <c r="Y619" s="393"/>
      <c r="Z619" s="393"/>
      <c r="AA619" s="393"/>
      <c r="AB619" s="393"/>
      <c r="AC619" s="393"/>
      <c r="AD619" s="393"/>
      <c r="AE619" s="393"/>
      <c r="AF619" s="393"/>
      <c r="AG619" s="393"/>
      <c r="AH619" s="393"/>
      <c r="AI619" s="393"/>
      <c r="AJ619" s="393"/>
      <c r="AK619" s="393"/>
      <c r="AL619" s="393"/>
      <c r="AM619" s="393"/>
      <c r="AN619" s="737"/>
    </row>
    <row r="620" spans="1:40" s="65" customFormat="1">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
      <c r="AJ620" s="408"/>
      <c r="AK620" s="408"/>
      <c r="AL620" s="408"/>
      <c r="AM620" s="408"/>
      <c r="AN620" s="408"/>
    </row>
    <row r="621" spans="1:40" s="1" customFormat="1" ht="19.5">
      <c r="A621" s="72" t="s">
        <v>840</v>
      </c>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1"/>
      <c r="AJ621" s="1"/>
      <c r="AK621" s="1"/>
      <c r="AL621" s="1"/>
      <c r="AM621" s="1"/>
      <c r="AN621" s="1"/>
    </row>
    <row r="622" spans="1:40" ht="20.25">
      <c r="B622" s="76" t="s">
        <v>932</v>
      </c>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J622" s="353"/>
      <c r="AK622" s="369"/>
      <c r="AL622" s="369"/>
      <c r="AM622" s="369"/>
      <c r="AN622" s="423"/>
    </row>
    <row r="623" spans="1:40" ht="19.5">
      <c r="B623" s="78"/>
      <c r="C623" s="76" t="s">
        <v>490</v>
      </c>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8"/>
      <c r="AH623" s="78"/>
    </row>
    <row r="624" spans="1:40">
      <c r="C624" s="72" t="s">
        <v>933</v>
      </c>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J624" s="89"/>
      <c r="AK624" s="89"/>
      <c r="AL624" s="89"/>
      <c r="AM624" s="89"/>
      <c r="AN624" s="89"/>
    </row>
    <row r="625" spans="1:40">
      <c r="C625" s="72" t="s">
        <v>854</v>
      </c>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J625" s="89"/>
      <c r="AK625" s="89"/>
      <c r="AL625" s="89"/>
      <c r="AM625" s="89"/>
      <c r="AN625" s="89"/>
    </row>
    <row r="626" spans="1:40">
      <c r="C626" s="1" t="s">
        <v>934</v>
      </c>
      <c r="AJ626" s="89"/>
      <c r="AK626" s="89"/>
      <c r="AL626" s="89"/>
      <c r="AM626" s="89"/>
      <c r="AN626" s="89"/>
    </row>
    <row r="627" spans="1:40">
      <c r="C627" s="72" t="s">
        <v>935</v>
      </c>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J627" s="89"/>
      <c r="AK627" s="89"/>
      <c r="AL627" s="89"/>
      <c r="AM627" s="89"/>
      <c r="AN627" s="89"/>
    </row>
    <row r="628" spans="1:40" ht="19.5">
      <c r="C628" s="72" t="s">
        <v>936</v>
      </c>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J628" s="89"/>
      <c r="AK628" s="89"/>
      <c r="AL628" s="89"/>
      <c r="AM628" s="89"/>
      <c r="AN628" s="89"/>
    </row>
    <row r="629" spans="1:40" ht="19.5">
      <c r="B629" s="72" t="s">
        <v>267</v>
      </c>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J629" s="585"/>
      <c r="AK629" s="643"/>
      <c r="AL629" s="643"/>
      <c r="AM629" s="643"/>
      <c r="AN629" s="695"/>
    </row>
    <row r="630" spans="1:40" ht="19.5">
      <c r="B630" s="72" t="s">
        <v>937</v>
      </c>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J630" s="495"/>
      <c r="AK630" s="509"/>
      <c r="AL630" s="509"/>
      <c r="AM630" s="509"/>
      <c r="AN630" s="696"/>
    </row>
    <row r="631" spans="1:40" ht="19.5"/>
    <row r="632" spans="1:40" ht="19.5">
      <c r="A632" s="66" t="s">
        <v>424</v>
      </c>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row>
    <row r="633" spans="1:40" ht="19.5">
      <c r="A633" s="1" t="s">
        <v>645</v>
      </c>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40" ht="19.5">
      <c r="B634" s="1" t="s">
        <v>428</v>
      </c>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J634" s="493"/>
      <c r="AK634" s="507"/>
      <c r="AL634" s="507"/>
      <c r="AM634" s="507"/>
      <c r="AN634" s="698"/>
    </row>
    <row r="635" spans="1:40">
      <c r="B635" s="1" t="s">
        <v>1138</v>
      </c>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J635" s="494"/>
      <c r="AK635" s="508"/>
      <c r="AL635" s="508"/>
      <c r="AM635" s="508"/>
      <c r="AN635" s="700"/>
    </row>
    <row r="636" spans="1:40">
      <c r="B636" s="1" t="s">
        <v>1139</v>
      </c>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J636" s="494"/>
      <c r="AK636" s="508"/>
      <c r="AL636" s="508"/>
      <c r="AM636" s="508"/>
      <c r="AN636" s="700"/>
    </row>
    <row r="637" spans="1:40" ht="19.5">
      <c r="B637" s="1" t="s">
        <v>429</v>
      </c>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J637" s="495"/>
      <c r="AK637" s="509"/>
      <c r="AL637" s="509"/>
      <c r="AM637" s="509"/>
      <c r="AN637" s="696"/>
    </row>
    <row r="638" spans="1:40" ht="19.5"/>
    <row r="639" spans="1:40" ht="19.5">
      <c r="A639" s="1" t="s">
        <v>1140</v>
      </c>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40" ht="19.5">
      <c r="B640" s="1" t="s">
        <v>247</v>
      </c>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J640" s="493"/>
      <c r="AK640" s="507"/>
      <c r="AL640" s="507"/>
      <c r="AM640" s="507"/>
      <c r="AN640" s="698"/>
    </row>
    <row r="641" spans="2:40">
      <c r="B641" s="1" t="s">
        <v>273</v>
      </c>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J641" s="494"/>
      <c r="AK641" s="508"/>
      <c r="AL641" s="508"/>
      <c r="AM641" s="508"/>
      <c r="AN641" s="700"/>
    </row>
    <row r="642" spans="2:40">
      <c r="B642" s="1" t="s">
        <v>280</v>
      </c>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J642" s="494"/>
      <c r="AK642" s="508"/>
      <c r="AL642" s="508"/>
      <c r="AM642" s="508"/>
      <c r="AN642" s="700"/>
    </row>
    <row r="643" spans="2:40">
      <c r="B643" s="1" t="s">
        <v>589</v>
      </c>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J643" s="494"/>
      <c r="AK643" s="508"/>
      <c r="AL643" s="508"/>
      <c r="AM643" s="508"/>
      <c r="AN643" s="700"/>
    </row>
    <row r="644" spans="2:40">
      <c r="B644" s="1" t="s">
        <v>181</v>
      </c>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J644" s="494"/>
      <c r="AK644" s="508"/>
      <c r="AL644" s="508"/>
      <c r="AM644" s="508"/>
      <c r="AN644" s="700"/>
    </row>
    <row r="645" spans="2:40">
      <c r="B645" s="1" t="s">
        <v>433</v>
      </c>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J645" s="494"/>
      <c r="AK645" s="508"/>
      <c r="AL645" s="508"/>
      <c r="AM645" s="508"/>
      <c r="AN645" s="700"/>
    </row>
    <row r="646" spans="2:40">
      <c r="B646" s="1" t="s">
        <v>884</v>
      </c>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J646" s="588"/>
      <c r="AK646" s="646"/>
      <c r="AL646" s="646"/>
      <c r="AM646" s="646"/>
      <c r="AN646" s="701"/>
    </row>
    <row r="647" spans="2:40">
      <c r="B647" s="1" t="s">
        <v>889</v>
      </c>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J647" s="494"/>
      <c r="AK647" s="508"/>
      <c r="AL647" s="508"/>
      <c r="AM647" s="508"/>
      <c r="AN647" s="700"/>
    </row>
    <row r="648" spans="2:40" ht="19.5" customHeight="1">
      <c r="B648" s="76" t="s">
        <v>1141</v>
      </c>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J648" s="495"/>
      <c r="AK648" s="509"/>
      <c r="AL648" s="509"/>
      <c r="AM648" s="509"/>
      <c r="AN648" s="696"/>
    </row>
    <row r="649" spans="2:40" ht="19.5">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76"/>
      <c r="AG649" s="76"/>
      <c r="AH649" s="76"/>
      <c r="AJ649" s="89"/>
      <c r="AK649" s="89"/>
      <c r="AL649" s="89"/>
      <c r="AM649" s="89"/>
      <c r="AN649" s="89"/>
    </row>
    <row r="650" spans="2:40" ht="18.75" customHeight="1">
      <c r="B650" s="127" t="s">
        <v>1242</v>
      </c>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row>
    <row r="651" spans="2:40" ht="4.5" customHeight="1">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5"/>
      <c r="AL651" s="75"/>
      <c r="AM651" s="75"/>
    </row>
    <row r="652" spans="2:40" ht="18.75" customHeight="1">
      <c r="B652" s="120" t="s">
        <v>518</v>
      </c>
      <c r="C652" s="187"/>
      <c r="D652" s="187"/>
      <c r="E652" s="187"/>
      <c r="F652" s="247"/>
      <c r="G652" s="120" t="s">
        <v>1089</v>
      </c>
      <c r="H652" s="187"/>
      <c r="I652" s="187"/>
      <c r="J652" s="247"/>
      <c r="K652" s="104" t="s">
        <v>1023</v>
      </c>
      <c r="L652" s="178"/>
      <c r="M652" s="178"/>
      <c r="N652" s="178"/>
      <c r="O652" s="178"/>
      <c r="P652" s="394" t="s">
        <v>1076</v>
      </c>
      <c r="Q652" s="414"/>
      <c r="R652" s="104" t="s">
        <v>1077</v>
      </c>
      <c r="S652" s="178"/>
      <c r="T652" s="178"/>
      <c r="U652" s="178"/>
      <c r="V652" s="178"/>
      <c r="W652" s="178"/>
      <c r="X652" s="178"/>
      <c r="Y652" s="240"/>
      <c r="Z652" s="514" t="s">
        <v>1079</v>
      </c>
      <c r="AA652" s="517"/>
      <c r="AB652" s="120" t="s">
        <v>339</v>
      </c>
      <c r="AC652" s="187"/>
      <c r="AD652" s="187"/>
      <c r="AE652" s="187"/>
      <c r="AF652" s="247"/>
      <c r="AG652" s="104" t="s">
        <v>1080</v>
      </c>
      <c r="AH652" s="178"/>
      <c r="AI652" s="178"/>
      <c r="AJ652" s="178"/>
      <c r="AK652" s="178"/>
      <c r="AL652" s="178"/>
      <c r="AM652" s="178"/>
      <c r="AN652" s="240"/>
    </row>
    <row r="653" spans="2:40">
      <c r="B653" s="121"/>
      <c r="C653" s="75"/>
      <c r="D653" s="75"/>
      <c r="E653" s="75"/>
      <c r="F653" s="248"/>
      <c r="G653" s="121"/>
      <c r="H653" s="75"/>
      <c r="I653" s="75"/>
      <c r="J653" s="248"/>
      <c r="K653" s="325"/>
      <c r="L653" s="89"/>
      <c r="M653" s="89"/>
      <c r="N653" s="89"/>
      <c r="O653" s="89"/>
      <c r="P653" s="395"/>
      <c r="Q653" s="415"/>
      <c r="R653" s="325"/>
      <c r="S653" s="89"/>
      <c r="T653" s="89"/>
      <c r="U653" s="89"/>
      <c r="V653" s="89"/>
      <c r="W653" s="89"/>
      <c r="X653" s="89"/>
      <c r="Y653" s="491"/>
      <c r="Z653" s="515"/>
      <c r="AA653" s="518"/>
      <c r="AB653" s="121"/>
      <c r="AC653" s="75"/>
      <c r="AD653" s="75"/>
      <c r="AE653" s="75"/>
      <c r="AF653" s="248"/>
      <c r="AG653" s="325"/>
      <c r="AH653" s="89"/>
      <c r="AI653" s="89"/>
      <c r="AJ653" s="89"/>
      <c r="AK653" s="89"/>
      <c r="AL653" s="89"/>
      <c r="AM653" s="89"/>
      <c r="AN653" s="491"/>
    </row>
    <row r="654" spans="2:40" ht="19.5">
      <c r="B654" s="121"/>
      <c r="C654" s="75"/>
      <c r="D654" s="75"/>
      <c r="E654" s="75"/>
      <c r="F654" s="248"/>
      <c r="G654" s="121"/>
      <c r="H654" s="75"/>
      <c r="I654" s="75"/>
      <c r="J654" s="248"/>
      <c r="K654" s="325"/>
      <c r="L654" s="89"/>
      <c r="M654" s="89"/>
      <c r="N654" s="89"/>
      <c r="O654" s="89"/>
      <c r="P654" s="396"/>
      <c r="Q654" s="416"/>
      <c r="R654" s="325"/>
      <c r="S654" s="89"/>
      <c r="T654" s="89"/>
      <c r="U654" s="89"/>
      <c r="V654" s="89"/>
      <c r="W654" s="89"/>
      <c r="X654" s="89"/>
      <c r="Y654" s="491"/>
      <c r="Z654" s="515"/>
      <c r="AA654" s="518"/>
      <c r="AB654" s="121"/>
      <c r="AC654" s="75"/>
      <c r="AD654" s="75"/>
      <c r="AE654" s="75"/>
      <c r="AF654" s="248"/>
      <c r="AG654" s="325"/>
      <c r="AH654" s="89"/>
      <c r="AI654" s="89"/>
      <c r="AJ654" s="89"/>
      <c r="AK654" s="89"/>
      <c r="AL654" s="89"/>
      <c r="AM654" s="89"/>
      <c r="AN654" s="491"/>
    </row>
    <row r="655" spans="2:40" ht="18.75" customHeight="1">
      <c r="B655" s="128"/>
      <c r="C655" s="190"/>
      <c r="D655" s="190"/>
      <c r="E655" s="190"/>
      <c r="F655" s="251"/>
      <c r="G655" s="265"/>
      <c r="H655" s="285"/>
      <c r="I655" s="285"/>
      <c r="J655" s="311"/>
      <c r="K655" s="128"/>
      <c r="L655" s="190"/>
      <c r="M655" s="190"/>
      <c r="N655" s="190"/>
      <c r="O655" s="251"/>
      <c r="P655" s="128"/>
      <c r="Q655" s="251"/>
      <c r="R655" s="432"/>
      <c r="S655" s="440" t="s">
        <v>1081</v>
      </c>
      <c r="T655" s="440"/>
      <c r="U655" s="448"/>
      <c r="V655" s="432"/>
      <c r="W655" s="480" t="s">
        <v>1082</v>
      </c>
      <c r="X655" s="480"/>
      <c r="Y655" s="480"/>
      <c r="Z655" s="128"/>
      <c r="AA655" s="251"/>
      <c r="AB655" s="128"/>
      <c r="AC655" s="190"/>
      <c r="AD655" s="190"/>
      <c r="AE655" s="190"/>
      <c r="AF655" s="251"/>
      <c r="AG655" s="556"/>
      <c r="AH655" s="440" t="s">
        <v>1084</v>
      </c>
      <c r="AI655" s="448"/>
      <c r="AJ655" s="432"/>
      <c r="AK655" s="668" t="s">
        <v>1085</v>
      </c>
      <c r="AL655" s="675"/>
      <c r="AM655" s="432"/>
      <c r="AN655" s="738" t="s">
        <v>1087</v>
      </c>
    </row>
    <row r="656" spans="2:40" ht="18.75" customHeight="1">
      <c r="B656" s="129"/>
      <c r="C656" s="191"/>
      <c r="D656" s="191"/>
      <c r="E656" s="191"/>
      <c r="F656" s="252"/>
      <c r="G656" s="266"/>
      <c r="H656" s="266"/>
      <c r="I656" s="266"/>
      <c r="J656" s="266"/>
      <c r="K656" s="129"/>
      <c r="L656" s="191"/>
      <c r="M656" s="191"/>
      <c r="N656" s="191"/>
      <c r="O656" s="252"/>
      <c r="P656" s="397"/>
      <c r="Q656" s="417"/>
      <c r="R656" s="433"/>
      <c r="S656" s="441" t="s">
        <v>1081</v>
      </c>
      <c r="T656" s="441"/>
      <c r="U656" s="449"/>
      <c r="V656" s="464"/>
      <c r="W656" s="442" t="s">
        <v>1082</v>
      </c>
      <c r="X656" s="442"/>
      <c r="Y656" s="442"/>
      <c r="Z656" s="129"/>
      <c r="AA656" s="252"/>
      <c r="AB656" s="129"/>
      <c r="AC656" s="191"/>
      <c r="AD656" s="191"/>
      <c r="AE656" s="191"/>
      <c r="AF656" s="252"/>
      <c r="AG656" s="557"/>
      <c r="AH656" s="441" t="s">
        <v>1084</v>
      </c>
      <c r="AI656" s="449"/>
      <c r="AJ656" s="433"/>
      <c r="AK656" s="669" t="s">
        <v>1085</v>
      </c>
      <c r="AL656" s="676"/>
      <c r="AM656" s="433"/>
      <c r="AN656" s="739" t="s">
        <v>1087</v>
      </c>
    </row>
    <row r="657" spans="1:40" ht="18.75" customHeight="1">
      <c r="B657" s="129"/>
      <c r="C657" s="191"/>
      <c r="D657" s="191"/>
      <c r="E657" s="191"/>
      <c r="F657" s="252"/>
      <c r="G657" s="267"/>
      <c r="H657" s="266"/>
      <c r="I657" s="266"/>
      <c r="J657" s="266"/>
      <c r="K657" s="129"/>
      <c r="L657" s="191"/>
      <c r="M657" s="191"/>
      <c r="N657" s="191"/>
      <c r="O657" s="252"/>
      <c r="P657" s="129"/>
      <c r="Q657" s="252"/>
      <c r="R657" s="433"/>
      <c r="S657" s="442" t="s">
        <v>1081</v>
      </c>
      <c r="T657" s="442"/>
      <c r="U657" s="450"/>
      <c r="V657" s="465"/>
      <c r="W657" s="442" t="s">
        <v>1082</v>
      </c>
      <c r="X657" s="442"/>
      <c r="Y657" s="442"/>
      <c r="Z657" s="129"/>
      <c r="AA657" s="252"/>
      <c r="AB657" s="129"/>
      <c r="AC657" s="191"/>
      <c r="AD657" s="191"/>
      <c r="AE657" s="191"/>
      <c r="AF657" s="252"/>
      <c r="AG657" s="557"/>
      <c r="AH657" s="441" t="s">
        <v>1084</v>
      </c>
      <c r="AI657" s="449"/>
      <c r="AJ657" s="433"/>
      <c r="AK657" s="669" t="s">
        <v>1085</v>
      </c>
      <c r="AL657" s="676"/>
      <c r="AM657" s="433"/>
      <c r="AN657" s="739" t="s">
        <v>1087</v>
      </c>
    </row>
    <row r="658" spans="1:40" ht="18.75" customHeight="1">
      <c r="B658" s="129"/>
      <c r="C658" s="191"/>
      <c r="D658" s="191"/>
      <c r="E658" s="191"/>
      <c r="F658" s="252"/>
      <c r="G658" s="267"/>
      <c r="H658" s="266"/>
      <c r="I658" s="266"/>
      <c r="J658" s="266"/>
      <c r="K658" s="129"/>
      <c r="L658" s="191"/>
      <c r="M658" s="191"/>
      <c r="N658" s="191"/>
      <c r="O658" s="252"/>
      <c r="P658" s="397"/>
      <c r="Q658" s="417"/>
      <c r="R658" s="433"/>
      <c r="S658" s="442" t="s">
        <v>1081</v>
      </c>
      <c r="T658" s="442"/>
      <c r="U658" s="450"/>
      <c r="V658" s="465"/>
      <c r="W658" s="442" t="s">
        <v>1082</v>
      </c>
      <c r="X658" s="442"/>
      <c r="Y658" s="501"/>
      <c r="Z658" s="397"/>
      <c r="AA658" s="417"/>
      <c r="AB658" s="129"/>
      <c r="AC658" s="191"/>
      <c r="AD658" s="191"/>
      <c r="AE658" s="191"/>
      <c r="AF658" s="252"/>
      <c r="AG658" s="557"/>
      <c r="AH658" s="441" t="s">
        <v>1084</v>
      </c>
      <c r="AI658" s="449"/>
      <c r="AJ658" s="433"/>
      <c r="AK658" s="669" t="s">
        <v>1085</v>
      </c>
      <c r="AL658" s="676"/>
      <c r="AM658" s="433"/>
      <c r="AN658" s="739" t="s">
        <v>1087</v>
      </c>
    </row>
    <row r="659" spans="1:40" ht="19.5" customHeight="1">
      <c r="B659" s="130"/>
      <c r="C659" s="192"/>
      <c r="D659" s="192"/>
      <c r="E659" s="192"/>
      <c r="F659" s="253"/>
      <c r="G659" s="268"/>
      <c r="H659" s="286"/>
      <c r="I659" s="286"/>
      <c r="J659" s="312"/>
      <c r="K659" s="326"/>
      <c r="L659" s="340"/>
      <c r="M659" s="340"/>
      <c r="N659" s="340"/>
      <c r="O659" s="379"/>
      <c r="P659" s="326"/>
      <c r="Q659" s="379"/>
      <c r="R659" s="434"/>
      <c r="S659" s="443" t="s">
        <v>1081</v>
      </c>
      <c r="T659" s="443"/>
      <c r="U659" s="451"/>
      <c r="V659" s="466"/>
      <c r="W659" s="443" t="s">
        <v>1082</v>
      </c>
      <c r="X659" s="443"/>
      <c r="Y659" s="443"/>
      <c r="Z659" s="326"/>
      <c r="AA659" s="379"/>
      <c r="AB659" s="326"/>
      <c r="AC659" s="340"/>
      <c r="AD659" s="340"/>
      <c r="AE659" s="340"/>
      <c r="AF659" s="379"/>
      <c r="AG659" s="558"/>
      <c r="AH659" s="569" t="s">
        <v>1084</v>
      </c>
      <c r="AI659" s="582"/>
      <c r="AJ659" s="634"/>
      <c r="AK659" s="670" t="s">
        <v>1085</v>
      </c>
      <c r="AL659" s="677"/>
      <c r="AM659" s="634"/>
      <c r="AN659" s="740" t="s">
        <v>1087</v>
      </c>
    </row>
    <row r="660" spans="1:40" ht="54" customHeight="1">
      <c r="B660" s="131" t="s">
        <v>55</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215"/>
      <c r="AC660" s="215"/>
      <c r="AD660" s="215"/>
      <c r="AE660" s="215"/>
      <c r="AF660" s="215"/>
      <c r="AG660" s="215"/>
      <c r="AH660" s="215"/>
      <c r="AI660" s="215"/>
      <c r="AJ660" s="215"/>
      <c r="AK660" s="215"/>
      <c r="AL660" s="215"/>
      <c r="AM660" s="215"/>
      <c r="AN660" s="215"/>
    </row>
    <row r="661" spans="1:40" ht="123.75" customHeight="1">
      <c r="B661" s="132" t="s">
        <v>791</v>
      </c>
      <c r="C661" s="132"/>
      <c r="D661" s="132"/>
      <c r="E661" s="132"/>
      <c r="F661" s="132"/>
      <c r="G661" s="132"/>
      <c r="H661" s="132"/>
      <c r="I661" s="132"/>
      <c r="J661" s="132" t="s">
        <v>434</v>
      </c>
      <c r="K661" s="132"/>
      <c r="L661" s="132"/>
      <c r="M661" s="132"/>
      <c r="N661" s="132"/>
      <c r="O661" s="132"/>
      <c r="P661" s="132"/>
      <c r="Q661" s="132"/>
      <c r="R661" s="132"/>
      <c r="S661" s="132"/>
      <c r="T661" s="445" t="s">
        <v>369</v>
      </c>
      <c r="U661" s="445"/>
      <c r="V661" s="445"/>
      <c r="W661" s="445"/>
      <c r="X661" s="445"/>
      <c r="Y661" s="445"/>
      <c r="Z661" s="445"/>
      <c r="AA661" s="445"/>
      <c r="AB661" s="132" t="s">
        <v>1088</v>
      </c>
      <c r="AC661" s="132"/>
      <c r="AD661" s="132"/>
      <c r="AE661" s="132"/>
      <c r="AF661" s="132"/>
      <c r="AG661" s="132"/>
      <c r="AH661" s="132"/>
      <c r="AI661" s="132" t="s">
        <v>1053</v>
      </c>
      <c r="AJ661" s="132"/>
      <c r="AK661" s="132"/>
      <c r="AL661" s="132"/>
      <c r="AM661" s="132"/>
      <c r="AN661" s="132"/>
    </row>
    <row r="662" spans="1:40" ht="15" customHeight="1"/>
    <row r="663" spans="1:40" s="1" customFormat="1" ht="19.5">
      <c r="A663" s="1" t="s">
        <v>938</v>
      </c>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81"/>
      <c r="AK663" s="81"/>
      <c r="AL663" s="81"/>
      <c r="AM663" s="81"/>
      <c r="AN663" s="81"/>
    </row>
    <row r="664" spans="1:40" ht="20.25">
      <c r="B664" s="72" t="s">
        <v>774</v>
      </c>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J664" s="599"/>
      <c r="AK664" s="651"/>
      <c r="AL664" s="651"/>
      <c r="AM664" s="651"/>
      <c r="AN664" s="707"/>
    </row>
    <row r="665" spans="1:40" ht="19.5">
      <c r="B665" s="70" t="s">
        <v>1243</v>
      </c>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row>
    <row r="666" spans="1:40" ht="19.5">
      <c r="B666" s="17"/>
      <c r="C666" s="30" t="s">
        <v>796</v>
      </c>
      <c r="D666" s="30"/>
      <c r="E666" s="30"/>
      <c r="F666" s="30"/>
      <c r="G666" s="30"/>
      <c r="H666" s="30"/>
      <c r="I666" s="30"/>
      <c r="J666" s="30"/>
      <c r="K666" s="30"/>
      <c r="L666" s="30"/>
      <c r="M666" s="30"/>
      <c r="N666" s="30"/>
      <c r="O666" s="30"/>
      <c r="P666" s="398" t="s">
        <v>621</v>
      </c>
      <c r="Q666" s="398"/>
      <c r="R666" s="398" t="s">
        <v>626</v>
      </c>
      <c r="S666" s="398"/>
      <c r="T666" s="398" t="s">
        <v>77</v>
      </c>
      <c r="U666" s="398"/>
      <c r="V666" s="398" t="s">
        <v>627</v>
      </c>
      <c r="W666" s="398"/>
      <c r="X666" s="489" t="s">
        <v>628</v>
      </c>
      <c r="Y666" s="489"/>
      <c r="Z666" s="398" t="s">
        <v>632</v>
      </c>
      <c r="AA666" s="398"/>
      <c r="AB666" s="398" t="s">
        <v>633</v>
      </c>
      <c r="AC666" s="398"/>
      <c r="AD666" s="398" t="s">
        <v>449</v>
      </c>
      <c r="AE666" s="398"/>
      <c r="AF666" s="398" t="s">
        <v>637</v>
      </c>
      <c r="AG666" s="398"/>
      <c r="AH666" s="147" t="s">
        <v>638</v>
      </c>
      <c r="AI666" s="147"/>
      <c r="AJ666" s="398" t="s">
        <v>40</v>
      </c>
      <c r="AK666" s="398"/>
      <c r="AL666" s="398" t="s">
        <v>251</v>
      </c>
      <c r="AM666" s="398"/>
    </row>
    <row r="667" spans="1:40" ht="18.75" customHeight="1">
      <c r="B667" s="133" t="s">
        <v>993</v>
      </c>
      <c r="C667" s="193" t="s">
        <v>1091</v>
      </c>
      <c r="D667" s="193"/>
      <c r="E667" s="193"/>
      <c r="F667" s="193"/>
      <c r="G667" s="193"/>
      <c r="H667" s="193"/>
      <c r="I667" s="193"/>
      <c r="J667" s="193"/>
      <c r="K667" s="193"/>
      <c r="L667" s="193"/>
      <c r="M667" s="193"/>
      <c r="N667" s="193"/>
      <c r="O667" s="42"/>
      <c r="P667" s="399"/>
      <c r="Q667" s="418"/>
      <c r="R667" s="418"/>
      <c r="S667" s="418"/>
      <c r="T667" s="418"/>
      <c r="U667" s="418"/>
      <c r="V667" s="418"/>
      <c r="W667" s="418"/>
      <c r="X667" s="418"/>
      <c r="Y667" s="418"/>
      <c r="Z667" s="418"/>
      <c r="AA667" s="418"/>
      <c r="AB667" s="418"/>
      <c r="AC667" s="418"/>
      <c r="AD667" s="418"/>
      <c r="AE667" s="418"/>
      <c r="AF667" s="418"/>
      <c r="AG667" s="418"/>
      <c r="AH667" s="418"/>
      <c r="AI667" s="418"/>
      <c r="AJ667" s="418"/>
      <c r="AK667" s="418"/>
      <c r="AL667" s="418"/>
      <c r="AM667" s="682"/>
    </row>
    <row r="668" spans="1:40">
      <c r="B668" s="134"/>
      <c r="C668" s="193" t="s">
        <v>305</v>
      </c>
      <c r="D668" s="193"/>
      <c r="E668" s="193"/>
      <c r="F668" s="193"/>
      <c r="G668" s="193"/>
      <c r="H668" s="193"/>
      <c r="I668" s="193"/>
      <c r="J668" s="193"/>
      <c r="K668" s="193"/>
      <c r="L668" s="193"/>
      <c r="M668" s="193"/>
      <c r="N668" s="193"/>
      <c r="O668" s="42"/>
      <c r="P668" s="400"/>
      <c r="Q668" s="317"/>
      <c r="R668" s="317"/>
      <c r="S668" s="317"/>
      <c r="T668" s="317"/>
      <c r="U668" s="317"/>
      <c r="V668" s="317"/>
      <c r="W668" s="317"/>
      <c r="X668" s="317"/>
      <c r="Y668" s="317"/>
      <c r="Z668" s="317"/>
      <c r="AA668" s="317"/>
      <c r="AB668" s="317"/>
      <c r="AC668" s="317"/>
      <c r="AD668" s="317"/>
      <c r="AE668" s="317"/>
      <c r="AF668" s="317"/>
      <c r="AG668" s="317"/>
      <c r="AH668" s="317"/>
      <c r="AI668" s="317"/>
      <c r="AJ668" s="317"/>
      <c r="AK668" s="317"/>
      <c r="AL668" s="317"/>
      <c r="AM668" s="683"/>
    </row>
    <row r="669" spans="1:40">
      <c r="B669" s="134"/>
      <c r="C669" s="193" t="s">
        <v>822</v>
      </c>
      <c r="D669" s="193"/>
      <c r="E669" s="193"/>
      <c r="F669" s="193"/>
      <c r="G669" s="193"/>
      <c r="H669" s="193"/>
      <c r="I669" s="193"/>
      <c r="J669" s="193"/>
      <c r="K669" s="193"/>
      <c r="L669" s="193"/>
      <c r="M669" s="193"/>
      <c r="N669" s="193"/>
      <c r="O669" s="42"/>
      <c r="P669" s="400"/>
      <c r="Q669" s="317"/>
      <c r="R669" s="317"/>
      <c r="S669" s="317"/>
      <c r="T669" s="317"/>
      <c r="U669" s="317"/>
      <c r="V669" s="317"/>
      <c r="W669" s="317"/>
      <c r="X669" s="317"/>
      <c r="Y669" s="317"/>
      <c r="Z669" s="317"/>
      <c r="AA669" s="317"/>
      <c r="AB669" s="317"/>
      <c r="AC669" s="317"/>
      <c r="AD669" s="317"/>
      <c r="AE669" s="317"/>
      <c r="AF669" s="317"/>
      <c r="AG669" s="317"/>
      <c r="AH669" s="317"/>
      <c r="AI669" s="317"/>
      <c r="AJ669" s="317"/>
      <c r="AK669" s="317"/>
      <c r="AL669" s="317"/>
      <c r="AM669" s="683"/>
    </row>
    <row r="670" spans="1:40">
      <c r="B670" s="134"/>
      <c r="C670" s="193" t="s">
        <v>1092</v>
      </c>
      <c r="D670" s="193"/>
      <c r="E670" s="193"/>
      <c r="F670" s="193"/>
      <c r="G670" s="193"/>
      <c r="H670" s="193"/>
      <c r="I670" s="193"/>
      <c r="J670" s="193"/>
      <c r="K670" s="193"/>
      <c r="L670" s="193"/>
      <c r="M670" s="193"/>
      <c r="N670" s="193"/>
      <c r="O670" s="42"/>
      <c r="P670" s="400"/>
      <c r="Q670" s="317"/>
      <c r="R670" s="317"/>
      <c r="S670" s="317"/>
      <c r="T670" s="317"/>
      <c r="U670" s="317"/>
      <c r="V670" s="317"/>
      <c r="W670" s="317"/>
      <c r="X670" s="317"/>
      <c r="Y670" s="317"/>
      <c r="Z670" s="317"/>
      <c r="AA670" s="317"/>
      <c r="AB670" s="317"/>
      <c r="AC670" s="317"/>
      <c r="AD670" s="317"/>
      <c r="AE670" s="317"/>
      <c r="AF670" s="317"/>
      <c r="AG670" s="317"/>
      <c r="AH670" s="317"/>
      <c r="AI670" s="317"/>
      <c r="AJ670" s="317"/>
      <c r="AK670" s="317"/>
      <c r="AL670" s="317"/>
      <c r="AM670" s="683"/>
    </row>
    <row r="671" spans="1:40">
      <c r="B671" s="134"/>
      <c r="C671" s="193" t="s">
        <v>991</v>
      </c>
      <c r="D671" s="193"/>
      <c r="E671" s="193"/>
      <c r="F671" s="193"/>
      <c r="G671" s="193"/>
      <c r="H671" s="193"/>
      <c r="I671" s="193"/>
      <c r="J671" s="193"/>
      <c r="K671" s="193"/>
      <c r="L671" s="193"/>
      <c r="M671" s="193"/>
      <c r="N671" s="193"/>
      <c r="O671" s="42"/>
      <c r="P671" s="400"/>
      <c r="Q671" s="317"/>
      <c r="R671" s="317"/>
      <c r="S671" s="317"/>
      <c r="T671" s="317"/>
      <c r="U671" s="317"/>
      <c r="V671" s="317"/>
      <c r="W671" s="317"/>
      <c r="X671" s="317"/>
      <c r="Y671" s="317"/>
      <c r="Z671" s="317"/>
      <c r="AA671" s="317"/>
      <c r="AB671" s="317"/>
      <c r="AC671" s="317"/>
      <c r="AD671" s="317"/>
      <c r="AE671" s="317"/>
      <c r="AF671" s="317"/>
      <c r="AG671" s="317"/>
      <c r="AH671" s="317"/>
      <c r="AI671" s="317"/>
      <c r="AJ671" s="317"/>
      <c r="AK671" s="317"/>
      <c r="AL671" s="317"/>
      <c r="AM671" s="683"/>
    </row>
    <row r="672" spans="1:40">
      <c r="B672" s="134"/>
      <c r="C672" s="193" t="s">
        <v>1012</v>
      </c>
      <c r="D672" s="193"/>
      <c r="E672" s="193"/>
      <c r="F672" s="193"/>
      <c r="G672" s="193"/>
      <c r="H672" s="193"/>
      <c r="I672" s="193"/>
      <c r="J672" s="193"/>
      <c r="K672" s="193"/>
      <c r="L672" s="193"/>
      <c r="M672" s="193"/>
      <c r="N672" s="193"/>
      <c r="O672" s="42"/>
      <c r="P672" s="400"/>
      <c r="Q672" s="317"/>
      <c r="R672" s="317"/>
      <c r="S672" s="317"/>
      <c r="T672" s="317"/>
      <c r="U672" s="317"/>
      <c r="V672" s="317"/>
      <c r="W672" s="317"/>
      <c r="X672" s="317"/>
      <c r="Y672" s="317"/>
      <c r="Z672" s="317"/>
      <c r="AA672" s="317"/>
      <c r="AB672" s="317"/>
      <c r="AC672" s="317"/>
      <c r="AD672" s="317"/>
      <c r="AE672" s="317"/>
      <c r="AF672" s="317"/>
      <c r="AG672" s="317"/>
      <c r="AH672" s="317"/>
      <c r="AI672" s="317"/>
      <c r="AJ672" s="317"/>
      <c r="AK672" s="317"/>
      <c r="AL672" s="317"/>
      <c r="AM672" s="683"/>
    </row>
    <row r="673" spans="2:39">
      <c r="B673" s="134"/>
      <c r="C673" s="193" t="s">
        <v>912</v>
      </c>
      <c r="D673" s="193"/>
      <c r="E673" s="193"/>
      <c r="F673" s="193"/>
      <c r="G673" s="193"/>
      <c r="H673" s="193"/>
      <c r="I673" s="193"/>
      <c r="J673" s="193"/>
      <c r="K673" s="193"/>
      <c r="L673" s="193"/>
      <c r="M673" s="193"/>
      <c r="N673" s="193"/>
      <c r="O673" s="42"/>
      <c r="P673" s="400"/>
      <c r="Q673" s="317"/>
      <c r="R673" s="317"/>
      <c r="S673" s="317"/>
      <c r="T673" s="317"/>
      <c r="U673" s="317"/>
      <c r="V673" s="317"/>
      <c r="W673" s="317"/>
      <c r="X673" s="317"/>
      <c r="Y673" s="317"/>
      <c r="Z673" s="317"/>
      <c r="AA673" s="317"/>
      <c r="AB673" s="317"/>
      <c r="AC673" s="317"/>
      <c r="AD673" s="317"/>
      <c r="AE673" s="317"/>
      <c r="AF673" s="317"/>
      <c r="AG673" s="317"/>
      <c r="AH673" s="317"/>
      <c r="AI673" s="317"/>
      <c r="AJ673" s="317"/>
      <c r="AK673" s="317"/>
      <c r="AL673" s="317"/>
      <c r="AM673" s="683"/>
    </row>
    <row r="674" spans="2:39">
      <c r="B674" s="134"/>
      <c r="C674" s="193" t="s">
        <v>992</v>
      </c>
      <c r="D674" s="193"/>
      <c r="E674" s="193"/>
      <c r="F674" s="193"/>
      <c r="G674" s="193"/>
      <c r="H674" s="193"/>
      <c r="I674" s="193"/>
      <c r="J674" s="193"/>
      <c r="K674" s="193"/>
      <c r="L674" s="193"/>
      <c r="M674" s="193"/>
      <c r="N674" s="193"/>
      <c r="O674" s="42"/>
      <c r="P674" s="400"/>
      <c r="Q674" s="317"/>
      <c r="R674" s="317"/>
      <c r="S674" s="317"/>
      <c r="T674" s="317"/>
      <c r="U674" s="317"/>
      <c r="V674" s="317"/>
      <c r="W674" s="317"/>
      <c r="X674" s="317"/>
      <c r="Y674" s="317"/>
      <c r="Z674" s="317"/>
      <c r="AA674" s="317"/>
      <c r="AB674" s="317"/>
      <c r="AC674" s="317"/>
      <c r="AD674" s="317"/>
      <c r="AE674" s="317"/>
      <c r="AF674" s="317"/>
      <c r="AG674" s="317"/>
      <c r="AH674" s="317"/>
      <c r="AI674" s="317"/>
      <c r="AJ674" s="317"/>
      <c r="AK674" s="317"/>
      <c r="AL674" s="317"/>
      <c r="AM674" s="683"/>
    </row>
    <row r="675" spans="2:39">
      <c r="B675" s="135"/>
      <c r="C675" s="42" t="s">
        <v>1093</v>
      </c>
      <c r="D675" s="229"/>
      <c r="E675" s="229"/>
      <c r="F675" s="229"/>
      <c r="G675" s="229"/>
      <c r="H675" s="229"/>
      <c r="I675" s="229"/>
      <c r="J675" s="229"/>
      <c r="K675" s="229"/>
      <c r="L675" s="229"/>
      <c r="M675" s="229"/>
      <c r="N675" s="229"/>
      <c r="O675" s="229"/>
      <c r="P675" s="400"/>
      <c r="Q675" s="317"/>
      <c r="R675" s="317"/>
      <c r="S675" s="317"/>
      <c r="T675" s="317"/>
      <c r="U675" s="317"/>
      <c r="V675" s="317"/>
      <c r="W675" s="317"/>
      <c r="X675" s="317"/>
      <c r="Y675" s="317"/>
      <c r="Z675" s="317"/>
      <c r="AA675" s="317"/>
      <c r="AB675" s="317"/>
      <c r="AC675" s="317"/>
      <c r="AD675" s="317"/>
      <c r="AE675" s="317"/>
      <c r="AF675" s="317"/>
      <c r="AG675" s="317"/>
      <c r="AH675" s="317"/>
      <c r="AI675" s="317"/>
      <c r="AJ675" s="317"/>
      <c r="AK675" s="317"/>
      <c r="AL675" s="317"/>
      <c r="AM675" s="683"/>
    </row>
    <row r="676" spans="2:39" ht="20.25" customHeight="1">
      <c r="B676" s="136" t="s">
        <v>140</v>
      </c>
      <c r="C676" s="193" t="s">
        <v>142</v>
      </c>
      <c r="D676" s="193"/>
      <c r="E676" s="193"/>
      <c r="F676" s="193"/>
      <c r="G676" s="193"/>
      <c r="H676" s="193"/>
      <c r="I676" s="193"/>
      <c r="J676" s="193"/>
      <c r="K676" s="193"/>
      <c r="L676" s="193"/>
      <c r="M676" s="193"/>
      <c r="N676" s="193"/>
      <c r="O676" s="42"/>
      <c r="P676" s="400"/>
      <c r="Q676" s="317"/>
      <c r="R676" s="317"/>
      <c r="S676" s="317"/>
      <c r="T676" s="317"/>
      <c r="U676" s="317"/>
      <c r="V676" s="317"/>
      <c r="W676" s="317"/>
      <c r="X676" s="317"/>
      <c r="Y676" s="317"/>
      <c r="Z676" s="317"/>
      <c r="AA676" s="317"/>
      <c r="AB676" s="317"/>
      <c r="AC676" s="317"/>
      <c r="AD676" s="317"/>
      <c r="AE676" s="317"/>
      <c r="AF676" s="317"/>
      <c r="AG676" s="317"/>
      <c r="AH676" s="317"/>
      <c r="AI676" s="317"/>
      <c r="AJ676" s="317"/>
      <c r="AK676" s="317"/>
      <c r="AL676" s="317"/>
      <c r="AM676" s="683"/>
    </row>
    <row r="677" spans="2:39" ht="20.25" customHeight="1">
      <c r="B677" s="137"/>
      <c r="C677" s="193" t="s">
        <v>1095</v>
      </c>
      <c r="D677" s="193"/>
      <c r="E677" s="193"/>
      <c r="F677" s="193"/>
      <c r="G677" s="193"/>
      <c r="H677" s="193"/>
      <c r="I677" s="193"/>
      <c r="J677" s="193"/>
      <c r="K677" s="193"/>
      <c r="L677" s="193"/>
      <c r="M677" s="193"/>
      <c r="N677" s="193"/>
      <c r="O677" s="42"/>
      <c r="P677" s="400"/>
      <c r="Q677" s="317"/>
      <c r="R677" s="317"/>
      <c r="S677" s="317"/>
      <c r="T677" s="317"/>
      <c r="U677" s="317"/>
      <c r="V677" s="317"/>
      <c r="W677" s="317"/>
      <c r="X677" s="317"/>
      <c r="Y677" s="317"/>
      <c r="Z677" s="317"/>
      <c r="AA677" s="317"/>
      <c r="AB677" s="317"/>
      <c r="AC677" s="317"/>
      <c r="AD677" s="317"/>
      <c r="AE677" s="317"/>
      <c r="AF677" s="317"/>
      <c r="AG677" s="317"/>
      <c r="AH677" s="317"/>
      <c r="AI677" s="317"/>
      <c r="AJ677" s="317"/>
      <c r="AK677" s="317"/>
      <c r="AL677" s="317"/>
      <c r="AM677" s="683"/>
    </row>
    <row r="678" spans="2:39">
      <c r="B678" s="138"/>
      <c r="C678" s="193" t="s">
        <v>983</v>
      </c>
      <c r="D678" s="193"/>
      <c r="E678" s="193"/>
      <c r="F678" s="193"/>
      <c r="G678" s="193"/>
      <c r="H678" s="193"/>
      <c r="I678" s="193"/>
      <c r="J678" s="193"/>
      <c r="K678" s="193"/>
      <c r="L678" s="193"/>
      <c r="M678" s="193"/>
      <c r="N678" s="193"/>
      <c r="O678" s="42"/>
      <c r="P678" s="400"/>
      <c r="Q678" s="317"/>
      <c r="R678" s="317"/>
      <c r="S678" s="317"/>
      <c r="T678" s="317"/>
      <c r="U678" s="317"/>
      <c r="V678" s="317"/>
      <c r="W678" s="317"/>
      <c r="X678" s="317"/>
      <c r="Y678" s="317"/>
      <c r="Z678" s="317"/>
      <c r="AA678" s="317"/>
      <c r="AB678" s="317"/>
      <c r="AC678" s="317"/>
      <c r="AD678" s="317"/>
      <c r="AE678" s="317"/>
      <c r="AF678" s="317"/>
      <c r="AG678" s="317"/>
      <c r="AH678" s="317"/>
      <c r="AI678" s="317"/>
      <c r="AJ678" s="317"/>
      <c r="AK678" s="317"/>
      <c r="AL678" s="317"/>
      <c r="AM678" s="683"/>
    </row>
    <row r="679" spans="2:39" ht="37.5" customHeight="1">
      <c r="B679" s="139" t="s">
        <v>1225</v>
      </c>
      <c r="C679" s="193" t="s">
        <v>1226</v>
      </c>
      <c r="D679" s="193"/>
      <c r="E679" s="193"/>
      <c r="F679" s="193"/>
      <c r="G679" s="193"/>
      <c r="H679" s="193"/>
      <c r="I679" s="193"/>
      <c r="J679" s="193"/>
      <c r="K679" s="193"/>
      <c r="L679" s="193"/>
      <c r="M679" s="193"/>
      <c r="N679" s="193"/>
      <c r="O679" s="42"/>
      <c r="P679" s="400"/>
      <c r="Q679" s="317"/>
      <c r="R679" s="317"/>
      <c r="S679" s="317"/>
      <c r="T679" s="317"/>
      <c r="U679" s="317"/>
      <c r="V679" s="317"/>
      <c r="W679" s="317"/>
      <c r="X679" s="317"/>
      <c r="Y679" s="317"/>
      <c r="Z679" s="317"/>
      <c r="AA679" s="317"/>
      <c r="AB679" s="317"/>
      <c r="AC679" s="317"/>
      <c r="AD679" s="317"/>
      <c r="AE679" s="317"/>
      <c r="AF679" s="317"/>
      <c r="AG679" s="317"/>
      <c r="AH679" s="317"/>
      <c r="AI679" s="317"/>
      <c r="AJ679" s="317"/>
      <c r="AK679" s="317"/>
      <c r="AL679" s="317"/>
      <c r="AM679" s="683"/>
    </row>
    <row r="680" spans="2:39">
      <c r="B680" s="140" t="s">
        <v>129</v>
      </c>
      <c r="C680" s="17" t="s">
        <v>379</v>
      </c>
      <c r="D680" s="17"/>
      <c r="E680" s="17"/>
      <c r="F680" s="17"/>
      <c r="G680" s="17"/>
      <c r="H680" s="17"/>
      <c r="I680" s="17"/>
      <c r="J680" s="17"/>
      <c r="K680" s="17"/>
      <c r="L680" s="17"/>
      <c r="M680" s="17"/>
      <c r="N680" s="17"/>
      <c r="O680" s="169"/>
      <c r="P680" s="400"/>
      <c r="Q680" s="317"/>
      <c r="R680" s="317"/>
      <c r="S680" s="317"/>
      <c r="T680" s="317"/>
      <c r="U680" s="317"/>
      <c r="V680" s="317"/>
      <c r="W680" s="317"/>
      <c r="X680" s="317"/>
      <c r="Y680" s="317"/>
      <c r="Z680" s="317"/>
      <c r="AA680" s="317"/>
      <c r="AB680" s="317"/>
      <c r="AC680" s="317"/>
      <c r="AD680" s="317"/>
      <c r="AE680" s="317"/>
      <c r="AF680" s="317"/>
      <c r="AG680" s="317"/>
      <c r="AH680" s="317"/>
      <c r="AI680" s="317"/>
      <c r="AJ680" s="317"/>
      <c r="AK680" s="317"/>
      <c r="AL680" s="317"/>
      <c r="AM680" s="683"/>
    </row>
    <row r="681" spans="2:39">
      <c r="B681" s="140"/>
      <c r="C681" s="17" t="s">
        <v>393</v>
      </c>
      <c r="D681" s="17"/>
      <c r="E681" s="17"/>
      <c r="F681" s="17"/>
      <c r="G681" s="17"/>
      <c r="H681" s="17"/>
      <c r="I681" s="17"/>
      <c r="J681" s="17"/>
      <c r="K681" s="17"/>
      <c r="L681" s="17"/>
      <c r="M681" s="17"/>
      <c r="N681" s="17"/>
      <c r="O681" s="169"/>
      <c r="P681" s="400"/>
      <c r="Q681" s="317"/>
      <c r="R681" s="317"/>
      <c r="S681" s="317"/>
      <c r="T681" s="317"/>
      <c r="U681" s="317"/>
      <c r="V681" s="317"/>
      <c r="W681" s="317"/>
      <c r="X681" s="317"/>
      <c r="Y681" s="317"/>
      <c r="Z681" s="317"/>
      <c r="AA681" s="317"/>
      <c r="AB681" s="317"/>
      <c r="AC681" s="317"/>
      <c r="AD681" s="317"/>
      <c r="AE681" s="317"/>
      <c r="AF681" s="317"/>
      <c r="AG681" s="317"/>
      <c r="AH681" s="317"/>
      <c r="AI681" s="317"/>
      <c r="AJ681" s="317"/>
      <c r="AK681" s="317"/>
      <c r="AL681" s="317"/>
      <c r="AM681" s="683"/>
    </row>
    <row r="682" spans="2:39">
      <c r="B682" s="140"/>
      <c r="C682" s="17" t="s">
        <v>995</v>
      </c>
      <c r="D682" s="17"/>
      <c r="E682" s="17"/>
      <c r="F682" s="17"/>
      <c r="G682" s="17"/>
      <c r="H682" s="17"/>
      <c r="I682" s="17"/>
      <c r="J682" s="17"/>
      <c r="K682" s="17"/>
      <c r="L682" s="17"/>
      <c r="M682" s="17"/>
      <c r="N682" s="17"/>
      <c r="O682" s="169"/>
      <c r="P682" s="400"/>
      <c r="Q682" s="317"/>
      <c r="R682" s="317"/>
      <c r="S682" s="317"/>
      <c r="T682" s="317"/>
      <c r="U682" s="317"/>
      <c r="V682" s="317"/>
      <c r="W682" s="317"/>
      <c r="X682" s="317"/>
      <c r="Y682" s="317"/>
      <c r="Z682" s="317"/>
      <c r="AA682" s="317"/>
      <c r="AB682" s="317"/>
      <c r="AC682" s="317"/>
      <c r="AD682" s="317"/>
      <c r="AE682" s="317"/>
      <c r="AF682" s="317"/>
      <c r="AG682" s="317"/>
      <c r="AH682" s="317"/>
      <c r="AI682" s="317"/>
      <c r="AJ682" s="317"/>
      <c r="AK682" s="317"/>
      <c r="AL682" s="317"/>
      <c r="AM682" s="683"/>
    </row>
    <row r="683" spans="2:39">
      <c r="B683" s="140"/>
      <c r="C683" s="17" t="s">
        <v>230</v>
      </c>
      <c r="D683" s="17"/>
      <c r="E683" s="17"/>
      <c r="F683" s="17"/>
      <c r="G683" s="17"/>
      <c r="H683" s="17"/>
      <c r="I683" s="17"/>
      <c r="J683" s="17"/>
      <c r="K683" s="17"/>
      <c r="L683" s="17"/>
      <c r="M683" s="17"/>
      <c r="N683" s="17"/>
      <c r="O683" s="169"/>
      <c r="P683" s="400"/>
      <c r="Q683" s="317"/>
      <c r="R683" s="317"/>
      <c r="S683" s="317"/>
      <c r="T683" s="317"/>
      <c r="U683" s="317"/>
      <c r="V683" s="317"/>
      <c r="W683" s="317"/>
      <c r="X683" s="317"/>
      <c r="Y683" s="317"/>
      <c r="Z683" s="317"/>
      <c r="AA683" s="317"/>
      <c r="AB683" s="317"/>
      <c r="AC683" s="317"/>
      <c r="AD683" s="317"/>
      <c r="AE683" s="317"/>
      <c r="AF683" s="317"/>
      <c r="AG683" s="317"/>
      <c r="AH683" s="317"/>
      <c r="AI683" s="317"/>
      <c r="AJ683" s="317"/>
      <c r="AK683" s="317"/>
      <c r="AL683" s="317"/>
      <c r="AM683" s="683"/>
    </row>
    <row r="684" spans="2:39">
      <c r="B684" s="140"/>
      <c r="C684" s="17" t="s">
        <v>996</v>
      </c>
      <c r="D684" s="17"/>
      <c r="E684" s="17"/>
      <c r="F684" s="17"/>
      <c r="G684" s="17"/>
      <c r="H684" s="17"/>
      <c r="I684" s="17"/>
      <c r="J684" s="17"/>
      <c r="K684" s="17"/>
      <c r="L684" s="17"/>
      <c r="M684" s="17"/>
      <c r="N684" s="17"/>
      <c r="O684" s="169"/>
      <c r="P684" s="400"/>
      <c r="Q684" s="317"/>
      <c r="R684" s="317"/>
      <c r="S684" s="317"/>
      <c r="T684" s="317"/>
      <c r="U684" s="317"/>
      <c r="V684" s="317"/>
      <c r="W684" s="317"/>
      <c r="X684" s="317"/>
      <c r="Y684" s="317"/>
      <c r="Z684" s="317"/>
      <c r="AA684" s="317"/>
      <c r="AB684" s="317"/>
      <c r="AC684" s="317"/>
      <c r="AD684" s="317"/>
      <c r="AE684" s="317"/>
      <c r="AF684" s="317"/>
      <c r="AG684" s="317"/>
      <c r="AH684" s="317"/>
      <c r="AI684" s="317"/>
      <c r="AJ684" s="317"/>
      <c r="AK684" s="317"/>
      <c r="AL684" s="317"/>
      <c r="AM684" s="683"/>
    </row>
    <row r="685" spans="2:39">
      <c r="B685" s="140"/>
      <c r="C685" s="17" t="s">
        <v>1101</v>
      </c>
      <c r="D685" s="17"/>
      <c r="E685" s="17"/>
      <c r="F685" s="17"/>
      <c r="G685" s="17"/>
      <c r="H685" s="17"/>
      <c r="I685" s="17"/>
      <c r="J685" s="17"/>
      <c r="K685" s="17"/>
      <c r="L685" s="17"/>
      <c r="M685" s="17"/>
      <c r="N685" s="17"/>
      <c r="O685" s="169"/>
      <c r="P685" s="400"/>
      <c r="Q685" s="317"/>
      <c r="R685" s="317"/>
      <c r="S685" s="317"/>
      <c r="T685" s="317"/>
      <c r="U685" s="317"/>
      <c r="V685" s="317"/>
      <c r="W685" s="317"/>
      <c r="X685" s="317"/>
      <c r="Y685" s="317"/>
      <c r="Z685" s="317"/>
      <c r="AA685" s="317"/>
      <c r="AB685" s="317"/>
      <c r="AC685" s="317"/>
      <c r="AD685" s="317"/>
      <c r="AE685" s="317"/>
      <c r="AF685" s="317"/>
      <c r="AG685" s="317"/>
      <c r="AH685" s="317"/>
      <c r="AI685" s="317"/>
      <c r="AJ685" s="317"/>
      <c r="AK685" s="317"/>
      <c r="AL685" s="317"/>
      <c r="AM685" s="683"/>
    </row>
    <row r="686" spans="2:39">
      <c r="B686" s="140"/>
      <c r="C686" s="17" t="s">
        <v>1097</v>
      </c>
      <c r="D686" s="17"/>
      <c r="E686" s="17"/>
      <c r="F686" s="17"/>
      <c r="G686" s="17"/>
      <c r="H686" s="17"/>
      <c r="I686" s="17"/>
      <c r="J686" s="17"/>
      <c r="K686" s="17"/>
      <c r="L686" s="17"/>
      <c r="M686" s="17"/>
      <c r="N686" s="17"/>
      <c r="O686" s="169"/>
      <c r="P686" s="400"/>
      <c r="Q686" s="317"/>
      <c r="R686" s="317"/>
      <c r="S686" s="317"/>
      <c r="T686" s="317"/>
      <c r="U686" s="317"/>
      <c r="V686" s="317"/>
      <c r="W686" s="317"/>
      <c r="X686" s="317"/>
      <c r="Y686" s="317"/>
      <c r="Z686" s="317"/>
      <c r="AA686" s="317"/>
      <c r="AB686" s="317"/>
      <c r="AC686" s="317"/>
      <c r="AD686" s="317"/>
      <c r="AE686" s="317"/>
      <c r="AF686" s="317"/>
      <c r="AG686" s="317"/>
      <c r="AH686" s="317"/>
      <c r="AI686" s="317"/>
      <c r="AJ686" s="317"/>
      <c r="AK686" s="317"/>
      <c r="AL686" s="317"/>
      <c r="AM686" s="683"/>
    </row>
    <row r="687" spans="2:39">
      <c r="B687" s="140"/>
      <c r="C687" s="17" t="s">
        <v>1096</v>
      </c>
      <c r="D687" s="17"/>
      <c r="E687" s="17"/>
      <c r="F687" s="17"/>
      <c r="G687" s="17"/>
      <c r="H687" s="17"/>
      <c r="I687" s="17"/>
      <c r="J687" s="17"/>
      <c r="K687" s="17"/>
      <c r="L687" s="17"/>
      <c r="M687" s="17"/>
      <c r="N687" s="17"/>
      <c r="O687" s="169"/>
      <c r="P687" s="400"/>
      <c r="Q687" s="317"/>
      <c r="R687" s="317"/>
      <c r="S687" s="317"/>
      <c r="T687" s="317"/>
      <c r="U687" s="317"/>
      <c r="V687" s="317"/>
      <c r="W687" s="317"/>
      <c r="X687" s="317"/>
      <c r="Y687" s="317"/>
      <c r="Z687" s="317"/>
      <c r="AA687" s="317"/>
      <c r="AB687" s="317"/>
      <c r="AC687" s="317"/>
      <c r="AD687" s="317"/>
      <c r="AE687" s="317"/>
      <c r="AF687" s="317"/>
      <c r="AG687" s="317"/>
      <c r="AH687" s="317"/>
      <c r="AI687" s="317"/>
      <c r="AJ687" s="317"/>
      <c r="AK687" s="317"/>
      <c r="AL687" s="317"/>
      <c r="AM687" s="683"/>
    </row>
    <row r="688" spans="2:39">
      <c r="B688" s="140"/>
      <c r="C688" s="17" t="s">
        <v>485</v>
      </c>
      <c r="D688" s="17"/>
      <c r="E688" s="17"/>
      <c r="F688" s="17"/>
      <c r="G688" s="17"/>
      <c r="H688" s="17"/>
      <c r="I688" s="17"/>
      <c r="J688" s="17"/>
      <c r="K688" s="17"/>
      <c r="L688" s="17"/>
      <c r="M688" s="17"/>
      <c r="N688" s="17"/>
      <c r="O688" s="169"/>
      <c r="P688" s="400"/>
      <c r="Q688" s="317"/>
      <c r="R688" s="317"/>
      <c r="S688" s="317"/>
      <c r="T688" s="317"/>
      <c r="U688" s="317"/>
      <c r="V688" s="317"/>
      <c r="W688" s="317"/>
      <c r="X688" s="317"/>
      <c r="Y688" s="317"/>
      <c r="Z688" s="317"/>
      <c r="AA688" s="317"/>
      <c r="AB688" s="317"/>
      <c r="AC688" s="317"/>
      <c r="AD688" s="317"/>
      <c r="AE688" s="317"/>
      <c r="AF688" s="317"/>
      <c r="AG688" s="317"/>
      <c r="AH688" s="317"/>
      <c r="AI688" s="317"/>
      <c r="AJ688" s="317"/>
      <c r="AK688" s="317"/>
      <c r="AL688" s="317"/>
      <c r="AM688" s="683"/>
    </row>
    <row r="689" spans="1:40" ht="19.5">
      <c r="B689" s="140"/>
      <c r="C689" s="17" t="s">
        <v>997</v>
      </c>
      <c r="D689" s="17"/>
      <c r="E689" s="17"/>
      <c r="F689" s="17"/>
      <c r="G689" s="17"/>
      <c r="H689" s="17"/>
      <c r="I689" s="17"/>
      <c r="J689" s="17"/>
      <c r="K689" s="17"/>
      <c r="L689" s="17"/>
      <c r="M689" s="17"/>
      <c r="N689" s="17"/>
      <c r="O689" s="169"/>
      <c r="P689" s="401"/>
      <c r="Q689" s="419"/>
      <c r="R689" s="419"/>
      <c r="S689" s="419"/>
      <c r="T689" s="419"/>
      <c r="U689" s="419"/>
      <c r="V689" s="419"/>
      <c r="W689" s="419"/>
      <c r="X689" s="419"/>
      <c r="Y689" s="419"/>
      <c r="Z689" s="419"/>
      <c r="AA689" s="419"/>
      <c r="AB689" s="419"/>
      <c r="AC689" s="419"/>
      <c r="AD689" s="419"/>
      <c r="AE689" s="419"/>
      <c r="AF689" s="419"/>
      <c r="AG689" s="419"/>
      <c r="AH689" s="419"/>
      <c r="AI689" s="419"/>
      <c r="AJ689" s="419"/>
      <c r="AK689" s="419"/>
      <c r="AL689" s="419"/>
      <c r="AM689" s="684"/>
    </row>
    <row r="690" spans="1:40" ht="20.25">
      <c r="B690" s="72" t="s">
        <v>700</v>
      </c>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J690" s="599"/>
      <c r="AK690" s="651"/>
      <c r="AL690" s="651"/>
      <c r="AM690" s="651"/>
      <c r="AN690" s="423"/>
    </row>
    <row r="691" spans="1:40" ht="19.5">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row>
    <row r="692" spans="1:40" ht="19.5">
      <c r="B692" s="72" t="s">
        <v>555</v>
      </c>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J692" s="81"/>
      <c r="AK692" s="81"/>
      <c r="AL692" s="81"/>
      <c r="AM692" s="81"/>
      <c r="AN692" s="81"/>
    </row>
    <row r="693" spans="1:40" ht="19.5">
      <c r="B693" s="72" t="s">
        <v>356</v>
      </c>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493"/>
      <c r="AK693" s="507"/>
      <c r="AL693" s="507"/>
      <c r="AM693" s="507"/>
      <c r="AN693" s="698"/>
    </row>
    <row r="694" spans="1:40">
      <c r="B694" s="72" t="s">
        <v>667</v>
      </c>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494"/>
      <c r="AK694" s="508"/>
      <c r="AL694" s="508"/>
      <c r="AM694" s="508"/>
      <c r="AN694" s="700"/>
    </row>
    <row r="695" spans="1:40">
      <c r="B695" s="72" t="s">
        <v>225</v>
      </c>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494"/>
      <c r="AK695" s="508"/>
      <c r="AL695" s="508"/>
      <c r="AM695" s="508"/>
      <c r="AN695" s="700"/>
    </row>
    <row r="696" spans="1:40" ht="19.5">
      <c r="B696" s="72" t="s">
        <v>998</v>
      </c>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588"/>
      <c r="AK696" s="646"/>
      <c r="AL696" s="646"/>
      <c r="AM696" s="646"/>
      <c r="AN696" s="701"/>
    </row>
    <row r="697" spans="1:40" ht="20.25">
      <c r="B697" s="72"/>
      <c r="C697" s="194" t="s">
        <v>306</v>
      </c>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589"/>
      <c r="AK697" s="589"/>
      <c r="AL697" s="589"/>
      <c r="AM697" s="589"/>
      <c r="AN697" s="589"/>
    </row>
    <row r="698" spans="1:40" ht="19.5">
      <c r="B698" s="72" t="s">
        <v>1102</v>
      </c>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613"/>
      <c r="AK698" s="655"/>
      <c r="AL698" s="655"/>
      <c r="AM698" s="655"/>
      <c r="AN698" s="722"/>
    </row>
    <row r="699" spans="1:40" ht="19.5">
      <c r="B699" s="72" t="s">
        <v>999</v>
      </c>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599"/>
      <c r="AK699" s="651"/>
      <c r="AL699" s="651"/>
      <c r="AM699" s="651"/>
      <c r="AN699" s="707"/>
    </row>
    <row r="700" spans="1:40" ht="19.5"/>
    <row r="701" spans="1:40" ht="19.5">
      <c r="A701" s="72" t="s">
        <v>1000</v>
      </c>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row>
    <row r="702" spans="1:40" ht="20.25">
      <c r="B702" s="72" t="s">
        <v>1002</v>
      </c>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J702" s="353"/>
      <c r="AK702" s="369"/>
      <c r="AL702" s="369"/>
      <c r="AM702" s="369"/>
      <c r="AN702" s="423"/>
    </row>
    <row r="703" spans="1:40" ht="20.25">
      <c r="B703" s="72" t="s">
        <v>378</v>
      </c>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row>
    <row r="704" spans="1:40" ht="20.25">
      <c r="B704" s="70" t="s">
        <v>869</v>
      </c>
      <c r="C704" s="70"/>
      <c r="D704" s="70"/>
      <c r="E704" s="70"/>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J704" s="353"/>
      <c r="AK704" s="369"/>
      <c r="AL704" s="369"/>
      <c r="AM704" s="369"/>
      <c r="AN704" s="423"/>
    </row>
    <row r="705" spans="1:40" ht="19.5">
      <c r="B705" s="1" t="s">
        <v>1118</v>
      </c>
    </row>
    <row r="707" spans="1:40" ht="19.5">
      <c r="A707" s="66" t="s">
        <v>435</v>
      </c>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row>
    <row r="708" spans="1:40" ht="19.5">
      <c r="A708" s="1" t="s">
        <v>646</v>
      </c>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40" ht="20.25">
      <c r="B709" s="1" t="s">
        <v>436</v>
      </c>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J709" s="353"/>
      <c r="AK709" s="369"/>
      <c r="AL709" s="369"/>
      <c r="AM709" s="369"/>
      <c r="AN709" s="423"/>
    </row>
    <row r="710" spans="1:40" ht="12.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row>
    <row r="711" spans="1:40" ht="19.5">
      <c r="A711" s="73" t="s">
        <v>1005</v>
      </c>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row>
    <row r="712" spans="1:40" ht="19.5">
      <c r="A712" s="74" t="s">
        <v>472</v>
      </c>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row>
    <row r="713" spans="1:40" ht="19.5">
      <c r="A713" s="66"/>
      <c r="B713" s="141" t="s">
        <v>920</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02"/>
      <c r="AJ713" s="102"/>
      <c r="AK713" s="102"/>
      <c r="AL713" s="102"/>
      <c r="AM713" s="102"/>
      <c r="AN713" s="102"/>
    </row>
    <row r="714" spans="1:40" ht="20.25">
      <c r="A714" s="66"/>
      <c r="B714" s="142"/>
      <c r="C714" s="142"/>
      <c r="D714" s="142"/>
      <c r="E714" s="142"/>
      <c r="F714" s="142"/>
      <c r="G714" s="142"/>
      <c r="H714" s="142"/>
      <c r="I714" s="142"/>
      <c r="J714" s="142"/>
      <c r="K714" s="142"/>
      <c r="L714" s="142"/>
      <c r="M714" s="142"/>
      <c r="N714" s="198" t="s">
        <v>1007</v>
      </c>
      <c r="O714" s="198"/>
      <c r="P714" s="198"/>
      <c r="Q714" s="198"/>
      <c r="R714" s="198"/>
      <c r="S714" s="198"/>
      <c r="T714" s="198"/>
      <c r="U714" s="198"/>
      <c r="V714" s="198"/>
      <c r="W714" s="198"/>
      <c r="X714" s="142"/>
      <c r="Y714" s="142"/>
      <c r="Z714" s="142" t="s">
        <v>1008</v>
      </c>
      <c r="AA714" s="142"/>
      <c r="AB714" s="142"/>
      <c r="AC714" s="142"/>
      <c r="AD714" s="142"/>
      <c r="AE714" s="142"/>
      <c r="AF714" s="142"/>
      <c r="AG714" s="142"/>
      <c r="AH714" s="142"/>
      <c r="AI714" s="142"/>
      <c r="AJ714" s="142"/>
      <c r="AK714" s="142"/>
      <c r="AL714" s="142"/>
      <c r="AM714" s="142"/>
      <c r="AN714" s="142"/>
    </row>
    <row r="715" spans="1:40" ht="19.5">
      <c r="A715" s="66"/>
      <c r="B715" s="10" t="s">
        <v>1006</v>
      </c>
      <c r="C715" s="10"/>
      <c r="D715" s="10"/>
      <c r="E715" s="10"/>
      <c r="F715" s="10"/>
      <c r="G715" s="10"/>
      <c r="H715" s="10"/>
      <c r="I715" s="10"/>
      <c r="J715" s="10"/>
      <c r="K715" s="10"/>
      <c r="L715" s="10"/>
      <c r="M715" s="7"/>
      <c r="N715" s="364"/>
      <c r="O715" s="380"/>
      <c r="P715" s="380"/>
      <c r="Q715" s="380"/>
      <c r="R715" s="380"/>
      <c r="S715" s="380"/>
      <c r="T715" s="380"/>
      <c r="U715" s="380"/>
      <c r="V715" s="380"/>
      <c r="W715" s="481"/>
      <c r="X715" s="490" t="s">
        <v>528</v>
      </c>
      <c r="Y715" s="502"/>
      <c r="Z715" s="142" t="s">
        <v>1013</v>
      </c>
      <c r="AA715" s="142"/>
      <c r="AB715" s="142"/>
      <c r="AC715" s="142"/>
      <c r="AD715" s="142"/>
      <c r="AE715" s="142"/>
      <c r="AF715" s="142"/>
      <c r="AG715" s="142"/>
      <c r="AH715" s="142"/>
      <c r="AI715" s="142"/>
      <c r="AJ715" s="142"/>
      <c r="AK715" s="142"/>
      <c r="AL715" s="142"/>
      <c r="AM715" s="142"/>
      <c r="AN715" s="142"/>
    </row>
    <row r="716" spans="1:40" ht="19.5">
      <c r="A716" s="66"/>
      <c r="B716" s="10"/>
      <c r="C716" s="142" t="s">
        <v>1009</v>
      </c>
      <c r="D716" s="142"/>
      <c r="E716" s="142"/>
      <c r="F716" s="142"/>
      <c r="G716" s="142"/>
      <c r="H716" s="142"/>
      <c r="I716" s="142"/>
      <c r="J716" s="142"/>
      <c r="K716" s="142"/>
      <c r="L716" s="142"/>
      <c r="M716" s="350"/>
      <c r="N716" s="365"/>
      <c r="O716" s="381"/>
      <c r="P716" s="381"/>
      <c r="Q716" s="381"/>
      <c r="R716" s="381"/>
      <c r="S716" s="381"/>
      <c r="T716" s="381"/>
      <c r="U716" s="381"/>
      <c r="V716" s="381"/>
      <c r="W716" s="482"/>
      <c r="X716" s="490" t="s">
        <v>528</v>
      </c>
      <c r="Y716" s="502"/>
      <c r="Z716" s="142" t="s">
        <v>1013</v>
      </c>
      <c r="AA716" s="142"/>
      <c r="AB716" s="142"/>
      <c r="AC716" s="142"/>
      <c r="AD716" s="142"/>
      <c r="AE716" s="142"/>
      <c r="AF716" s="142"/>
      <c r="AG716" s="142"/>
      <c r="AH716" s="142"/>
      <c r="AI716" s="142"/>
      <c r="AJ716" s="142"/>
      <c r="AK716" s="142"/>
      <c r="AL716" s="142"/>
      <c r="AM716" s="142"/>
      <c r="AN716" s="142"/>
    </row>
    <row r="717" spans="1:40" ht="20.25">
      <c r="B717" s="10" t="s">
        <v>624</v>
      </c>
      <c r="C717" s="10"/>
      <c r="D717" s="10"/>
      <c r="E717" s="10"/>
      <c r="F717" s="10"/>
      <c r="G717" s="10"/>
      <c r="H717" s="10"/>
      <c r="I717" s="10"/>
      <c r="J717" s="10"/>
      <c r="K717" s="10"/>
      <c r="L717" s="10"/>
      <c r="M717" s="7"/>
      <c r="N717" s="365"/>
      <c r="O717" s="381"/>
      <c r="P717" s="381"/>
      <c r="Q717" s="381"/>
      <c r="R717" s="381"/>
      <c r="S717" s="381"/>
      <c r="T717" s="381"/>
      <c r="U717" s="381"/>
      <c r="V717" s="381"/>
      <c r="W717" s="482"/>
      <c r="X717" s="490" t="s">
        <v>528</v>
      </c>
      <c r="Y717" s="502"/>
      <c r="Z717" s="198" t="s">
        <v>1013</v>
      </c>
      <c r="AA717" s="198"/>
      <c r="AB717" s="198"/>
      <c r="AC717" s="198"/>
      <c r="AD717" s="198"/>
      <c r="AE717" s="198"/>
      <c r="AF717" s="198"/>
      <c r="AG717" s="198"/>
      <c r="AH717" s="198"/>
      <c r="AI717" s="198"/>
      <c r="AJ717" s="198"/>
      <c r="AK717" s="198"/>
      <c r="AL717" s="198"/>
      <c r="AM717" s="142"/>
      <c r="AN717" s="142"/>
    </row>
    <row r="718" spans="1:40" ht="19.5">
      <c r="B718" s="143"/>
      <c r="C718" s="142" t="s">
        <v>1010</v>
      </c>
      <c r="D718" s="142"/>
      <c r="E718" s="142"/>
      <c r="F718" s="142"/>
      <c r="G718" s="142"/>
      <c r="H718" s="142"/>
      <c r="I718" s="142"/>
      <c r="J718" s="142"/>
      <c r="K718" s="142"/>
      <c r="L718" s="142"/>
      <c r="M718" s="350"/>
      <c r="N718" s="365"/>
      <c r="O718" s="381"/>
      <c r="P718" s="381"/>
      <c r="Q718" s="381"/>
      <c r="R718" s="381"/>
      <c r="S718" s="381"/>
      <c r="T718" s="381"/>
      <c r="U718" s="381"/>
      <c r="V718" s="381"/>
      <c r="W718" s="482"/>
      <c r="X718" s="490" t="s">
        <v>528</v>
      </c>
      <c r="Y718" s="490"/>
      <c r="Z718" s="364"/>
      <c r="AA718" s="380"/>
      <c r="AB718" s="380"/>
      <c r="AC718" s="380"/>
      <c r="AD718" s="380"/>
      <c r="AE718" s="380"/>
      <c r="AF718" s="380"/>
      <c r="AG718" s="380"/>
      <c r="AH718" s="380"/>
      <c r="AI718" s="380"/>
      <c r="AJ718" s="380"/>
      <c r="AK718" s="380"/>
      <c r="AL718" s="481"/>
      <c r="AM718" s="490" t="s">
        <v>670</v>
      </c>
      <c r="AN718" s="502"/>
    </row>
    <row r="719" spans="1:40" ht="19.5">
      <c r="B719" s="144"/>
      <c r="C719" s="142" t="s">
        <v>1011</v>
      </c>
      <c r="D719" s="142"/>
      <c r="E719" s="142"/>
      <c r="F719" s="142"/>
      <c r="G719" s="142"/>
      <c r="H719" s="142"/>
      <c r="I719" s="142"/>
      <c r="J719" s="142"/>
      <c r="K719" s="142"/>
      <c r="L719" s="142"/>
      <c r="M719" s="350"/>
      <c r="N719" s="365"/>
      <c r="O719" s="381"/>
      <c r="P719" s="381"/>
      <c r="Q719" s="381"/>
      <c r="R719" s="381"/>
      <c r="S719" s="381"/>
      <c r="T719" s="381"/>
      <c r="U719" s="381"/>
      <c r="V719" s="381"/>
      <c r="W719" s="482"/>
      <c r="X719" s="490" t="s">
        <v>528</v>
      </c>
      <c r="Y719" s="490"/>
      <c r="Z719" s="365"/>
      <c r="AA719" s="381"/>
      <c r="AB719" s="381"/>
      <c r="AC719" s="381"/>
      <c r="AD719" s="381"/>
      <c r="AE719" s="381"/>
      <c r="AF719" s="381"/>
      <c r="AG719" s="381"/>
      <c r="AH719" s="381"/>
      <c r="AI719" s="381"/>
      <c r="AJ719" s="381"/>
      <c r="AK719" s="381"/>
      <c r="AL719" s="482"/>
      <c r="AM719" s="490" t="s">
        <v>670</v>
      </c>
      <c r="AN719" s="502"/>
    </row>
    <row r="720" spans="1:40" ht="20.25">
      <c r="B720" s="144"/>
      <c r="C720" s="142" t="s">
        <v>183</v>
      </c>
      <c r="D720" s="142"/>
      <c r="E720" s="142"/>
      <c r="F720" s="142"/>
      <c r="G720" s="142"/>
      <c r="H720" s="142"/>
      <c r="I720" s="142"/>
      <c r="J720" s="142"/>
      <c r="K720" s="142"/>
      <c r="L720" s="142"/>
      <c r="M720" s="350"/>
      <c r="N720" s="366"/>
      <c r="O720" s="382"/>
      <c r="P720" s="382"/>
      <c r="Q720" s="382"/>
      <c r="R720" s="382"/>
      <c r="S720" s="382"/>
      <c r="T720" s="382"/>
      <c r="U720" s="382"/>
      <c r="V720" s="382"/>
      <c r="W720" s="483"/>
      <c r="X720" s="490" t="s">
        <v>528</v>
      </c>
      <c r="Y720" s="490"/>
      <c r="Z720" s="366"/>
      <c r="AA720" s="382"/>
      <c r="AB720" s="382"/>
      <c r="AC720" s="382"/>
      <c r="AD720" s="382"/>
      <c r="AE720" s="382"/>
      <c r="AF720" s="382"/>
      <c r="AG720" s="382"/>
      <c r="AH720" s="382"/>
      <c r="AI720" s="382"/>
      <c r="AJ720" s="382"/>
      <c r="AK720" s="382"/>
      <c r="AL720" s="483"/>
      <c r="AM720" s="490" t="s">
        <v>670</v>
      </c>
      <c r="AN720" s="502"/>
    </row>
    <row r="721" spans="1:40" ht="19.5">
      <c r="B721" s="144"/>
      <c r="C721" s="195" t="s">
        <v>860</v>
      </c>
      <c r="D721" s="195"/>
      <c r="E721" s="195"/>
      <c r="F721" s="195"/>
      <c r="G721" s="195"/>
      <c r="H721" s="195"/>
      <c r="I721" s="195"/>
      <c r="J721" s="195"/>
      <c r="K721" s="195"/>
      <c r="L721" s="195"/>
      <c r="M721" s="195"/>
      <c r="N721" s="367"/>
      <c r="O721" s="367"/>
      <c r="P721" s="367"/>
      <c r="Q721" s="367"/>
      <c r="R721" s="367"/>
      <c r="S721" s="367"/>
      <c r="T721" s="367"/>
      <c r="U721" s="367"/>
      <c r="V721" s="367"/>
      <c r="W721" s="367"/>
      <c r="X721" s="195"/>
      <c r="Y721" s="195"/>
      <c r="Z721" s="367"/>
      <c r="AA721" s="367"/>
      <c r="AB721" s="367"/>
      <c r="AC721" s="367"/>
      <c r="AD721" s="367"/>
      <c r="AE721" s="367"/>
      <c r="AF721" s="367"/>
      <c r="AG721" s="367"/>
      <c r="AH721" s="367"/>
      <c r="AI721" s="367"/>
      <c r="AJ721" s="367"/>
      <c r="AK721" s="367"/>
      <c r="AL721" s="367"/>
      <c r="AM721" s="195"/>
      <c r="AN721" s="195"/>
    </row>
    <row r="722" spans="1:40" ht="19.5">
      <c r="B722" s="145"/>
      <c r="C722" s="196" t="s">
        <v>950</v>
      </c>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1"/>
      <c r="AL722" s="141"/>
      <c r="AM722" s="141"/>
      <c r="AN722" s="741"/>
    </row>
    <row r="723" spans="1:40" ht="12.75" customHeight="1">
      <c r="B723" s="74"/>
      <c r="C723" s="197"/>
      <c r="D723" s="197"/>
      <c r="E723" s="197"/>
      <c r="F723" s="197"/>
      <c r="G723" s="197"/>
      <c r="H723" s="197"/>
      <c r="I723" s="197"/>
      <c r="J723" s="197"/>
      <c r="K723" s="197"/>
      <c r="L723" s="197"/>
      <c r="M723" s="197"/>
      <c r="N723" s="368"/>
      <c r="O723" s="368"/>
      <c r="P723" s="368"/>
      <c r="Q723" s="368"/>
      <c r="R723" s="368"/>
      <c r="S723" s="368"/>
      <c r="T723" s="368"/>
      <c r="U723" s="368"/>
      <c r="V723" s="368"/>
      <c r="W723" s="368"/>
      <c r="X723" s="368"/>
      <c r="Y723" s="368"/>
      <c r="Z723" s="368"/>
      <c r="AA723" s="368"/>
      <c r="AB723" s="368"/>
      <c r="AC723" s="368"/>
      <c r="AD723" s="368"/>
      <c r="AE723" s="368"/>
      <c r="AF723" s="368"/>
      <c r="AG723" s="368"/>
      <c r="AH723" s="368"/>
      <c r="AI723" s="368"/>
      <c r="AJ723" s="368"/>
      <c r="AK723" s="368"/>
      <c r="AL723" s="368"/>
      <c r="AM723" s="368"/>
      <c r="AN723" s="368"/>
    </row>
    <row r="724" spans="1:40" ht="20.25">
      <c r="A724" s="74" t="s">
        <v>249</v>
      </c>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74"/>
      <c r="AF724" s="74"/>
      <c r="AG724" s="74"/>
      <c r="AH724" s="74"/>
      <c r="AI724" s="368"/>
      <c r="AJ724" s="368"/>
      <c r="AK724" s="368"/>
      <c r="AL724" s="368"/>
      <c r="AM724" s="368"/>
      <c r="AN724" s="368"/>
    </row>
    <row r="725" spans="1:40" ht="21">
      <c r="B725" s="74" t="s">
        <v>557</v>
      </c>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c r="AD725" s="74"/>
      <c r="AE725" s="74"/>
      <c r="AF725" s="74"/>
      <c r="AG725" s="74"/>
      <c r="AH725" s="74"/>
      <c r="AI725" s="368"/>
      <c r="AJ725" s="353"/>
      <c r="AK725" s="369"/>
      <c r="AL725" s="369"/>
      <c r="AM725" s="369"/>
      <c r="AN725" s="423"/>
    </row>
    <row r="726" spans="1:40" ht="20.25">
      <c r="B726" s="146"/>
      <c r="C726" s="74" t="s">
        <v>764</v>
      </c>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74"/>
      <c r="AF726" s="74"/>
      <c r="AG726" s="74"/>
      <c r="AH726" s="74"/>
      <c r="AI726" s="368"/>
      <c r="AJ726" s="368"/>
      <c r="AK726" s="368"/>
      <c r="AL726" s="368"/>
      <c r="AM726" s="368"/>
      <c r="AN726" s="368"/>
    </row>
    <row r="727" spans="1:40" ht="20.25">
      <c r="B727" s="74"/>
      <c r="C727" s="198" t="s">
        <v>570</v>
      </c>
      <c r="D727" s="198"/>
      <c r="E727" s="198"/>
      <c r="F727" s="198"/>
      <c r="G727" s="198"/>
      <c r="H727" s="198"/>
      <c r="I727" s="198"/>
      <c r="J727" s="198"/>
      <c r="K727" s="198"/>
      <c r="L727" s="198"/>
      <c r="M727" s="198"/>
      <c r="N727" s="198"/>
      <c r="O727" s="198"/>
      <c r="P727" s="198"/>
      <c r="Q727" s="198"/>
      <c r="R727" s="198"/>
      <c r="S727" s="198"/>
      <c r="T727" s="198"/>
      <c r="U727" s="198"/>
      <c r="V727" s="198" t="s">
        <v>1014</v>
      </c>
      <c r="W727" s="198"/>
      <c r="X727" s="198"/>
      <c r="Y727" s="198"/>
      <c r="Z727" s="198"/>
      <c r="AA727" s="198"/>
      <c r="AB727" s="198"/>
      <c r="AC727" s="198"/>
      <c r="AD727" s="198"/>
      <c r="AE727" s="198"/>
      <c r="AF727" s="198"/>
      <c r="AG727" s="198"/>
      <c r="AH727" s="198"/>
      <c r="AI727" s="368"/>
      <c r="AJ727" s="368"/>
      <c r="AK727" s="368"/>
      <c r="AL727" s="368"/>
      <c r="AM727" s="368"/>
      <c r="AN727" s="368"/>
    </row>
    <row r="728" spans="1:40" ht="19.5">
      <c r="B728" s="74"/>
      <c r="C728" s="199"/>
      <c r="D728" s="230"/>
      <c r="E728" s="230"/>
      <c r="F728" s="230"/>
      <c r="G728" s="230"/>
      <c r="H728" s="230"/>
      <c r="I728" s="230"/>
      <c r="J728" s="230"/>
      <c r="K728" s="230"/>
      <c r="L728" s="230"/>
      <c r="M728" s="230"/>
      <c r="N728" s="230"/>
      <c r="O728" s="230"/>
      <c r="P728" s="230"/>
      <c r="Q728" s="230"/>
      <c r="R728" s="230"/>
      <c r="S728" s="230"/>
      <c r="T728" s="230"/>
      <c r="U728" s="230"/>
      <c r="V728" s="467"/>
      <c r="W728" s="467"/>
      <c r="X728" s="467"/>
      <c r="Y728" s="467"/>
      <c r="Z728" s="467"/>
      <c r="AA728" s="467"/>
      <c r="AB728" s="467"/>
      <c r="AC728" s="467"/>
      <c r="AD728" s="467"/>
      <c r="AE728" s="467"/>
      <c r="AF728" s="467"/>
      <c r="AG728" s="467"/>
      <c r="AH728" s="570"/>
      <c r="AI728" s="368"/>
      <c r="AJ728" s="368"/>
      <c r="AK728" s="368"/>
      <c r="AL728" s="368"/>
      <c r="AM728" s="368"/>
      <c r="AN728" s="368"/>
    </row>
    <row r="729" spans="1:40" ht="20.25">
      <c r="B729" s="74"/>
      <c r="C729" s="200"/>
      <c r="D729" s="231"/>
      <c r="E729" s="231"/>
      <c r="F729" s="231"/>
      <c r="G729" s="231"/>
      <c r="H729" s="231"/>
      <c r="I729" s="231"/>
      <c r="J729" s="231"/>
      <c r="K729" s="231"/>
      <c r="L729" s="231"/>
      <c r="M729" s="231"/>
      <c r="N729" s="231"/>
      <c r="O729" s="231"/>
      <c r="P729" s="231"/>
      <c r="Q729" s="231"/>
      <c r="R729" s="231"/>
      <c r="S729" s="231"/>
      <c r="T729" s="231"/>
      <c r="U729" s="231"/>
      <c r="V729" s="468"/>
      <c r="W729" s="468"/>
      <c r="X729" s="468"/>
      <c r="Y729" s="468"/>
      <c r="Z729" s="468"/>
      <c r="AA729" s="468"/>
      <c r="AB729" s="468"/>
      <c r="AC729" s="468"/>
      <c r="AD729" s="468"/>
      <c r="AE729" s="468"/>
      <c r="AF729" s="468"/>
      <c r="AG729" s="468"/>
      <c r="AH729" s="571"/>
      <c r="AI729" s="368"/>
      <c r="AJ729" s="368"/>
      <c r="AK729" s="368"/>
      <c r="AL729" s="368"/>
      <c r="AM729" s="368"/>
      <c r="AN729" s="368"/>
    </row>
    <row r="730" spans="1:40" ht="19.5">
      <c r="B730" s="74"/>
      <c r="C730" s="201" t="s">
        <v>1016</v>
      </c>
      <c r="D730" s="201"/>
      <c r="E730" s="201"/>
      <c r="F730" s="201"/>
      <c r="G730" s="201"/>
      <c r="H730" s="201"/>
      <c r="I730" s="201"/>
      <c r="J730" s="201"/>
      <c r="K730" s="201"/>
      <c r="L730" s="201"/>
      <c r="M730" s="201"/>
      <c r="N730" s="201"/>
      <c r="O730" s="201"/>
      <c r="P730" s="201"/>
      <c r="Q730" s="201"/>
      <c r="R730" s="201"/>
      <c r="S730" s="201"/>
      <c r="T730" s="201"/>
      <c r="U730" s="201"/>
      <c r="V730" s="469">
        <f>SUM(V728:AH729)</f>
        <v>0</v>
      </c>
      <c r="W730" s="469"/>
      <c r="X730" s="469"/>
      <c r="Y730" s="469"/>
      <c r="Z730" s="469"/>
      <c r="AA730" s="469"/>
      <c r="AB730" s="469"/>
      <c r="AC730" s="469"/>
      <c r="AD730" s="469"/>
      <c r="AE730" s="469"/>
      <c r="AF730" s="469"/>
      <c r="AG730" s="469"/>
      <c r="AH730" s="469"/>
      <c r="AI730" s="368"/>
      <c r="AJ730" s="368"/>
      <c r="AK730" s="368"/>
      <c r="AL730" s="368"/>
      <c r="AM730" s="368"/>
      <c r="AN730" s="368"/>
    </row>
    <row r="731" spans="1:40" ht="19.5">
      <c r="B731" s="74"/>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c r="AI731" s="368"/>
      <c r="AJ731" s="368"/>
      <c r="AK731" s="368"/>
      <c r="AL731" s="368"/>
      <c r="AM731" s="368"/>
      <c r="AN731" s="368"/>
    </row>
    <row r="732" spans="1:40" ht="20.25">
      <c r="A732" s="74" t="s">
        <v>687</v>
      </c>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74"/>
      <c r="AF732" s="74"/>
      <c r="AG732" s="74"/>
      <c r="AH732" s="74"/>
      <c r="AI732" s="368"/>
      <c r="AJ732" s="368"/>
      <c r="AK732" s="368"/>
      <c r="AL732" s="368"/>
      <c r="AM732" s="368"/>
      <c r="AN732" s="368"/>
    </row>
    <row r="733" spans="1:40" ht="21">
      <c r="B733" s="74" t="s">
        <v>1017</v>
      </c>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368"/>
      <c r="AJ733" s="353"/>
      <c r="AK733" s="369"/>
      <c r="AL733" s="369"/>
      <c r="AM733" s="369"/>
      <c r="AN733" s="423"/>
    </row>
    <row r="734" spans="1:40" ht="20.25">
      <c r="B734" s="146"/>
      <c r="C734" s="74" t="s">
        <v>764</v>
      </c>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368"/>
      <c r="AJ734" s="368"/>
      <c r="AK734" s="368"/>
      <c r="AL734" s="368"/>
      <c r="AM734" s="368"/>
      <c r="AN734" s="368"/>
    </row>
    <row r="735" spans="1:40" ht="20.25">
      <c r="B735" s="146"/>
      <c r="C735" s="198" t="s">
        <v>1018</v>
      </c>
      <c r="D735" s="198"/>
      <c r="E735" s="198"/>
      <c r="F735" s="198"/>
      <c r="G735" s="198"/>
      <c r="H735" s="198"/>
      <c r="I735" s="198" t="s">
        <v>570</v>
      </c>
      <c r="J735" s="198"/>
      <c r="K735" s="198"/>
      <c r="L735" s="198"/>
      <c r="M735" s="198"/>
      <c r="N735" s="198"/>
      <c r="O735" s="198"/>
      <c r="P735" s="198"/>
      <c r="Q735" s="198"/>
      <c r="R735" s="198"/>
      <c r="S735" s="198"/>
      <c r="T735" s="198"/>
      <c r="U735" s="198"/>
      <c r="V735" s="198"/>
      <c r="W735" s="198"/>
      <c r="X735" s="198"/>
      <c r="Y735" s="198"/>
      <c r="Z735" s="198"/>
      <c r="AA735" s="198"/>
      <c r="AB735" s="198" t="s">
        <v>1014</v>
      </c>
      <c r="AC735" s="198"/>
      <c r="AD735" s="198"/>
      <c r="AE735" s="198"/>
      <c r="AF735" s="198"/>
      <c r="AG735" s="198"/>
      <c r="AH735" s="198"/>
      <c r="AI735" s="368"/>
      <c r="AJ735" s="368"/>
      <c r="AK735" s="368"/>
      <c r="AL735" s="368"/>
      <c r="AM735" s="368"/>
      <c r="AN735" s="368"/>
    </row>
    <row r="736" spans="1:40" ht="19.5">
      <c r="B736" s="146"/>
      <c r="C736" s="202"/>
      <c r="D736" s="232"/>
      <c r="E736" s="232"/>
      <c r="F736" s="232"/>
      <c r="G736" s="232"/>
      <c r="H736" s="232"/>
      <c r="I736" s="230"/>
      <c r="J736" s="230"/>
      <c r="K736" s="230"/>
      <c r="L736" s="230"/>
      <c r="M736" s="230"/>
      <c r="N736" s="230"/>
      <c r="O736" s="230"/>
      <c r="P736" s="230"/>
      <c r="Q736" s="230"/>
      <c r="R736" s="230"/>
      <c r="S736" s="230"/>
      <c r="T736" s="230"/>
      <c r="U736" s="230"/>
      <c r="V736" s="230"/>
      <c r="W736" s="230"/>
      <c r="X736" s="230"/>
      <c r="Y736" s="230"/>
      <c r="Z736" s="230"/>
      <c r="AA736" s="230"/>
      <c r="AB736" s="467"/>
      <c r="AC736" s="467"/>
      <c r="AD736" s="467"/>
      <c r="AE736" s="467"/>
      <c r="AF736" s="467"/>
      <c r="AG736" s="467"/>
      <c r="AH736" s="570"/>
      <c r="AI736" s="368"/>
      <c r="AJ736" s="368"/>
      <c r="AK736" s="368"/>
      <c r="AL736" s="368"/>
      <c r="AM736" s="368"/>
      <c r="AN736" s="368"/>
    </row>
    <row r="737" spans="1:40" ht="19.5">
      <c r="B737" s="146"/>
      <c r="C737" s="203"/>
      <c r="D737" s="233"/>
      <c r="E737" s="233"/>
      <c r="F737" s="233"/>
      <c r="G737" s="233"/>
      <c r="H737" s="233"/>
      <c r="I737" s="295"/>
      <c r="J737" s="295"/>
      <c r="K737" s="295"/>
      <c r="L737" s="295"/>
      <c r="M737" s="295"/>
      <c r="N737" s="295"/>
      <c r="O737" s="295"/>
      <c r="P737" s="295"/>
      <c r="Q737" s="295"/>
      <c r="R737" s="295"/>
      <c r="S737" s="295"/>
      <c r="T737" s="295"/>
      <c r="U737" s="295"/>
      <c r="V737" s="295"/>
      <c r="W737" s="295"/>
      <c r="X737" s="295"/>
      <c r="Y737" s="295"/>
      <c r="Z737" s="295"/>
      <c r="AA737" s="295"/>
      <c r="AB737" s="526"/>
      <c r="AC737" s="526"/>
      <c r="AD737" s="526"/>
      <c r="AE737" s="526"/>
      <c r="AF737" s="526"/>
      <c r="AG737" s="526"/>
      <c r="AH737" s="572"/>
      <c r="AI737" s="368"/>
      <c r="AJ737" s="368"/>
      <c r="AK737" s="368"/>
      <c r="AL737" s="368"/>
      <c r="AM737" s="368"/>
      <c r="AN737" s="368"/>
    </row>
    <row r="738" spans="1:40" ht="19.5">
      <c r="B738" s="146"/>
      <c r="C738" s="203"/>
      <c r="D738" s="233"/>
      <c r="E738" s="233"/>
      <c r="F738" s="233"/>
      <c r="G738" s="233"/>
      <c r="H738" s="233"/>
      <c r="I738" s="295"/>
      <c r="J738" s="295"/>
      <c r="K738" s="295"/>
      <c r="L738" s="295"/>
      <c r="M738" s="295"/>
      <c r="N738" s="295"/>
      <c r="O738" s="295"/>
      <c r="P738" s="295"/>
      <c r="Q738" s="295"/>
      <c r="R738" s="295"/>
      <c r="S738" s="295"/>
      <c r="T738" s="295"/>
      <c r="U738" s="295"/>
      <c r="V738" s="295"/>
      <c r="W738" s="295"/>
      <c r="X738" s="295"/>
      <c r="Y738" s="295"/>
      <c r="Z738" s="295"/>
      <c r="AA738" s="295"/>
      <c r="AB738" s="526"/>
      <c r="AC738" s="526"/>
      <c r="AD738" s="526"/>
      <c r="AE738" s="526"/>
      <c r="AF738" s="526"/>
      <c r="AG738" s="526"/>
      <c r="AH738" s="572"/>
      <c r="AI738" s="368"/>
      <c r="AJ738" s="368"/>
      <c r="AK738" s="368"/>
      <c r="AL738" s="368"/>
      <c r="AM738" s="368"/>
      <c r="AN738" s="368"/>
    </row>
    <row r="739" spans="1:40" ht="19.5">
      <c r="B739" s="146"/>
      <c r="C739" s="203"/>
      <c r="D739" s="233"/>
      <c r="E739" s="233"/>
      <c r="F739" s="233"/>
      <c r="G739" s="233"/>
      <c r="H739" s="233"/>
      <c r="I739" s="295"/>
      <c r="J739" s="295"/>
      <c r="K739" s="295"/>
      <c r="L739" s="295"/>
      <c r="M739" s="295"/>
      <c r="N739" s="295"/>
      <c r="O739" s="295"/>
      <c r="P739" s="295"/>
      <c r="Q739" s="295"/>
      <c r="R739" s="295"/>
      <c r="S739" s="295"/>
      <c r="T739" s="295"/>
      <c r="U739" s="295"/>
      <c r="V739" s="295"/>
      <c r="W739" s="295"/>
      <c r="X739" s="295"/>
      <c r="Y739" s="295"/>
      <c r="Z739" s="295"/>
      <c r="AA739" s="295"/>
      <c r="AB739" s="526"/>
      <c r="AC739" s="526"/>
      <c r="AD739" s="526"/>
      <c r="AE739" s="526"/>
      <c r="AF739" s="526"/>
      <c r="AG739" s="526"/>
      <c r="AH739" s="572"/>
      <c r="AI739" s="368"/>
      <c r="AJ739" s="368"/>
      <c r="AK739" s="368"/>
      <c r="AL739" s="368"/>
      <c r="AM739" s="368"/>
      <c r="AN739" s="368"/>
    </row>
    <row r="740" spans="1:40" ht="19.5">
      <c r="B740" s="146"/>
      <c r="C740" s="203"/>
      <c r="D740" s="233"/>
      <c r="E740" s="233"/>
      <c r="F740" s="233"/>
      <c r="G740" s="233"/>
      <c r="H740" s="233"/>
      <c r="I740" s="295"/>
      <c r="J740" s="295"/>
      <c r="K740" s="295"/>
      <c r="L740" s="295"/>
      <c r="M740" s="295"/>
      <c r="N740" s="295"/>
      <c r="O740" s="295"/>
      <c r="P740" s="295"/>
      <c r="Q740" s="295"/>
      <c r="R740" s="295"/>
      <c r="S740" s="295"/>
      <c r="T740" s="295"/>
      <c r="U740" s="295"/>
      <c r="V740" s="295"/>
      <c r="W740" s="295"/>
      <c r="X740" s="295"/>
      <c r="Y740" s="295"/>
      <c r="Z740" s="295"/>
      <c r="AA740" s="295"/>
      <c r="AB740" s="526"/>
      <c r="AC740" s="526"/>
      <c r="AD740" s="526"/>
      <c r="AE740" s="526"/>
      <c r="AF740" s="526"/>
      <c r="AG740" s="526"/>
      <c r="AH740" s="572"/>
      <c r="AI740" s="368"/>
      <c r="AJ740" s="368"/>
      <c r="AK740" s="368"/>
      <c r="AL740" s="368"/>
      <c r="AM740" s="368"/>
      <c r="AN740" s="368"/>
    </row>
    <row r="741" spans="1:40" ht="19.5">
      <c r="B741" s="146"/>
      <c r="C741" s="203"/>
      <c r="D741" s="233"/>
      <c r="E741" s="233"/>
      <c r="F741" s="233"/>
      <c r="G741" s="233"/>
      <c r="H741" s="233"/>
      <c r="I741" s="295"/>
      <c r="J741" s="295"/>
      <c r="K741" s="295"/>
      <c r="L741" s="295"/>
      <c r="M741" s="295"/>
      <c r="N741" s="295"/>
      <c r="O741" s="295"/>
      <c r="P741" s="295"/>
      <c r="Q741" s="295"/>
      <c r="R741" s="295"/>
      <c r="S741" s="295"/>
      <c r="T741" s="295"/>
      <c r="U741" s="295"/>
      <c r="V741" s="295"/>
      <c r="W741" s="295"/>
      <c r="X741" s="295"/>
      <c r="Y741" s="295"/>
      <c r="Z741" s="295"/>
      <c r="AA741" s="295"/>
      <c r="AB741" s="526"/>
      <c r="AC741" s="526"/>
      <c r="AD741" s="526"/>
      <c r="AE741" s="526"/>
      <c r="AF741" s="526"/>
      <c r="AG741" s="526"/>
      <c r="AH741" s="572"/>
      <c r="AI741" s="368"/>
      <c r="AJ741" s="368"/>
      <c r="AK741" s="368"/>
      <c r="AL741" s="368"/>
      <c r="AM741" s="368"/>
      <c r="AN741" s="368"/>
    </row>
    <row r="742" spans="1:40" ht="19.5">
      <c r="B742" s="146"/>
      <c r="C742" s="203"/>
      <c r="D742" s="233"/>
      <c r="E742" s="233"/>
      <c r="F742" s="233"/>
      <c r="G742" s="233"/>
      <c r="H742" s="233"/>
      <c r="I742" s="295"/>
      <c r="J742" s="295"/>
      <c r="K742" s="295"/>
      <c r="L742" s="295"/>
      <c r="M742" s="295"/>
      <c r="N742" s="295"/>
      <c r="O742" s="295"/>
      <c r="P742" s="295"/>
      <c r="Q742" s="295"/>
      <c r="R742" s="295"/>
      <c r="S742" s="295"/>
      <c r="T742" s="295"/>
      <c r="U742" s="295"/>
      <c r="V742" s="295"/>
      <c r="W742" s="295"/>
      <c r="X742" s="295"/>
      <c r="Y742" s="295"/>
      <c r="Z742" s="295"/>
      <c r="AA742" s="295"/>
      <c r="AB742" s="526"/>
      <c r="AC742" s="526"/>
      <c r="AD742" s="526"/>
      <c r="AE742" s="526"/>
      <c r="AF742" s="526"/>
      <c r="AG742" s="526"/>
      <c r="AH742" s="572"/>
      <c r="AI742" s="368"/>
      <c r="AJ742" s="368"/>
      <c r="AK742" s="368"/>
      <c r="AL742" s="368"/>
      <c r="AM742" s="368"/>
      <c r="AN742" s="368"/>
    </row>
    <row r="743" spans="1:40" ht="20.25">
      <c r="B743" s="146"/>
      <c r="C743" s="204"/>
      <c r="D743" s="234"/>
      <c r="E743" s="234"/>
      <c r="F743" s="234"/>
      <c r="G743" s="234"/>
      <c r="H743" s="234"/>
      <c r="I743" s="231"/>
      <c r="J743" s="231"/>
      <c r="K743" s="231"/>
      <c r="L743" s="231"/>
      <c r="M743" s="231"/>
      <c r="N743" s="231"/>
      <c r="O743" s="231"/>
      <c r="P743" s="231"/>
      <c r="Q743" s="231"/>
      <c r="R743" s="231"/>
      <c r="S743" s="231"/>
      <c r="T743" s="231"/>
      <c r="U743" s="231"/>
      <c r="V743" s="231"/>
      <c r="W743" s="231"/>
      <c r="X743" s="231"/>
      <c r="Y743" s="231"/>
      <c r="Z743" s="231"/>
      <c r="AA743" s="231"/>
      <c r="AB743" s="468"/>
      <c r="AC743" s="468"/>
      <c r="AD743" s="468"/>
      <c r="AE743" s="468"/>
      <c r="AF743" s="468"/>
      <c r="AG743" s="468"/>
      <c r="AH743" s="571"/>
      <c r="AI743" s="368"/>
      <c r="AJ743" s="368"/>
      <c r="AK743" s="368"/>
      <c r="AL743" s="368"/>
      <c r="AM743" s="368"/>
      <c r="AN743" s="368"/>
    </row>
    <row r="744" spans="1:40" ht="19.5">
      <c r="B744" s="74"/>
      <c r="C744" s="201" t="s">
        <v>515</v>
      </c>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c r="AA744" s="201"/>
      <c r="AB744" s="469">
        <f>SUM(AB736:AH743)</f>
        <v>0</v>
      </c>
      <c r="AC744" s="469"/>
      <c r="AD744" s="469"/>
      <c r="AE744" s="469"/>
      <c r="AF744" s="469"/>
      <c r="AG744" s="469"/>
      <c r="AH744" s="469"/>
      <c r="AI744" s="368"/>
      <c r="AJ744" s="368"/>
      <c r="AK744" s="368"/>
      <c r="AL744" s="368"/>
      <c r="AM744" s="368"/>
      <c r="AN744" s="368"/>
    </row>
    <row r="745" spans="1:40" ht="19.5">
      <c r="B745" s="74"/>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c r="AI745" s="368"/>
      <c r="AJ745" s="368"/>
      <c r="AK745" s="368"/>
      <c r="AL745" s="368"/>
      <c r="AM745" s="368"/>
      <c r="AN745" s="368"/>
    </row>
    <row r="746" spans="1:40" ht="19.5">
      <c r="A746" s="66" t="s">
        <v>1003</v>
      </c>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row>
    <row r="747" spans="1:40" ht="19.5">
      <c r="A747" s="1" t="s">
        <v>649</v>
      </c>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40" ht="19.5">
      <c r="B748" s="1" t="s">
        <v>437</v>
      </c>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J748" s="585"/>
      <c r="AK748" s="643"/>
      <c r="AL748" s="643"/>
      <c r="AM748" s="643"/>
      <c r="AN748" s="695"/>
    </row>
    <row r="749" spans="1:40">
      <c r="B749" s="1" t="s">
        <v>439</v>
      </c>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J749" s="494"/>
      <c r="AK749" s="508"/>
      <c r="AL749" s="508"/>
      <c r="AM749" s="508"/>
      <c r="AN749" s="700"/>
    </row>
    <row r="750" spans="1:40" ht="19.5">
      <c r="B750" s="1" t="s">
        <v>440</v>
      </c>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J750" s="495"/>
      <c r="AK750" s="509"/>
      <c r="AL750" s="509"/>
      <c r="AM750" s="509"/>
      <c r="AN750" s="696"/>
    </row>
    <row r="751" spans="1:40" ht="19.5">
      <c r="B751" s="1" t="s">
        <v>444</v>
      </c>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spans="1:40" ht="11.25" customHeight="1"/>
    <row r="753" spans="1:40" ht="19.5">
      <c r="A753" s="1" t="s">
        <v>650</v>
      </c>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40" ht="19.5">
      <c r="B754" s="1" t="s">
        <v>519</v>
      </c>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J754" s="493"/>
      <c r="AK754" s="507"/>
      <c r="AL754" s="507"/>
      <c r="AM754" s="507"/>
      <c r="AN754" s="698"/>
    </row>
    <row r="755" spans="1:40">
      <c r="B755" s="12" t="s">
        <v>1244</v>
      </c>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J755" s="494"/>
      <c r="AK755" s="508"/>
      <c r="AL755" s="508"/>
      <c r="AM755" s="508"/>
      <c r="AN755" s="700"/>
    </row>
    <row r="756" spans="1:40" ht="19.5">
      <c r="B756" s="97" t="s">
        <v>1245</v>
      </c>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J756" s="495"/>
      <c r="AK756" s="509"/>
      <c r="AL756" s="509"/>
      <c r="AM756" s="509"/>
      <c r="AN756" s="696"/>
    </row>
    <row r="757" spans="1:40" ht="20.25">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row>
    <row r="758" spans="1:40" ht="20.25">
      <c r="B758" s="97" t="s">
        <v>1246</v>
      </c>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J758" s="353"/>
      <c r="AK758" s="369"/>
      <c r="AL758" s="369"/>
      <c r="AM758" s="369"/>
      <c r="AN758" s="423"/>
    </row>
    <row r="759" spans="1:40" ht="20.25">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row>
    <row r="760" spans="1:40" ht="20.25">
      <c r="B760" s="12" t="s">
        <v>243</v>
      </c>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J760" s="353"/>
      <c r="AK760" s="369"/>
      <c r="AL760" s="369"/>
      <c r="AM760" s="369"/>
      <c r="AN760" s="423"/>
    </row>
    <row r="761" spans="1:40" ht="19.5">
      <c r="B761" s="12" t="s">
        <v>1247</v>
      </c>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spans="1:40" ht="15" customHeight="1"/>
    <row r="763" spans="1:40" ht="19.5">
      <c r="A763" s="1" t="s">
        <v>641</v>
      </c>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40" ht="20.25">
      <c r="B764" s="1" t="s">
        <v>885</v>
      </c>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J764" s="353"/>
      <c r="AK764" s="369"/>
      <c r="AL764" s="369"/>
      <c r="AM764" s="369"/>
      <c r="AN764" s="423"/>
    </row>
    <row r="765" spans="1:40" ht="19.5" customHeight="1">
      <c r="A765" s="75" t="s">
        <v>1090</v>
      </c>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row>
    <row r="766" spans="1:40">
      <c r="A766" s="76"/>
      <c r="B766" s="76" t="s">
        <v>487</v>
      </c>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row>
    <row r="767" spans="1:40" ht="18.75" customHeight="1">
      <c r="A767" s="76"/>
      <c r="B767" s="76"/>
      <c r="C767" s="20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c r="AI767" s="235"/>
      <c r="AJ767" s="235"/>
      <c r="AK767" s="235"/>
      <c r="AL767" s="235"/>
      <c r="AM767" s="235"/>
      <c r="AN767" s="742"/>
    </row>
    <row r="768" spans="1:40" ht="18.75" customHeight="1">
      <c r="A768" s="76"/>
      <c r="B768" s="76"/>
      <c r="C768" s="20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c r="AK768" s="236"/>
      <c r="AL768" s="236"/>
      <c r="AM768" s="236"/>
      <c r="AN768" s="743"/>
    </row>
    <row r="769" spans="1:40" ht="13.5" customHeight="1">
      <c r="AJ769" s="602"/>
      <c r="AK769" s="602"/>
      <c r="AL769" s="602"/>
      <c r="AM769" s="602"/>
      <c r="AN769" s="602"/>
    </row>
    <row r="770" spans="1:40" ht="19.5">
      <c r="A770" s="1" t="s">
        <v>1064</v>
      </c>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40" ht="20.25">
      <c r="B771" s="1" t="s">
        <v>887</v>
      </c>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J771" s="353"/>
      <c r="AK771" s="369"/>
      <c r="AL771" s="369"/>
      <c r="AM771" s="369"/>
      <c r="AN771" s="423"/>
    </row>
    <row r="772" spans="1:40" ht="12" customHeight="1">
      <c r="A772" s="76"/>
      <c r="B772" s="76"/>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c r="AA772" s="207"/>
      <c r="AB772" s="207"/>
      <c r="AC772" s="207"/>
      <c r="AD772" s="207"/>
      <c r="AE772" s="207"/>
      <c r="AF772" s="207"/>
      <c r="AG772" s="207"/>
      <c r="AH772" s="207"/>
      <c r="AI772" s="207"/>
      <c r="AJ772" s="207"/>
      <c r="AK772" s="207"/>
      <c r="AL772" s="207"/>
      <c r="AM772" s="207"/>
      <c r="AN772" s="207"/>
    </row>
    <row r="773" spans="1:40" ht="19.5">
      <c r="A773" s="66" t="s">
        <v>1119</v>
      </c>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row>
    <row r="774" spans="1:40">
      <c r="B774" s="1" t="s">
        <v>1142</v>
      </c>
    </row>
    <row r="775" spans="1:40">
      <c r="B775" s="1" t="s">
        <v>214</v>
      </c>
    </row>
    <row r="776" spans="1:40">
      <c r="B776" s="1" t="s">
        <v>803</v>
      </c>
    </row>
    <row r="777" spans="1:40">
      <c r="B777" s="1" t="s">
        <v>651</v>
      </c>
    </row>
    <row r="778" spans="1:40">
      <c r="B778" s="1" t="s">
        <v>728</v>
      </c>
    </row>
    <row r="779" spans="1:40">
      <c r="B779" s="1" t="s">
        <v>571</v>
      </c>
    </row>
    <row r="781" spans="1:40">
      <c r="A781" s="77" t="s">
        <v>413</v>
      </c>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row>
    <row r="782" spans="1:40" ht="19.5">
      <c r="B782" s="1" t="s">
        <v>373</v>
      </c>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40" ht="20.25">
      <c r="C783" s="1" t="s">
        <v>338</v>
      </c>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J783" s="353"/>
      <c r="AK783" s="369"/>
      <c r="AL783" s="369"/>
      <c r="AM783" s="369"/>
      <c r="AN783" s="423"/>
    </row>
    <row r="784" spans="1:40" ht="19.5">
      <c r="C784" s="1" t="s">
        <v>446</v>
      </c>
    </row>
    <row r="785" spans="2:40">
      <c r="C785" s="1" t="s">
        <v>448</v>
      </c>
    </row>
    <row r="786" spans="2:40">
      <c r="C786" s="1" t="s">
        <v>43</v>
      </c>
    </row>
    <row r="787" spans="2:40">
      <c r="C787" s="1" t="s">
        <v>493</v>
      </c>
    </row>
    <row r="788" spans="2:40">
      <c r="C788" s="1" t="s">
        <v>37</v>
      </c>
    </row>
    <row r="789" spans="2:40">
      <c r="C789" s="1" t="s">
        <v>576</v>
      </c>
    </row>
    <row r="790" spans="2:40">
      <c r="C790" s="1" t="s">
        <v>654</v>
      </c>
    </row>
    <row r="791" spans="2:40">
      <c r="C791" s="1" t="s">
        <v>655</v>
      </c>
    </row>
    <row r="792" spans="2:40">
      <c r="C792" s="1" t="s">
        <v>484</v>
      </c>
    </row>
    <row r="793" spans="2:40">
      <c r="C793" s="1" t="s">
        <v>657</v>
      </c>
    </row>
    <row r="794" spans="2:40">
      <c r="C794" s="1" t="s">
        <v>450</v>
      </c>
    </row>
    <row r="795" spans="2:40" ht="12" customHeight="1"/>
    <row r="796" spans="2:40" ht="19.5">
      <c r="B796" s="1" t="s">
        <v>167</v>
      </c>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2:40" ht="20.25">
      <c r="C797" s="1" t="s">
        <v>828</v>
      </c>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J797" s="353"/>
      <c r="AK797" s="369"/>
      <c r="AL797" s="369"/>
      <c r="AM797" s="369"/>
      <c r="AN797" s="423"/>
    </row>
    <row r="798" spans="2:40" ht="19.5">
      <c r="C798" s="1" t="s">
        <v>451</v>
      </c>
    </row>
    <row r="799" spans="2:40">
      <c r="C799" s="1" t="s">
        <v>137</v>
      </c>
    </row>
    <row r="800" spans="2:40">
      <c r="C800" s="1" t="s">
        <v>56</v>
      </c>
    </row>
    <row r="801" spans="2:40">
      <c r="C801" s="1" t="s">
        <v>453</v>
      </c>
    </row>
    <row r="802" spans="2:40">
      <c r="C802" s="1" t="s">
        <v>73</v>
      </c>
    </row>
    <row r="803" spans="2:40">
      <c r="C803" s="1" t="s">
        <v>454</v>
      </c>
    </row>
    <row r="804" spans="2:40">
      <c r="C804" s="1" t="s">
        <v>455</v>
      </c>
    </row>
    <row r="805" spans="2:40">
      <c r="C805" s="1" t="s">
        <v>459</v>
      </c>
    </row>
    <row r="806" spans="2:40">
      <c r="C806" s="1" t="s">
        <v>463</v>
      </c>
    </row>
    <row r="807" spans="2:40" ht="14.25" customHeight="1"/>
    <row r="808" spans="2:40" ht="19.5">
      <c r="B808" s="1" t="s">
        <v>829</v>
      </c>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2:40" ht="20.25">
      <c r="C809" s="1" t="s">
        <v>762</v>
      </c>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J809" s="353"/>
      <c r="AK809" s="369"/>
      <c r="AL809" s="369"/>
      <c r="AM809" s="369"/>
      <c r="AN809" s="423"/>
    </row>
    <row r="810" spans="2:40" ht="19.5">
      <c r="C810" s="1" t="s">
        <v>314</v>
      </c>
    </row>
    <row r="811" spans="2:40">
      <c r="C811" s="1" t="s">
        <v>327</v>
      </c>
    </row>
    <row r="812" spans="2:40">
      <c r="C812" s="1" t="s">
        <v>678</v>
      </c>
    </row>
    <row r="813" spans="2:40">
      <c r="C813" s="1" t="s">
        <v>679</v>
      </c>
    </row>
    <row r="814" spans="2:40">
      <c r="C814" s="1" t="s">
        <v>414</v>
      </c>
    </row>
    <row r="815" spans="2:40">
      <c r="C815" s="1" t="s">
        <v>466</v>
      </c>
    </row>
    <row r="816" spans="2:40">
      <c r="C816" s="1" t="s">
        <v>467</v>
      </c>
    </row>
    <row r="817" spans="1:40">
      <c r="C817" s="1" t="s">
        <v>541</v>
      </c>
    </row>
    <row r="818" spans="1:40">
      <c r="C818" s="1" t="s">
        <v>590</v>
      </c>
    </row>
    <row r="819" spans="1:40">
      <c r="C819" s="1" t="s">
        <v>102</v>
      </c>
    </row>
    <row r="820" spans="1:40">
      <c r="C820" s="1" t="s">
        <v>118</v>
      </c>
    </row>
    <row r="821" spans="1:40" ht="11.25" customHeight="1"/>
    <row r="822" spans="1:40">
      <c r="B822" s="1" t="s">
        <v>368</v>
      </c>
    </row>
    <row r="823" spans="1:40">
      <c r="B823" s="1" t="s">
        <v>680</v>
      </c>
    </row>
    <row r="824" spans="1:40" ht="12.75" customHeight="1"/>
    <row r="825" spans="1:40" ht="19.5">
      <c r="A825" s="77" t="s">
        <v>1117</v>
      </c>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row>
    <row r="826" spans="1:40" ht="19.5">
      <c r="B826" s="1" t="s">
        <v>182</v>
      </c>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J826" s="493"/>
      <c r="AK826" s="507"/>
      <c r="AL826" s="507"/>
      <c r="AM826" s="507"/>
      <c r="AN826" s="698"/>
    </row>
    <row r="827" spans="1:40">
      <c r="B827" s="1" t="s">
        <v>469</v>
      </c>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J827" s="494"/>
      <c r="AK827" s="508"/>
      <c r="AL827" s="508"/>
      <c r="AM827" s="508"/>
      <c r="AN827" s="700"/>
    </row>
    <row r="828" spans="1:40" ht="19.5">
      <c r="B828" s="1" t="s">
        <v>470</v>
      </c>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J828" s="495"/>
      <c r="AK828" s="509"/>
      <c r="AL828" s="509"/>
      <c r="AM828" s="509"/>
      <c r="AN828" s="696"/>
    </row>
    <row r="829" spans="1:40" ht="19.5"/>
    <row r="830" spans="1:40" ht="19.5">
      <c r="A830" s="77" t="s">
        <v>660</v>
      </c>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row>
    <row r="831" spans="1:40" ht="20.25">
      <c r="B831" s="1" t="s">
        <v>1143</v>
      </c>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J831" s="353"/>
      <c r="AK831" s="369"/>
      <c r="AL831" s="369"/>
      <c r="AM831" s="369"/>
      <c r="AN831" s="423"/>
    </row>
    <row r="832" spans="1:40" ht="19.5">
      <c r="B832" s="1" t="s">
        <v>394</v>
      </c>
    </row>
    <row r="833" spans="1:40">
      <c r="B833" s="147" t="s">
        <v>471</v>
      </c>
      <c r="C833" s="147"/>
      <c r="D833" s="147"/>
      <c r="E833" s="147"/>
      <c r="F833" s="147"/>
      <c r="G833" s="147"/>
      <c r="H833" s="147"/>
      <c r="I833" s="147" t="s">
        <v>226</v>
      </c>
      <c r="J833" s="147"/>
      <c r="K833" s="147"/>
      <c r="L833" s="147"/>
      <c r="M833" s="147"/>
      <c r="N833" s="147"/>
      <c r="O833" s="147"/>
      <c r="P833" s="147"/>
      <c r="Q833" s="104" t="s">
        <v>506</v>
      </c>
      <c r="R833" s="178"/>
      <c r="S833" s="178"/>
      <c r="T833" s="178"/>
      <c r="U833" s="178"/>
      <c r="V833" s="178"/>
      <c r="W833" s="178"/>
      <c r="X833" s="178"/>
      <c r="Y833" s="178"/>
      <c r="Z833" s="178"/>
      <c r="AA833" s="178"/>
      <c r="AB833" s="178"/>
      <c r="AC833" s="178"/>
      <c r="AD833" s="178"/>
      <c r="AE833" s="178"/>
      <c r="AF833" s="178"/>
      <c r="AG833" s="178"/>
      <c r="AH833" s="178"/>
      <c r="AI833" s="178"/>
      <c r="AJ833" s="178"/>
      <c r="AK833" s="178"/>
      <c r="AL833" s="178"/>
      <c r="AM833" s="178"/>
      <c r="AN833" s="240"/>
    </row>
    <row r="834" spans="1:40">
      <c r="B834" s="148"/>
      <c r="C834" s="208"/>
      <c r="D834" s="208"/>
      <c r="E834" s="208"/>
      <c r="F834" s="208"/>
      <c r="G834" s="208"/>
      <c r="H834" s="208"/>
      <c r="I834" s="296"/>
      <c r="J834" s="296"/>
      <c r="K834" s="296"/>
      <c r="L834" s="296"/>
      <c r="M834" s="296"/>
      <c r="N834" s="296"/>
      <c r="O834" s="296"/>
      <c r="P834" s="296"/>
      <c r="Q834" s="420"/>
      <c r="R834" s="420"/>
      <c r="S834" s="420"/>
      <c r="T834" s="420"/>
      <c r="U834" s="420"/>
      <c r="V834" s="420"/>
      <c r="W834" s="420"/>
      <c r="X834" s="420"/>
      <c r="Y834" s="420"/>
      <c r="Z834" s="420"/>
      <c r="AA834" s="420"/>
      <c r="AB834" s="420"/>
      <c r="AC834" s="420"/>
      <c r="AD834" s="420"/>
      <c r="AE834" s="420"/>
      <c r="AF834" s="420"/>
      <c r="AG834" s="420"/>
      <c r="AH834" s="420"/>
      <c r="AI834" s="420"/>
      <c r="AJ834" s="420"/>
      <c r="AK834" s="420"/>
      <c r="AL834" s="420"/>
      <c r="AM834" s="420"/>
      <c r="AN834" s="744"/>
    </row>
    <row r="835" spans="1:40">
      <c r="B835" s="149"/>
      <c r="C835" s="209"/>
      <c r="D835" s="209"/>
      <c r="E835" s="209"/>
      <c r="F835" s="209"/>
      <c r="G835" s="209"/>
      <c r="H835" s="209"/>
      <c r="I835" s="297"/>
      <c r="J835" s="297"/>
      <c r="K835" s="297"/>
      <c r="L835" s="297"/>
      <c r="M835" s="297"/>
      <c r="N835" s="297"/>
      <c r="O835" s="297"/>
      <c r="P835" s="297"/>
      <c r="Q835" s="421"/>
      <c r="R835" s="421"/>
      <c r="S835" s="421"/>
      <c r="T835" s="421"/>
      <c r="U835" s="421"/>
      <c r="V835" s="421"/>
      <c r="W835" s="421"/>
      <c r="X835" s="421"/>
      <c r="Y835" s="421"/>
      <c r="Z835" s="421"/>
      <c r="AA835" s="421"/>
      <c r="AB835" s="421"/>
      <c r="AC835" s="421"/>
      <c r="AD835" s="421"/>
      <c r="AE835" s="421"/>
      <c r="AF835" s="421"/>
      <c r="AG835" s="421"/>
      <c r="AH835" s="421"/>
      <c r="AI835" s="421"/>
      <c r="AJ835" s="421"/>
      <c r="AK835" s="421"/>
      <c r="AL835" s="421"/>
      <c r="AM835" s="421"/>
      <c r="AN835" s="745"/>
    </row>
    <row r="836" spans="1:40" ht="19.5"/>
    <row r="837" spans="1:40" ht="20.25">
      <c r="B837" s="1" t="s">
        <v>473</v>
      </c>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J837" s="353"/>
      <c r="AK837" s="369"/>
      <c r="AL837" s="369"/>
      <c r="AM837" s="369"/>
      <c r="AN837" s="423"/>
    </row>
    <row r="838" spans="1:40" ht="20.25">
      <c r="B838" s="1" t="s">
        <v>772</v>
      </c>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40" ht="19.5">
      <c r="B839" s="1" t="s">
        <v>915</v>
      </c>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J839" s="493"/>
      <c r="AK839" s="507"/>
      <c r="AL839" s="507"/>
      <c r="AM839" s="507"/>
      <c r="AN839" s="698"/>
    </row>
    <row r="840" spans="1:40">
      <c r="B840" s="1" t="s">
        <v>503</v>
      </c>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J840" s="494"/>
      <c r="AK840" s="508"/>
      <c r="AL840" s="508"/>
      <c r="AM840" s="508"/>
      <c r="AN840" s="700"/>
    </row>
    <row r="841" spans="1:40">
      <c r="B841" s="1" t="s">
        <v>600</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J841" s="494"/>
      <c r="AK841" s="508"/>
      <c r="AL841" s="508"/>
      <c r="AM841" s="508"/>
      <c r="AN841" s="700"/>
    </row>
    <row r="842" spans="1:40">
      <c r="B842" s="1" t="s">
        <v>1205</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J842" s="494"/>
      <c r="AK842" s="508"/>
      <c r="AL842" s="508"/>
      <c r="AM842" s="508"/>
      <c r="AN842" s="700"/>
    </row>
    <row r="843" spans="1:40">
      <c r="B843" s="1" t="s">
        <v>402</v>
      </c>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J843" s="494"/>
      <c r="AK843" s="508"/>
      <c r="AL843" s="508"/>
      <c r="AM843" s="508"/>
      <c r="AN843" s="700"/>
    </row>
    <row r="844" spans="1:40" ht="19.5">
      <c r="B844" s="1" t="s">
        <v>832</v>
      </c>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J844" s="495"/>
      <c r="AK844" s="509"/>
      <c r="AL844" s="509"/>
      <c r="AM844" s="509"/>
      <c r="AN844" s="696"/>
    </row>
    <row r="845" spans="1:40" ht="19.5">
      <c r="B845" s="1" t="s">
        <v>1144</v>
      </c>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7" spans="1:40" ht="19.5">
      <c r="A847" s="77" t="s">
        <v>662</v>
      </c>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row>
    <row r="848" spans="1:40" ht="19.5">
      <c r="B848" s="1" t="s">
        <v>168</v>
      </c>
      <c r="C848" s="1"/>
      <c r="D848" s="1"/>
      <c r="E848" s="1"/>
      <c r="F848" s="1"/>
      <c r="G848" s="1"/>
      <c r="H848" s="1"/>
      <c r="I848" s="1"/>
      <c r="J848" s="1"/>
      <c r="K848" s="1"/>
      <c r="L848" s="1"/>
      <c r="M848" s="1"/>
      <c r="N848" s="1"/>
      <c r="O848" s="1"/>
      <c r="P848" s="1"/>
      <c r="Q848" s="1"/>
      <c r="R848" s="1"/>
      <c r="S848" s="1"/>
      <c r="T848" s="67"/>
      <c r="U848" s="280"/>
      <c r="V848" s="293"/>
      <c r="W848" s="293"/>
      <c r="X848" s="304"/>
      <c r="Y848" s="358" t="s">
        <v>284</v>
      </c>
      <c r="Z848" s="79"/>
      <c r="AA848" s="79"/>
      <c r="AB848" s="79"/>
      <c r="AC848" s="79"/>
      <c r="AD848" s="79"/>
      <c r="AE848" s="79"/>
      <c r="AF848" s="242"/>
      <c r="AG848" s="559"/>
      <c r="AH848" s="573"/>
      <c r="AI848" s="573"/>
      <c r="AJ848" s="573"/>
      <c r="AK848" s="573"/>
      <c r="AL848" s="573"/>
      <c r="AM848" s="685"/>
      <c r="AN848" s="89" t="s">
        <v>528</v>
      </c>
    </row>
    <row r="849" spans="1:40">
      <c r="B849" s="1" t="s">
        <v>348</v>
      </c>
      <c r="C849" s="1"/>
      <c r="D849" s="1"/>
      <c r="E849" s="1"/>
      <c r="F849" s="1"/>
      <c r="G849" s="1"/>
      <c r="H849" s="1"/>
      <c r="I849" s="1"/>
      <c r="J849" s="1"/>
      <c r="K849" s="1"/>
      <c r="L849" s="1"/>
      <c r="M849" s="1"/>
      <c r="N849" s="1"/>
      <c r="O849" s="1"/>
      <c r="P849" s="1"/>
      <c r="Q849" s="1"/>
      <c r="R849" s="1"/>
      <c r="S849" s="1"/>
      <c r="T849" s="67"/>
      <c r="U849" s="424"/>
      <c r="V849" s="191"/>
      <c r="W849" s="191"/>
      <c r="X849" s="446"/>
      <c r="Y849" s="358" t="s">
        <v>284</v>
      </c>
      <c r="Z849" s="79"/>
      <c r="AA849" s="79"/>
      <c r="AB849" s="79"/>
      <c r="AC849" s="79"/>
      <c r="AD849" s="79"/>
      <c r="AE849" s="79"/>
      <c r="AF849" s="242"/>
      <c r="AG849" s="560"/>
      <c r="AH849" s="574"/>
      <c r="AI849" s="574"/>
      <c r="AJ849" s="574"/>
      <c r="AK849" s="574"/>
      <c r="AL849" s="574"/>
      <c r="AM849" s="686"/>
      <c r="AN849" s="89" t="s">
        <v>528</v>
      </c>
    </row>
    <row r="850" spans="1:40">
      <c r="B850" s="1" t="s">
        <v>34</v>
      </c>
      <c r="C850" s="1"/>
      <c r="D850" s="1"/>
      <c r="E850" s="1"/>
      <c r="F850" s="1"/>
      <c r="G850" s="1"/>
      <c r="H850" s="1"/>
      <c r="I850" s="1"/>
      <c r="J850" s="1"/>
      <c r="K850" s="1"/>
      <c r="L850" s="1"/>
      <c r="M850" s="1"/>
      <c r="N850" s="1"/>
      <c r="O850" s="1"/>
      <c r="P850" s="1"/>
      <c r="Q850" s="1"/>
      <c r="R850" s="1"/>
      <c r="S850" s="1"/>
      <c r="T850" s="67"/>
      <c r="U850" s="424"/>
      <c r="V850" s="191"/>
      <c r="W850" s="191"/>
      <c r="X850" s="446"/>
      <c r="Y850" s="358" t="s">
        <v>284</v>
      </c>
      <c r="Z850" s="79"/>
      <c r="AA850" s="79"/>
      <c r="AB850" s="79"/>
      <c r="AC850" s="79"/>
      <c r="AD850" s="79"/>
      <c r="AE850" s="79"/>
      <c r="AF850" s="242"/>
      <c r="AG850" s="560"/>
      <c r="AH850" s="574"/>
      <c r="AI850" s="574"/>
      <c r="AJ850" s="574"/>
      <c r="AK850" s="574"/>
      <c r="AL850" s="574"/>
      <c r="AM850" s="686"/>
      <c r="AN850" s="89" t="s">
        <v>528</v>
      </c>
    </row>
    <row r="851" spans="1:40" ht="19.5">
      <c r="B851" s="1" t="s">
        <v>474</v>
      </c>
      <c r="C851" s="1"/>
      <c r="D851" s="1"/>
      <c r="E851" s="1"/>
      <c r="F851" s="1"/>
      <c r="G851" s="1"/>
      <c r="H851" s="1"/>
      <c r="I851" s="1"/>
      <c r="J851" s="1"/>
      <c r="K851" s="1"/>
      <c r="L851" s="1"/>
      <c r="M851" s="1"/>
      <c r="N851" s="1"/>
      <c r="O851" s="1"/>
      <c r="P851" s="1"/>
      <c r="Q851" s="1"/>
      <c r="R851" s="1"/>
      <c r="S851" s="1"/>
      <c r="T851" s="67"/>
      <c r="U851" s="281"/>
      <c r="V851" s="294"/>
      <c r="W851" s="294"/>
      <c r="X851" s="305"/>
      <c r="Y851" s="358" t="s">
        <v>284</v>
      </c>
      <c r="Z851" s="79"/>
      <c r="AA851" s="79"/>
      <c r="AB851" s="79"/>
      <c r="AC851" s="79"/>
      <c r="AD851" s="79"/>
      <c r="AE851" s="79"/>
      <c r="AF851" s="242"/>
      <c r="AG851" s="561"/>
      <c r="AH851" s="575"/>
      <c r="AI851" s="575"/>
      <c r="AJ851" s="575"/>
      <c r="AK851" s="575"/>
      <c r="AL851" s="575"/>
      <c r="AM851" s="687"/>
      <c r="AN851" s="89" t="s">
        <v>528</v>
      </c>
    </row>
    <row r="852" spans="1:40" ht="20.25">
      <c r="B852" s="78" t="s">
        <v>288</v>
      </c>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row>
    <row r="853" spans="1:40" ht="20.25">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J853" s="353"/>
      <c r="AK853" s="369"/>
      <c r="AL853" s="369"/>
      <c r="AM853" s="369"/>
      <c r="AN853" s="423"/>
    </row>
    <row r="854" spans="1:40" ht="19.5">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row>
    <row r="855" spans="1:40">
      <c r="B855" s="1" t="s">
        <v>835</v>
      </c>
    </row>
    <row r="856" spans="1:40">
      <c r="A856" s="77" t="s">
        <v>67</v>
      </c>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row>
    <row r="857" spans="1:40" ht="19.5">
      <c r="A857" s="77"/>
      <c r="B857" s="1" t="s">
        <v>257</v>
      </c>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40" ht="20.25">
      <c r="B858" s="1" t="s">
        <v>554</v>
      </c>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79" t="s">
        <v>773</v>
      </c>
      <c r="AF858" s="79"/>
      <c r="AG858" s="79"/>
      <c r="AH858" s="79"/>
      <c r="AI858" s="242"/>
      <c r="AJ858" s="353"/>
      <c r="AK858" s="369"/>
      <c r="AL858" s="369"/>
      <c r="AM858" s="369"/>
      <c r="AN858" s="423"/>
    </row>
    <row r="859" spans="1:40" ht="19.5">
      <c r="B859" s="102" t="s">
        <v>394</v>
      </c>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c r="AJ859" s="102"/>
      <c r="AK859" s="102"/>
      <c r="AL859" s="102"/>
      <c r="AM859" s="102"/>
      <c r="AN859" s="102"/>
    </row>
    <row r="860" spans="1:40" ht="19.5">
      <c r="B860" s="147" t="s">
        <v>478</v>
      </c>
      <c r="C860" s="147"/>
      <c r="D860" s="147"/>
      <c r="E860" s="147"/>
      <c r="F860" s="147"/>
      <c r="G860" s="147"/>
      <c r="H860" s="147"/>
      <c r="I860" s="147"/>
      <c r="J860" s="147"/>
      <c r="K860" s="147"/>
      <c r="L860" s="147" t="s">
        <v>189</v>
      </c>
      <c r="M860" s="147"/>
      <c r="N860" s="147"/>
      <c r="O860" s="147"/>
      <c r="P860" s="147"/>
      <c r="Q860" s="147"/>
      <c r="R860" s="147"/>
      <c r="S860" s="147"/>
      <c r="T860" s="147"/>
      <c r="U860" s="147" t="s">
        <v>506</v>
      </c>
      <c r="V860" s="147"/>
      <c r="W860" s="147"/>
      <c r="X860" s="147"/>
      <c r="Y860" s="147"/>
      <c r="Z860" s="147"/>
      <c r="AA860" s="147"/>
      <c r="AB860" s="147"/>
      <c r="AC860" s="147"/>
      <c r="AD860" s="147"/>
      <c r="AE860" s="147"/>
      <c r="AF860" s="147"/>
      <c r="AG860" s="147"/>
      <c r="AH860" s="147"/>
      <c r="AI860" s="147"/>
      <c r="AJ860" s="147"/>
      <c r="AK860" s="147"/>
      <c r="AL860" s="147"/>
      <c r="AM860" s="147"/>
      <c r="AN860" s="147"/>
    </row>
    <row r="861" spans="1:40" ht="19.5">
      <c r="B861" s="150"/>
      <c r="C861" s="210"/>
      <c r="D861" s="210"/>
      <c r="E861" s="210"/>
      <c r="F861" s="210"/>
      <c r="G861" s="210"/>
      <c r="H861" s="210"/>
      <c r="I861" s="210"/>
      <c r="J861" s="210"/>
      <c r="K861" s="210"/>
      <c r="L861" s="341"/>
      <c r="M861" s="341"/>
      <c r="N861" s="341"/>
      <c r="O861" s="341"/>
      <c r="P861" s="341"/>
      <c r="Q861" s="341"/>
      <c r="R861" s="341"/>
      <c r="S861" s="341"/>
      <c r="T861" s="341"/>
      <c r="U861" s="452"/>
      <c r="V861" s="452"/>
      <c r="W861" s="452"/>
      <c r="X861" s="452"/>
      <c r="Y861" s="452"/>
      <c r="Z861" s="452"/>
      <c r="AA861" s="452"/>
      <c r="AB861" s="452"/>
      <c r="AC861" s="452"/>
      <c r="AD861" s="452"/>
      <c r="AE861" s="452"/>
      <c r="AF861" s="452"/>
      <c r="AG861" s="452"/>
      <c r="AH861" s="452"/>
      <c r="AI861" s="452"/>
      <c r="AJ861" s="452"/>
      <c r="AK861" s="452"/>
      <c r="AL861" s="452"/>
      <c r="AM861" s="452"/>
      <c r="AN861" s="688"/>
    </row>
    <row r="862" spans="1:40" ht="19.5">
      <c r="B862" s="151"/>
      <c r="C862" s="211"/>
      <c r="D862" s="211"/>
      <c r="E862" s="211"/>
      <c r="F862" s="211"/>
      <c r="G862" s="211"/>
      <c r="H862" s="211"/>
      <c r="I862" s="211"/>
      <c r="J862" s="211"/>
      <c r="K862" s="211"/>
      <c r="L862" s="342"/>
      <c r="M862" s="342"/>
      <c r="N862" s="342"/>
      <c r="O862" s="342"/>
      <c r="P862" s="342"/>
      <c r="Q862" s="342"/>
      <c r="R862" s="342"/>
      <c r="S862" s="342"/>
      <c r="T862" s="342"/>
      <c r="U862" s="453"/>
      <c r="V862" s="453"/>
      <c r="W862" s="453"/>
      <c r="X862" s="453"/>
      <c r="Y862" s="453"/>
      <c r="Z862" s="453"/>
      <c r="AA862" s="453"/>
      <c r="AB862" s="453"/>
      <c r="AC862" s="453"/>
      <c r="AD862" s="453"/>
      <c r="AE862" s="453"/>
      <c r="AF862" s="453"/>
      <c r="AG862" s="453"/>
      <c r="AH862" s="453"/>
      <c r="AI862" s="453"/>
      <c r="AJ862" s="453"/>
      <c r="AK862" s="453"/>
      <c r="AL862" s="453"/>
      <c r="AM862" s="453"/>
      <c r="AN862" s="690"/>
    </row>
    <row r="863" spans="1:40" ht="19.5">
      <c r="AJ863" s="593"/>
      <c r="AK863" s="593"/>
      <c r="AL863" s="593"/>
      <c r="AM863" s="593"/>
      <c r="AN863" s="593"/>
    </row>
    <row r="864" spans="1:40" ht="19.5">
      <c r="B864" s="1" t="s">
        <v>739</v>
      </c>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J864" s="81"/>
      <c r="AK864" s="81"/>
      <c r="AL864" s="81"/>
      <c r="AM864" s="81"/>
      <c r="AN864" s="81"/>
    </row>
    <row r="865" spans="2:40" ht="20.25">
      <c r="B865" s="1" t="s">
        <v>1145</v>
      </c>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79" t="s">
        <v>773</v>
      </c>
      <c r="AF865" s="79"/>
      <c r="AG865" s="79"/>
      <c r="AH865" s="79"/>
      <c r="AI865" s="242"/>
      <c r="AJ865" s="353"/>
      <c r="AK865" s="369"/>
      <c r="AL865" s="369"/>
      <c r="AM865" s="369"/>
      <c r="AN865" s="423"/>
    </row>
    <row r="866" spans="2:40" ht="19.5">
      <c r="B866" s="102" t="s">
        <v>394</v>
      </c>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c r="AJ866" s="102"/>
      <c r="AK866" s="102"/>
      <c r="AL866" s="102"/>
      <c r="AM866" s="102"/>
      <c r="AN866" s="102"/>
    </row>
    <row r="867" spans="2:40" ht="19.5">
      <c r="B867" s="30" t="s">
        <v>478</v>
      </c>
      <c r="C867" s="30"/>
      <c r="D867" s="30"/>
      <c r="E867" s="30"/>
      <c r="F867" s="30"/>
      <c r="G867" s="30"/>
      <c r="H867" s="30"/>
      <c r="I867" s="30"/>
      <c r="J867" s="30"/>
      <c r="K867" s="30"/>
      <c r="L867" s="30" t="s">
        <v>189</v>
      </c>
      <c r="M867" s="30"/>
      <c r="N867" s="30"/>
      <c r="O867" s="30"/>
      <c r="P867" s="30"/>
      <c r="Q867" s="30"/>
      <c r="R867" s="30"/>
      <c r="S867" s="30"/>
      <c r="T867" s="30"/>
      <c r="U867" s="30" t="s">
        <v>506</v>
      </c>
      <c r="V867" s="30"/>
      <c r="W867" s="30"/>
      <c r="X867" s="30"/>
      <c r="Y867" s="30"/>
      <c r="Z867" s="30"/>
      <c r="AA867" s="30"/>
      <c r="AB867" s="30"/>
      <c r="AC867" s="30"/>
      <c r="AD867" s="30"/>
      <c r="AE867" s="30"/>
      <c r="AF867" s="30"/>
      <c r="AG867" s="30"/>
      <c r="AH867" s="30"/>
      <c r="AI867" s="30"/>
      <c r="AJ867" s="30"/>
      <c r="AK867" s="30"/>
      <c r="AL867" s="30"/>
      <c r="AM867" s="30"/>
      <c r="AN867" s="30"/>
    </row>
    <row r="868" spans="2:40" ht="19.5">
      <c r="B868" s="150"/>
      <c r="C868" s="210"/>
      <c r="D868" s="210"/>
      <c r="E868" s="210"/>
      <c r="F868" s="210"/>
      <c r="G868" s="210"/>
      <c r="H868" s="210"/>
      <c r="I868" s="210"/>
      <c r="J868" s="210"/>
      <c r="K868" s="210"/>
      <c r="L868" s="341"/>
      <c r="M868" s="341"/>
      <c r="N868" s="341"/>
      <c r="O868" s="341"/>
      <c r="P868" s="341"/>
      <c r="Q868" s="341"/>
      <c r="R868" s="341"/>
      <c r="S868" s="341"/>
      <c r="T868" s="341"/>
      <c r="U868" s="452"/>
      <c r="V868" s="452"/>
      <c r="W868" s="452"/>
      <c r="X868" s="452"/>
      <c r="Y868" s="452"/>
      <c r="Z868" s="452"/>
      <c r="AA868" s="452"/>
      <c r="AB868" s="452"/>
      <c r="AC868" s="452"/>
      <c r="AD868" s="452"/>
      <c r="AE868" s="452"/>
      <c r="AF868" s="452"/>
      <c r="AG868" s="452"/>
      <c r="AH868" s="452"/>
      <c r="AI868" s="452"/>
      <c r="AJ868" s="452"/>
      <c r="AK868" s="452"/>
      <c r="AL868" s="452"/>
      <c r="AM868" s="452"/>
      <c r="AN868" s="688"/>
    </row>
    <row r="869" spans="2:40" ht="19.5">
      <c r="B869" s="151"/>
      <c r="C869" s="211"/>
      <c r="D869" s="211"/>
      <c r="E869" s="211"/>
      <c r="F869" s="211"/>
      <c r="G869" s="211"/>
      <c r="H869" s="211"/>
      <c r="I869" s="211"/>
      <c r="J869" s="211"/>
      <c r="K869" s="211"/>
      <c r="L869" s="342"/>
      <c r="M869" s="342"/>
      <c r="N869" s="342"/>
      <c r="O869" s="342"/>
      <c r="P869" s="342"/>
      <c r="Q869" s="342"/>
      <c r="R869" s="342"/>
      <c r="S869" s="342"/>
      <c r="T869" s="342"/>
      <c r="U869" s="453"/>
      <c r="V869" s="453"/>
      <c r="W869" s="453"/>
      <c r="X869" s="453"/>
      <c r="Y869" s="453"/>
      <c r="Z869" s="453"/>
      <c r="AA869" s="453"/>
      <c r="AB869" s="453"/>
      <c r="AC869" s="453"/>
      <c r="AD869" s="453"/>
      <c r="AE869" s="453"/>
      <c r="AF869" s="453"/>
      <c r="AG869" s="453"/>
      <c r="AH869" s="453"/>
      <c r="AI869" s="453"/>
      <c r="AJ869" s="453"/>
      <c r="AK869" s="453"/>
      <c r="AL869" s="453"/>
      <c r="AM869" s="453"/>
      <c r="AN869" s="690"/>
    </row>
    <row r="870" spans="2:40" ht="6.75" customHeight="1">
      <c r="AJ870" s="178"/>
      <c r="AK870" s="178"/>
      <c r="AL870" s="178"/>
      <c r="AM870" s="178"/>
      <c r="AN870" s="178"/>
    </row>
    <row r="871" spans="2:40">
      <c r="B871" s="1" t="s">
        <v>479</v>
      </c>
    </row>
    <row r="872" spans="2:40" ht="15" customHeight="1">
      <c r="B872" s="152" t="s">
        <v>192</v>
      </c>
      <c r="C872" s="152"/>
      <c r="D872" s="152"/>
      <c r="E872" s="152"/>
      <c r="F872" s="152"/>
      <c r="G872" s="152"/>
      <c r="H872" s="152" t="s">
        <v>54</v>
      </c>
      <c r="I872" s="152"/>
      <c r="J872" s="152"/>
      <c r="K872" s="152"/>
      <c r="L872" s="152"/>
      <c r="M872" s="152"/>
      <c r="N872" s="152"/>
      <c r="O872" s="152"/>
      <c r="P872" s="152"/>
      <c r="Q872" s="152"/>
      <c r="R872" s="152"/>
      <c r="S872" s="152"/>
      <c r="T872" s="152"/>
      <c r="U872" s="152"/>
      <c r="V872" s="152"/>
      <c r="W872" s="152"/>
      <c r="X872" s="152"/>
      <c r="Y872" s="152"/>
      <c r="Z872" s="152"/>
      <c r="AA872" s="152"/>
      <c r="AB872" s="152" t="s">
        <v>630</v>
      </c>
      <c r="AC872" s="152"/>
      <c r="AD872" s="152"/>
      <c r="AE872" s="152"/>
      <c r="AF872" s="152"/>
      <c r="AG872" s="152"/>
      <c r="AH872" s="152"/>
      <c r="AI872" s="152"/>
      <c r="AJ872" s="152"/>
      <c r="AK872" s="152" t="s">
        <v>663</v>
      </c>
      <c r="AL872" s="152"/>
      <c r="AM872" s="152"/>
      <c r="AN872" s="152"/>
    </row>
    <row r="873" spans="2:40" ht="15" customHeight="1">
      <c r="B873" s="153" t="s">
        <v>482</v>
      </c>
      <c r="C873" s="153"/>
      <c r="D873" s="153"/>
      <c r="E873" s="153"/>
      <c r="F873" s="153"/>
      <c r="G873" s="153"/>
      <c r="H873" s="163" t="s">
        <v>143</v>
      </c>
      <c r="I873" s="220"/>
      <c r="J873" s="220"/>
      <c r="K873" s="220"/>
      <c r="L873" s="220"/>
      <c r="M873" s="220"/>
      <c r="N873" s="220"/>
      <c r="O873" s="220"/>
      <c r="P873" s="220"/>
      <c r="Q873" s="220"/>
      <c r="R873" s="220"/>
      <c r="S873" s="220"/>
      <c r="T873" s="220"/>
      <c r="U873" s="220"/>
      <c r="V873" s="220"/>
      <c r="W873" s="220"/>
      <c r="X873" s="220"/>
      <c r="Y873" s="220"/>
      <c r="Z873" s="220"/>
      <c r="AA873" s="455"/>
      <c r="AB873" s="527" t="s">
        <v>806</v>
      </c>
      <c r="AC873" s="539"/>
      <c r="AD873" s="539"/>
      <c r="AE873" s="539"/>
      <c r="AF873" s="539"/>
      <c r="AG873" s="539"/>
      <c r="AH873" s="539"/>
      <c r="AI873" s="539"/>
      <c r="AJ873" s="635"/>
      <c r="AK873" s="470" t="s">
        <v>153</v>
      </c>
      <c r="AL873" s="470"/>
      <c r="AM873" s="470"/>
      <c r="AN873" s="671"/>
    </row>
    <row r="874" spans="2:40" ht="15" customHeight="1">
      <c r="B874" s="154" t="s">
        <v>488</v>
      </c>
      <c r="C874" s="154"/>
      <c r="D874" s="154"/>
      <c r="E874" s="154"/>
      <c r="F874" s="154"/>
      <c r="G874" s="154"/>
      <c r="H874" s="287" t="s">
        <v>664</v>
      </c>
      <c r="I874" s="298"/>
      <c r="J874" s="298"/>
      <c r="K874" s="298"/>
      <c r="L874" s="298"/>
      <c r="M874" s="298"/>
      <c r="N874" s="298"/>
      <c r="O874" s="298"/>
      <c r="P874" s="298"/>
      <c r="Q874" s="298"/>
      <c r="R874" s="298"/>
      <c r="S874" s="298"/>
      <c r="T874" s="298"/>
      <c r="U874" s="298"/>
      <c r="V874" s="298"/>
      <c r="W874" s="298"/>
      <c r="X874" s="298"/>
      <c r="Y874" s="298"/>
      <c r="Z874" s="298"/>
      <c r="AA874" s="519"/>
      <c r="AB874" s="528"/>
      <c r="AC874" s="540"/>
      <c r="AD874" s="540"/>
      <c r="AE874" s="540"/>
      <c r="AF874" s="540"/>
      <c r="AG874" s="540"/>
      <c r="AH874" s="540"/>
      <c r="AI874" s="540"/>
      <c r="AJ874" s="636"/>
      <c r="AK874" s="671"/>
      <c r="AL874" s="671"/>
      <c r="AM874" s="671"/>
      <c r="AN874" s="671"/>
    </row>
    <row r="875" spans="2:40" ht="15" customHeight="1">
      <c r="B875" s="154" t="s">
        <v>87</v>
      </c>
      <c r="C875" s="154"/>
      <c r="D875" s="154"/>
      <c r="E875" s="154"/>
      <c r="F875" s="154"/>
      <c r="G875" s="154"/>
      <c r="H875" s="287" t="s">
        <v>665</v>
      </c>
      <c r="I875" s="298"/>
      <c r="J875" s="298"/>
      <c r="K875" s="298"/>
      <c r="L875" s="298"/>
      <c r="M875" s="298"/>
      <c r="N875" s="298"/>
      <c r="O875" s="298"/>
      <c r="P875" s="298"/>
      <c r="Q875" s="298"/>
      <c r="R875" s="298"/>
      <c r="S875" s="298"/>
      <c r="T875" s="298"/>
      <c r="U875" s="298"/>
      <c r="V875" s="298"/>
      <c r="W875" s="298"/>
      <c r="X875" s="298"/>
      <c r="Y875" s="298"/>
      <c r="Z875" s="298"/>
      <c r="AA875" s="519"/>
      <c r="AB875" s="528"/>
      <c r="AC875" s="540"/>
      <c r="AD875" s="540"/>
      <c r="AE875" s="540"/>
      <c r="AF875" s="540"/>
      <c r="AG875" s="540"/>
      <c r="AH875" s="540"/>
      <c r="AI875" s="540"/>
      <c r="AJ875" s="636"/>
      <c r="AK875" s="671"/>
      <c r="AL875" s="671"/>
      <c r="AM875" s="671"/>
      <c r="AN875" s="671"/>
    </row>
    <row r="876" spans="2:40" ht="15" customHeight="1">
      <c r="B876" s="155" t="s">
        <v>464</v>
      </c>
      <c r="C876" s="212"/>
      <c r="D876" s="212"/>
      <c r="E876" s="212"/>
      <c r="F876" s="212"/>
      <c r="G876" s="212"/>
      <c r="H876" s="163" t="s">
        <v>489</v>
      </c>
      <c r="I876" s="220"/>
      <c r="J876" s="220"/>
      <c r="K876" s="220"/>
      <c r="L876" s="220"/>
      <c r="M876" s="220"/>
      <c r="N876" s="220"/>
      <c r="O876" s="220"/>
      <c r="P876" s="220"/>
      <c r="Q876" s="220"/>
      <c r="R876" s="220"/>
      <c r="S876" s="220"/>
      <c r="T876" s="220"/>
      <c r="U876" s="220"/>
      <c r="V876" s="220"/>
      <c r="W876" s="220"/>
      <c r="X876" s="220"/>
      <c r="Y876" s="220"/>
      <c r="Z876" s="220"/>
      <c r="AA876" s="455"/>
      <c r="AB876" s="527" t="s">
        <v>808</v>
      </c>
      <c r="AC876" s="539"/>
      <c r="AD876" s="539"/>
      <c r="AE876" s="539"/>
      <c r="AF876" s="539"/>
      <c r="AG876" s="539"/>
      <c r="AH876" s="539"/>
      <c r="AI876" s="539"/>
      <c r="AJ876" s="635"/>
      <c r="AK876" s="470" t="s">
        <v>125</v>
      </c>
      <c r="AL876" s="470"/>
      <c r="AM876" s="470"/>
      <c r="AN876" s="671"/>
    </row>
    <row r="877" spans="2:40" ht="15" customHeight="1">
      <c r="B877" s="156"/>
      <c r="C877" s="156"/>
      <c r="D877" s="156"/>
      <c r="E877" s="156"/>
      <c r="F877" s="156"/>
      <c r="G877" s="156"/>
      <c r="H877" s="158" t="s">
        <v>562</v>
      </c>
      <c r="I877" s="215"/>
      <c r="J877" s="215"/>
      <c r="K877" s="215"/>
      <c r="L877" s="215"/>
      <c r="M877" s="215"/>
      <c r="N877" s="215"/>
      <c r="O877" s="215"/>
      <c r="P877" s="215"/>
      <c r="Q877" s="215"/>
      <c r="R877" s="215"/>
      <c r="S877" s="215"/>
      <c r="T877" s="215"/>
      <c r="U877" s="215"/>
      <c r="V877" s="215"/>
      <c r="W877" s="215"/>
      <c r="X877" s="215"/>
      <c r="Y877" s="215"/>
      <c r="Z877" s="215"/>
      <c r="AA877" s="270"/>
      <c r="AB877" s="528"/>
      <c r="AC877" s="540"/>
      <c r="AD877" s="540"/>
      <c r="AE877" s="540"/>
      <c r="AF877" s="540"/>
      <c r="AG877" s="540"/>
      <c r="AH877" s="540"/>
      <c r="AI877" s="540"/>
      <c r="AJ877" s="636"/>
      <c r="AK877" s="671"/>
      <c r="AL877" s="671"/>
      <c r="AM877" s="671"/>
      <c r="AN877" s="671"/>
    </row>
    <row r="878" spans="2:40" ht="15" customHeight="1">
      <c r="B878" s="157"/>
      <c r="C878" s="213"/>
      <c r="D878" s="213"/>
      <c r="E878" s="213"/>
      <c r="F878" s="213"/>
      <c r="G878" s="269"/>
      <c r="H878" s="159"/>
      <c r="I878" s="214"/>
      <c r="J878" s="214"/>
      <c r="K878" s="214"/>
      <c r="L878" s="214"/>
      <c r="M878" s="214"/>
      <c r="N878" s="214"/>
      <c r="O878" s="214"/>
      <c r="P878" s="214"/>
      <c r="Q878" s="214"/>
      <c r="R878" s="214"/>
      <c r="S878" s="214"/>
      <c r="T878" s="214"/>
      <c r="U878" s="214"/>
      <c r="V878" s="214"/>
      <c r="W878" s="214"/>
      <c r="X878" s="214"/>
      <c r="Y878" s="214"/>
      <c r="Z878" s="214"/>
      <c r="AA878" s="271"/>
      <c r="AB878" s="529"/>
      <c r="AC878" s="541"/>
      <c r="AD878" s="541"/>
      <c r="AE878" s="541"/>
      <c r="AF878" s="541"/>
      <c r="AG878" s="541"/>
      <c r="AH878" s="541"/>
      <c r="AI878" s="541"/>
      <c r="AJ878" s="637"/>
      <c r="AK878" s="671"/>
      <c r="AL878" s="671"/>
      <c r="AM878" s="671"/>
      <c r="AN878" s="671"/>
    </row>
    <row r="879" spans="2:40" ht="15" customHeight="1">
      <c r="B879" s="153" t="s">
        <v>482</v>
      </c>
      <c r="C879" s="153"/>
      <c r="D879" s="153"/>
      <c r="E879" s="153"/>
      <c r="F879" s="153"/>
      <c r="G879" s="153"/>
      <c r="H879" s="163" t="s">
        <v>492</v>
      </c>
      <c r="I879" s="220"/>
      <c r="J879" s="220"/>
      <c r="K879" s="220"/>
      <c r="L879" s="220"/>
      <c r="M879" s="220"/>
      <c r="N879" s="220"/>
      <c r="O879" s="220"/>
      <c r="P879" s="220"/>
      <c r="Q879" s="220"/>
      <c r="R879" s="220"/>
      <c r="S879" s="220"/>
      <c r="T879" s="220"/>
      <c r="U879" s="220"/>
      <c r="V879" s="220"/>
      <c r="W879" s="220"/>
      <c r="X879" s="220"/>
      <c r="Y879" s="220"/>
      <c r="Z879" s="220"/>
      <c r="AA879" s="455"/>
      <c r="AB879" s="527" t="s">
        <v>652</v>
      </c>
      <c r="AC879" s="539"/>
      <c r="AD879" s="539"/>
      <c r="AE879" s="539"/>
      <c r="AF879" s="539"/>
      <c r="AG879" s="539"/>
      <c r="AH879" s="539"/>
      <c r="AI879" s="539"/>
      <c r="AJ879" s="635"/>
      <c r="AK879" s="520" t="s">
        <v>362</v>
      </c>
      <c r="AL879" s="530"/>
      <c r="AM879" s="530"/>
      <c r="AN879" s="746"/>
    </row>
    <row r="880" spans="2:40" ht="15" customHeight="1">
      <c r="B880" s="158" t="s">
        <v>464</v>
      </c>
      <c r="C880" s="215"/>
      <c r="D880" s="215"/>
      <c r="E880" s="215"/>
      <c r="F880" s="215"/>
      <c r="G880" s="270"/>
      <c r="H880" s="158" t="s">
        <v>481</v>
      </c>
      <c r="I880" s="215"/>
      <c r="J880" s="215"/>
      <c r="K880" s="215"/>
      <c r="L880" s="215"/>
      <c r="M880" s="215"/>
      <c r="N880" s="215"/>
      <c r="O880" s="215"/>
      <c r="P880" s="215"/>
      <c r="Q880" s="215"/>
      <c r="R880" s="215"/>
      <c r="S880" s="215"/>
      <c r="T880" s="215"/>
      <c r="U880" s="215"/>
      <c r="V880" s="215"/>
      <c r="W880" s="215"/>
      <c r="X880" s="215"/>
      <c r="Y880" s="215"/>
      <c r="Z880" s="215"/>
      <c r="AA880" s="270"/>
      <c r="AB880" s="528"/>
      <c r="AC880" s="540"/>
      <c r="AD880" s="540"/>
      <c r="AE880" s="540"/>
      <c r="AF880" s="540"/>
      <c r="AG880" s="540"/>
      <c r="AH880" s="540"/>
      <c r="AI880" s="540"/>
      <c r="AJ880" s="636"/>
      <c r="AK880" s="672"/>
      <c r="AL880" s="679"/>
      <c r="AM880" s="679"/>
      <c r="AN880" s="747"/>
    </row>
    <row r="881" spans="1:40" ht="15" customHeight="1">
      <c r="B881" s="159"/>
      <c r="C881" s="214"/>
      <c r="D881" s="214"/>
      <c r="E881" s="214"/>
      <c r="F881" s="214"/>
      <c r="G881" s="271"/>
      <c r="H881" s="159"/>
      <c r="I881" s="214"/>
      <c r="J881" s="214"/>
      <c r="K881" s="214"/>
      <c r="L881" s="214"/>
      <c r="M881" s="214"/>
      <c r="N881" s="214"/>
      <c r="O881" s="214"/>
      <c r="P881" s="214"/>
      <c r="Q881" s="214"/>
      <c r="R881" s="214"/>
      <c r="S881" s="214"/>
      <c r="T881" s="214"/>
      <c r="U881" s="214"/>
      <c r="V881" s="214"/>
      <c r="W881" s="214"/>
      <c r="X881" s="214"/>
      <c r="Y881" s="214"/>
      <c r="Z881" s="214"/>
      <c r="AA881" s="271"/>
      <c r="AB881" s="529"/>
      <c r="AC881" s="541"/>
      <c r="AD881" s="541"/>
      <c r="AE881" s="541"/>
      <c r="AF881" s="541"/>
      <c r="AG881" s="541"/>
      <c r="AH881" s="541"/>
      <c r="AI881" s="541"/>
      <c r="AJ881" s="637"/>
      <c r="AK881" s="673"/>
      <c r="AL881" s="678"/>
      <c r="AM881" s="678"/>
      <c r="AN881" s="748"/>
    </row>
    <row r="882" spans="1:40" ht="19.5">
      <c r="B882" s="1" t="s">
        <v>496</v>
      </c>
      <c r="AJ882" s="638"/>
    </row>
    <row r="883" spans="1:40" ht="20.25">
      <c r="B883" s="1" t="s">
        <v>217</v>
      </c>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J883" s="353"/>
      <c r="AK883" s="369"/>
      <c r="AL883" s="369"/>
      <c r="AM883" s="369"/>
      <c r="AN883" s="423"/>
    </row>
    <row r="884" spans="1:40" ht="19.5"/>
    <row r="885" spans="1:40">
      <c r="A885" s="77" t="s">
        <v>668</v>
      </c>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row>
    <row r="886" spans="1:40" ht="19.5">
      <c r="A886" s="77"/>
      <c r="B886" s="1" t="s">
        <v>235</v>
      </c>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40" ht="20.25">
      <c r="B887" s="1" t="s">
        <v>499</v>
      </c>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79" t="s">
        <v>773</v>
      </c>
      <c r="AG887" s="79"/>
      <c r="AH887" s="79"/>
      <c r="AI887" s="242"/>
      <c r="AJ887" s="353"/>
      <c r="AK887" s="369"/>
      <c r="AL887" s="369"/>
      <c r="AM887" s="369"/>
      <c r="AN887" s="423"/>
    </row>
    <row r="888" spans="1:40" ht="19.5">
      <c r="B888" s="102" t="s">
        <v>394</v>
      </c>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02"/>
      <c r="AL888" s="102"/>
      <c r="AM888" s="102"/>
      <c r="AN888" s="102"/>
    </row>
    <row r="889" spans="1:40">
      <c r="B889" s="147" t="s">
        <v>189</v>
      </c>
      <c r="C889" s="147"/>
      <c r="D889" s="147"/>
      <c r="E889" s="147"/>
      <c r="F889" s="147"/>
      <c r="G889" s="147"/>
      <c r="H889" s="147"/>
      <c r="I889" s="147"/>
      <c r="J889" s="147"/>
      <c r="K889" s="147"/>
      <c r="L889" s="147" t="s">
        <v>161</v>
      </c>
      <c r="M889" s="147"/>
      <c r="N889" s="147"/>
      <c r="O889" s="147"/>
      <c r="P889" s="147"/>
      <c r="Q889" s="147"/>
      <c r="R889" s="147"/>
      <c r="S889" s="147"/>
      <c r="T889" s="147"/>
      <c r="U889" s="147" t="s">
        <v>506</v>
      </c>
      <c r="V889" s="147"/>
      <c r="W889" s="147"/>
      <c r="X889" s="147"/>
      <c r="Y889" s="147"/>
      <c r="Z889" s="147"/>
      <c r="AA889" s="147"/>
      <c r="AB889" s="147"/>
      <c r="AC889" s="147"/>
      <c r="AD889" s="147"/>
      <c r="AE889" s="147"/>
      <c r="AF889" s="147"/>
      <c r="AG889" s="147"/>
      <c r="AH889" s="147"/>
      <c r="AI889" s="147"/>
      <c r="AJ889" s="147"/>
      <c r="AK889" s="147"/>
      <c r="AL889" s="147"/>
      <c r="AM889" s="147"/>
      <c r="AN889" s="147"/>
    </row>
    <row r="890" spans="1:40">
      <c r="B890" s="160"/>
      <c r="C890" s="216"/>
      <c r="D890" s="216"/>
      <c r="E890" s="216"/>
      <c r="F890" s="216"/>
      <c r="G890" s="216"/>
      <c r="H890" s="216"/>
      <c r="I890" s="216"/>
      <c r="J890" s="216"/>
      <c r="K890" s="216"/>
      <c r="L890" s="343"/>
      <c r="M890" s="343"/>
      <c r="N890" s="343"/>
      <c r="O890" s="343"/>
      <c r="P890" s="343"/>
      <c r="Q890" s="343"/>
      <c r="R890" s="343"/>
      <c r="S890" s="343"/>
      <c r="T890" s="343"/>
      <c r="U890" s="420"/>
      <c r="V890" s="420"/>
      <c r="W890" s="420"/>
      <c r="X890" s="420"/>
      <c r="Y890" s="420"/>
      <c r="Z890" s="420"/>
      <c r="AA890" s="420"/>
      <c r="AB890" s="420"/>
      <c r="AC890" s="420"/>
      <c r="AD890" s="420"/>
      <c r="AE890" s="420"/>
      <c r="AF890" s="420"/>
      <c r="AG890" s="420"/>
      <c r="AH890" s="420"/>
      <c r="AI890" s="420"/>
      <c r="AJ890" s="420"/>
      <c r="AK890" s="420"/>
      <c r="AL890" s="420"/>
      <c r="AM890" s="420"/>
      <c r="AN890" s="744"/>
    </row>
    <row r="891" spans="1:40">
      <c r="B891" s="161"/>
      <c r="C891" s="217"/>
      <c r="D891" s="217"/>
      <c r="E891" s="217"/>
      <c r="F891" s="217"/>
      <c r="G891" s="217"/>
      <c r="H891" s="217"/>
      <c r="I891" s="217"/>
      <c r="J891" s="217"/>
      <c r="K891" s="217"/>
      <c r="L891" s="344"/>
      <c r="M891" s="344"/>
      <c r="N891" s="344"/>
      <c r="O891" s="344"/>
      <c r="P891" s="344"/>
      <c r="Q891" s="344"/>
      <c r="R891" s="344"/>
      <c r="S891" s="344"/>
      <c r="T891" s="344"/>
      <c r="U891" s="421"/>
      <c r="V891" s="421"/>
      <c r="W891" s="421"/>
      <c r="X891" s="421"/>
      <c r="Y891" s="421"/>
      <c r="Z891" s="421"/>
      <c r="AA891" s="421"/>
      <c r="AB891" s="421"/>
      <c r="AC891" s="421"/>
      <c r="AD891" s="421"/>
      <c r="AE891" s="421"/>
      <c r="AF891" s="421"/>
      <c r="AG891" s="421"/>
      <c r="AH891" s="421"/>
      <c r="AI891" s="421"/>
      <c r="AJ891" s="421"/>
      <c r="AK891" s="421"/>
      <c r="AL891" s="421"/>
      <c r="AM891" s="421"/>
      <c r="AN891" s="745"/>
    </row>
    <row r="892" spans="1:40" ht="19.5">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c r="AJ892" s="179"/>
      <c r="AK892" s="179"/>
      <c r="AL892" s="179"/>
      <c r="AM892" s="179"/>
      <c r="AN892" s="179"/>
    </row>
    <row r="893" spans="1:40" ht="20.25">
      <c r="B893" s="1" t="s">
        <v>636</v>
      </c>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J893" s="353"/>
      <c r="AK893" s="369"/>
      <c r="AL893" s="369"/>
      <c r="AM893" s="369"/>
      <c r="AN893" s="423"/>
    </row>
    <row r="894" spans="1:40" ht="19.5"/>
    <row r="895" spans="1:40">
      <c r="B895" s="1" t="s">
        <v>500</v>
      </c>
      <c r="C895" s="218"/>
      <c r="F895" s="218"/>
      <c r="I895" s="218"/>
      <c r="J895" s="218"/>
      <c r="K895" s="218"/>
      <c r="AJ895" s="89"/>
      <c r="AK895" s="89"/>
      <c r="AL895" s="89"/>
      <c r="AM895" s="89"/>
      <c r="AN895" s="89"/>
    </row>
    <row r="896" spans="1:40" ht="15" customHeight="1">
      <c r="B896" s="162" t="s">
        <v>505</v>
      </c>
      <c r="C896" s="219"/>
      <c r="D896" s="219"/>
      <c r="E896" s="219"/>
      <c r="F896" s="219"/>
      <c r="G896" s="219"/>
      <c r="H896" s="219"/>
      <c r="I896" s="219"/>
      <c r="J896" s="219"/>
      <c r="K896" s="219"/>
      <c r="L896" s="219"/>
      <c r="M896" s="219"/>
      <c r="N896" s="219"/>
      <c r="O896" s="219"/>
      <c r="P896" s="219"/>
      <c r="Q896" s="219"/>
      <c r="R896" s="219"/>
      <c r="S896" s="219"/>
      <c r="T896" s="219"/>
      <c r="U896" s="454"/>
      <c r="V896" s="152" t="s">
        <v>76</v>
      </c>
      <c r="W896" s="152"/>
      <c r="X896" s="152"/>
      <c r="Y896" s="152"/>
      <c r="Z896" s="152"/>
      <c r="AA896" s="162" t="s">
        <v>508</v>
      </c>
      <c r="AB896" s="219"/>
      <c r="AC896" s="219"/>
      <c r="AD896" s="219"/>
      <c r="AE896" s="219"/>
      <c r="AF896" s="219"/>
      <c r="AG896" s="219"/>
      <c r="AH896" s="219"/>
      <c r="AI896" s="219"/>
      <c r="AJ896" s="454"/>
      <c r="AK896" s="152" t="s">
        <v>663</v>
      </c>
      <c r="AL896" s="152"/>
      <c r="AM896" s="152"/>
      <c r="AN896" s="152"/>
    </row>
    <row r="897" spans="2:40" ht="15" customHeight="1">
      <c r="B897" s="163" t="s">
        <v>143</v>
      </c>
      <c r="C897" s="220"/>
      <c r="D897" s="220"/>
      <c r="E897" s="220"/>
      <c r="F897" s="220"/>
      <c r="G897" s="220"/>
      <c r="H897" s="220"/>
      <c r="I897" s="220"/>
      <c r="J897" s="220"/>
      <c r="K897" s="220"/>
      <c r="L897" s="220"/>
      <c r="M897" s="220"/>
      <c r="N897" s="220"/>
      <c r="O897" s="220"/>
      <c r="P897" s="220"/>
      <c r="Q897" s="220"/>
      <c r="R897" s="220"/>
      <c r="S897" s="220"/>
      <c r="T897" s="220"/>
      <c r="U897" s="455"/>
      <c r="V897" s="470" t="s">
        <v>452</v>
      </c>
      <c r="W897" s="470"/>
      <c r="X897" s="470"/>
      <c r="Y897" s="470"/>
      <c r="Z897" s="470"/>
      <c r="AA897" s="166" t="s">
        <v>1146</v>
      </c>
      <c r="AB897" s="223"/>
      <c r="AC897" s="223"/>
      <c r="AD897" s="223"/>
      <c r="AE897" s="223"/>
      <c r="AF897" s="223"/>
      <c r="AG897" s="223"/>
      <c r="AH897" s="223"/>
      <c r="AI897" s="223"/>
      <c r="AJ897" s="384"/>
      <c r="AK897" s="470" t="s">
        <v>343</v>
      </c>
      <c r="AL897" s="470"/>
      <c r="AM897" s="470"/>
      <c r="AN897" s="671"/>
    </row>
    <row r="898" spans="2:40" ht="15" customHeight="1">
      <c r="B898" s="164" t="s">
        <v>290</v>
      </c>
      <c r="C898" s="222"/>
      <c r="D898" s="222"/>
      <c r="E898" s="222"/>
      <c r="F898" s="222"/>
      <c r="G898" s="222"/>
      <c r="H898" s="222"/>
      <c r="I898" s="222"/>
      <c r="J898" s="222"/>
      <c r="K898" s="222"/>
      <c r="L898" s="222"/>
      <c r="M898" s="222"/>
      <c r="N898" s="222"/>
      <c r="O898" s="222"/>
      <c r="P898" s="222"/>
      <c r="Q898" s="222"/>
      <c r="R898" s="222"/>
      <c r="S898" s="222"/>
      <c r="T898" s="222"/>
      <c r="U898" s="456"/>
      <c r="V898" s="470"/>
      <c r="W898" s="470"/>
      <c r="X898" s="470"/>
      <c r="Y898" s="470"/>
      <c r="Z898" s="470"/>
      <c r="AA898" s="158"/>
      <c r="AB898" s="215"/>
      <c r="AC898" s="215"/>
      <c r="AD898" s="215"/>
      <c r="AE898" s="215"/>
      <c r="AF898" s="215"/>
      <c r="AG898" s="215"/>
      <c r="AH898" s="215"/>
      <c r="AI898" s="215"/>
      <c r="AJ898" s="270"/>
      <c r="AK898" s="671"/>
      <c r="AL898" s="671"/>
      <c r="AM898" s="671"/>
      <c r="AN898" s="671"/>
    </row>
    <row r="899" spans="2:40" ht="15" customHeight="1">
      <c r="B899" s="164"/>
      <c r="C899" s="222"/>
      <c r="D899" s="222"/>
      <c r="E899" s="222"/>
      <c r="F899" s="222"/>
      <c r="G899" s="222"/>
      <c r="H899" s="222"/>
      <c r="I899" s="222"/>
      <c r="J899" s="222"/>
      <c r="K899" s="222"/>
      <c r="L899" s="222"/>
      <c r="M899" s="222"/>
      <c r="N899" s="222"/>
      <c r="O899" s="222"/>
      <c r="P899" s="222"/>
      <c r="Q899" s="222"/>
      <c r="R899" s="222"/>
      <c r="S899" s="222"/>
      <c r="T899" s="222"/>
      <c r="U899" s="456"/>
      <c r="V899" s="470"/>
      <c r="W899" s="470"/>
      <c r="X899" s="470"/>
      <c r="Y899" s="470"/>
      <c r="Z899" s="470"/>
      <c r="AA899" s="158"/>
      <c r="AB899" s="215"/>
      <c r="AC899" s="215"/>
      <c r="AD899" s="215"/>
      <c r="AE899" s="215"/>
      <c r="AF899" s="215"/>
      <c r="AG899" s="215"/>
      <c r="AH899" s="215"/>
      <c r="AI899" s="215"/>
      <c r="AJ899" s="270"/>
      <c r="AK899" s="671"/>
      <c r="AL899" s="671"/>
      <c r="AM899" s="671"/>
      <c r="AN899" s="671"/>
    </row>
    <row r="900" spans="2:40" ht="15" customHeight="1">
      <c r="B900" s="165"/>
      <c r="C900" s="221"/>
      <c r="D900" s="221"/>
      <c r="E900" s="221"/>
      <c r="F900" s="221"/>
      <c r="G900" s="221"/>
      <c r="H900" s="221"/>
      <c r="I900" s="221"/>
      <c r="J900" s="221"/>
      <c r="K900" s="221"/>
      <c r="L900" s="221"/>
      <c r="M900" s="221"/>
      <c r="N900" s="221"/>
      <c r="O900" s="221"/>
      <c r="P900" s="221"/>
      <c r="Q900" s="221"/>
      <c r="R900" s="221"/>
      <c r="S900" s="221"/>
      <c r="T900" s="221"/>
      <c r="U900" s="457"/>
      <c r="V900" s="470"/>
      <c r="W900" s="470"/>
      <c r="X900" s="470"/>
      <c r="Y900" s="470"/>
      <c r="Z900" s="470"/>
      <c r="AA900" s="159"/>
      <c r="AB900" s="214"/>
      <c r="AC900" s="214"/>
      <c r="AD900" s="214"/>
      <c r="AE900" s="214"/>
      <c r="AF900" s="214"/>
      <c r="AG900" s="214"/>
      <c r="AH900" s="214"/>
      <c r="AI900" s="214"/>
      <c r="AJ900" s="271"/>
      <c r="AK900" s="671"/>
      <c r="AL900" s="671"/>
      <c r="AM900" s="671"/>
      <c r="AN900" s="671"/>
    </row>
    <row r="901" spans="2:40" ht="15" customHeight="1">
      <c r="B901" s="163" t="s">
        <v>489</v>
      </c>
      <c r="C901" s="220"/>
      <c r="D901" s="220"/>
      <c r="E901" s="220"/>
      <c r="F901" s="220"/>
      <c r="G901" s="220"/>
      <c r="H901" s="220"/>
      <c r="I901" s="220"/>
      <c r="J901" s="220"/>
      <c r="K901" s="220"/>
      <c r="L901" s="220"/>
      <c r="M901" s="220"/>
      <c r="N901" s="220"/>
      <c r="O901" s="220"/>
      <c r="P901" s="220"/>
      <c r="Q901" s="220"/>
      <c r="R901" s="220"/>
      <c r="S901" s="220"/>
      <c r="T901" s="220"/>
      <c r="U901" s="455"/>
      <c r="V901" s="470" t="s">
        <v>452</v>
      </c>
      <c r="W901" s="470"/>
      <c r="X901" s="470"/>
      <c r="Y901" s="470"/>
      <c r="Z901" s="470"/>
      <c r="AA901" s="520" t="s">
        <v>782</v>
      </c>
      <c r="AB901" s="530"/>
      <c r="AC901" s="530"/>
      <c r="AD901" s="530"/>
      <c r="AE901" s="530"/>
      <c r="AF901" s="530"/>
      <c r="AG901" s="530"/>
      <c r="AH901" s="530"/>
      <c r="AI901" s="530"/>
      <c r="AJ901" s="639"/>
      <c r="AK901" s="470" t="s">
        <v>42</v>
      </c>
      <c r="AL901" s="470"/>
      <c r="AM901" s="470"/>
      <c r="AN901" s="470"/>
    </row>
    <row r="902" spans="2:40" ht="15" customHeight="1">
      <c r="B902" s="158" t="s">
        <v>622</v>
      </c>
      <c r="C902" s="215"/>
      <c r="D902" s="215"/>
      <c r="E902" s="215"/>
      <c r="F902" s="215"/>
      <c r="G902" s="215"/>
      <c r="H902" s="215"/>
      <c r="I902" s="215"/>
      <c r="J902" s="215"/>
      <c r="K902" s="215"/>
      <c r="L902" s="215"/>
      <c r="M902" s="215"/>
      <c r="N902" s="215"/>
      <c r="O902" s="215"/>
      <c r="P902" s="215"/>
      <c r="Q902" s="215"/>
      <c r="R902" s="215"/>
      <c r="S902" s="215"/>
      <c r="T902" s="215"/>
      <c r="U902" s="270"/>
      <c r="V902" s="470"/>
      <c r="W902" s="470"/>
      <c r="X902" s="470"/>
      <c r="Y902" s="470"/>
      <c r="Z902" s="470"/>
      <c r="AA902" s="521"/>
      <c r="AB902" s="445"/>
      <c r="AC902" s="445"/>
      <c r="AD902" s="445"/>
      <c r="AE902" s="445"/>
      <c r="AF902" s="445"/>
      <c r="AG902" s="445"/>
      <c r="AH902" s="445"/>
      <c r="AI902" s="445"/>
      <c r="AJ902" s="640"/>
      <c r="AK902" s="470"/>
      <c r="AL902" s="470"/>
      <c r="AM902" s="470"/>
      <c r="AN902" s="470"/>
    </row>
    <row r="903" spans="2:40" ht="15" customHeight="1">
      <c r="B903" s="164" t="s">
        <v>333</v>
      </c>
      <c r="C903" s="222"/>
      <c r="D903" s="222"/>
      <c r="E903" s="222"/>
      <c r="F903" s="222"/>
      <c r="G903" s="222"/>
      <c r="H903" s="222"/>
      <c r="I903" s="222"/>
      <c r="J903" s="222"/>
      <c r="K903" s="222"/>
      <c r="L903" s="222"/>
      <c r="M903" s="222"/>
      <c r="N903" s="222"/>
      <c r="O903" s="222"/>
      <c r="P903" s="222"/>
      <c r="Q903" s="222"/>
      <c r="R903" s="222"/>
      <c r="S903" s="222"/>
      <c r="T903" s="222"/>
      <c r="U903" s="456"/>
      <c r="V903" s="470"/>
      <c r="W903" s="470"/>
      <c r="X903" s="470"/>
      <c r="Y903" s="470"/>
      <c r="Z903" s="470"/>
      <c r="AA903" s="521"/>
      <c r="AB903" s="445"/>
      <c r="AC903" s="445"/>
      <c r="AD903" s="445"/>
      <c r="AE903" s="445"/>
      <c r="AF903" s="445"/>
      <c r="AG903" s="445"/>
      <c r="AH903" s="445"/>
      <c r="AI903" s="445"/>
      <c r="AJ903" s="640"/>
      <c r="AK903" s="470"/>
      <c r="AL903" s="470"/>
      <c r="AM903" s="470"/>
      <c r="AN903" s="470"/>
    </row>
    <row r="904" spans="2:40" ht="15" customHeight="1">
      <c r="B904" s="164"/>
      <c r="C904" s="222"/>
      <c r="D904" s="222"/>
      <c r="E904" s="222"/>
      <c r="F904" s="222"/>
      <c r="G904" s="222"/>
      <c r="H904" s="222"/>
      <c r="I904" s="222"/>
      <c r="J904" s="222"/>
      <c r="K904" s="222"/>
      <c r="L904" s="222"/>
      <c r="M904" s="222"/>
      <c r="N904" s="222"/>
      <c r="O904" s="222"/>
      <c r="P904" s="222"/>
      <c r="Q904" s="222"/>
      <c r="R904" s="222"/>
      <c r="S904" s="222"/>
      <c r="T904" s="222"/>
      <c r="U904" s="456"/>
      <c r="V904" s="470"/>
      <c r="W904" s="470"/>
      <c r="X904" s="470"/>
      <c r="Y904" s="470"/>
      <c r="Z904" s="470"/>
      <c r="AA904" s="521"/>
      <c r="AB904" s="445"/>
      <c r="AC904" s="445"/>
      <c r="AD904" s="445"/>
      <c r="AE904" s="445"/>
      <c r="AF904" s="445"/>
      <c r="AG904" s="445"/>
      <c r="AH904" s="445"/>
      <c r="AI904" s="445"/>
      <c r="AJ904" s="640"/>
      <c r="AK904" s="470"/>
      <c r="AL904" s="470"/>
      <c r="AM904" s="470"/>
      <c r="AN904" s="470"/>
    </row>
    <row r="905" spans="2:40" ht="15" customHeight="1">
      <c r="B905" s="165"/>
      <c r="C905" s="221"/>
      <c r="D905" s="221"/>
      <c r="E905" s="221"/>
      <c r="F905" s="221"/>
      <c r="G905" s="221"/>
      <c r="H905" s="221"/>
      <c r="I905" s="221"/>
      <c r="J905" s="221"/>
      <c r="K905" s="221"/>
      <c r="L905" s="221"/>
      <c r="M905" s="221"/>
      <c r="N905" s="221"/>
      <c r="O905" s="221"/>
      <c r="P905" s="221"/>
      <c r="Q905" s="221"/>
      <c r="R905" s="221"/>
      <c r="S905" s="221"/>
      <c r="T905" s="221"/>
      <c r="U905" s="457"/>
      <c r="V905" s="470"/>
      <c r="W905" s="470"/>
      <c r="X905" s="470"/>
      <c r="Y905" s="470"/>
      <c r="Z905" s="470"/>
      <c r="AA905" s="522"/>
      <c r="AB905" s="531"/>
      <c r="AC905" s="531"/>
      <c r="AD905" s="531"/>
      <c r="AE905" s="531"/>
      <c r="AF905" s="531"/>
      <c r="AG905" s="531"/>
      <c r="AH905" s="531"/>
      <c r="AI905" s="531"/>
      <c r="AJ905" s="641"/>
      <c r="AK905" s="470"/>
      <c r="AL905" s="470"/>
      <c r="AM905" s="470"/>
      <c r="AN905" s="470"/>
    </row>
    <row r="906" spans="2:40" ht="15" customHeight="1">
      <c r="B906" s="166" t="s">
        <v>737</v>
      </c>
      <c r="C906" s="223"/>
      <c r="D906" s="223"/>
      <c r="E906" s="223"/>
      <c r="F906" s="223"/>
      <c r="G906" s="223"/>
      <c r="H906" s="223"/>
      <c r="I906" s="223"/>
      <c r="J906" s="223"/>
      <c r="K906" s="223"/>
      <c r="L906" s="223"/>
      <c r="M906" s="223"/>
      <c r="N906" s="223"/>
      <c r="O906" s="223"/>
      <c r="P906" s="223"/>
      <c r="Q906" s="223"/>
      <c r="R906" s="223"/>
      <c r="S906" s="223"/>
      <c r="T906" s="223"/>
      <c r="U906" s="384"/>
      <c r="V906" s="471" t="s">
        <v>452</v>
      </c>
      <c r="W906" s="471"/>
      <c r="X906" s="471"/>
      <c r="Y906" s="471"/>
      <c r="Z906" s="471"/>
      <c r="AA906" s="520" t="s">
        <v>1147</v>
      </c>
      <c r="AB906" s="530"/>
      <c r="AC906" s="530"/>
      <c r="AD906" s="530"/>
      <c r="AE906" s="530"/>
      <c r="AF906" s="530"/>
      <c r="AG906" s="530"/>
      <c r="AH906" s="530"/>
      <c r="AI906" s="530"/>
      <c r="AJ906" s="639"/>
      <c r="AK906" s="470" t="s">
        <v>42</v>
      </c>
      <c r="AL906" s="470"/>
      <c r="AM906" s="470"/>
      <c r="AN906" s="470"/>
    </row>
    <row r="907" spans="2:40" ht="15" customHeight="1">
      <c r="B907" s="158"/>
      <c r="C907" s="215"/>
      <c r="D907" s="215"/>
      <c r="E907" s="215"/>
      <c r="F907" s="215"/>
      <c r="G907" s="215"/>
      <c r="H907" s="215"/>
      <c r="I907" s="215"/>
      <c r="J907" s="215"/>
      <c r="K907" s="215"/>
      <c r="L907" s="215"/>
      <c r="M907" s="215"/>
      <c r="N907" s="215"/>
      <c r="O907" s="215"/>
      <c r="P907" s="215"/>
      <c r="Q907" s="215"/>
      <c r="R907" s="215"/>
      <c r="S907" s="215"/>
      <c r="T907" s="215"/>
      <c r="U907" s="270"/>
      <c r="V907" s="471"/>
      <c r="W907" s="471"/>
      <c r="X907" s="471"/>
      <c r="Y907" s="471"/>
      <c r="Z907" s="471"/>
      <c r="AA907" s="521"/>
      <c r="AB907" s="445"/>
      <c r="AC907" s="445"/>
      <c r="AD907" s="445"/>
      <c r="AE907" s="445"/>
      <c r="AF907" s="445"/>
      <c r="AG907" s="445"/>
      <c r="AH907" s="445"/>
      <c r="AI907" s="445"/>
      <c r="AJ907" s="640"/>
      <c r="AK907" s="470"/>
      <c r="AL907" s="470"/>
      <c r="AM907" s="470"/>
      <c r="AN907" s="470"/>
    </row>
    <row r="908" spans="2:40" ht="15" customHeight="1">
      <c r="B908" s="159"/>
      <c r="C908" s="214"/>
      <c r="D908" s="214"/>
      <c r="E908" s="214"/>
      <c r="F908" s="214"/>
      <c r="G908" s="214"/>
      <c r="H908" s="214"/>
      <c r="I908" s="214"/>
      <c r="J908" s="214"/>
      <c r="K908" s="214"/>
      <c r="L908" s="214"/>
      <c r="M908" s="214"/>
      <c r="N908" s="214"/>
      <c r="O908" s="214"/>
      <c r="P908" s="214"/>
      <c r="Q908" s="214"/>
      <c r="R908" s="214"/>
      <c r="S908" s="214"/>
      <c r="T908" s="214"/>
      <c r="U908" s="271"/>
      <c r="V908" s="471"/>
      <c r="W908" s="471"/>
      <c r="X908" s="471"/>
      <c r="Y908" s="471"/>
      <c r="Z908" s="471"/>
      <c r="AA908" s="522"/>
      <c r="AB908" s="531"/>
      <c r="AC908" s="531"/>
      <c r="AD908" s="531"/>
      <c r="AE908" s="531"/>
      <c r="AF908" s="531"/>
      <c r="AG908" s="531"/>
      <c r="AH908" s="531"/>
      <c r="AI908" s="531"/>
      <c r="AJ908" s="641"/>
      <c r="AK908" s="470"/>
      <c r="AL908" s="470"/>
      <c r="AM908" s="470"/>
      <c r="AN908" s="470"/>
    </row>
    <row r="909" spans="2:40" ht="18.75" customHeight="1">
      <c r="B909" s="1" t="s">
        <v>496</v>
      </c>
      <c r="AJ909" s="638"/>
    </row>
    <row r="911" spans="2:40">
      <c r="B911" s="1" t="s">
        <v>740</v>
      </c>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2:40" ht="20.25">
      <c r="B912" s="1" t="s">
        <v>509</v>
      </c>
      <c r="C912" s="1"/>
      <c r="D912" s="1"/>
      <c r="E912" s="1"/>
      <c r="F912" s="1"/>
      <c r="G912" s="1"/>
      <c r="H912" s="288" t="e">
        <f>ROUND((I913+U913)/AF913*100,1)</f>
        <v>#DIV/0!</v>
      </c>
      <c r="I912" s="288"/>
      <c r="J912" s="288"/>
      <c r="K912" s="288"/>
      <c r="L912" s="1" t="s">
        <v>670</v>
      </c>
      <c r="M912" s="351" t="s">
        <v>258</v>
      </c>
    </row>
    <row r="913" spans="2:40" ht="20.25">
      <c r="B913" s="167" t="s">
        <v>647</v>
      </c>
      <c r="C913" s="89"/>
      <c r="D913" s="237" t="s">
        <v>517</v>
      </c>
      <c r="E913" s="237"/>
      <c r="F913" s="237"/>
      <c r="G913" s="237"/>
      <c r="H913" s="289"/>
      <c r="I913" s="299"/>
      <c r="J913" s="313"/>
      <c r="K913" s="313"/>
      <c r="L913" s="313"/>
      <c r="M913" s="352"/>
      <c r="N913" s="93" t="s">
        <v>853</v>
      </c>
      <c r="P913" s="237" t="s">
        <v>861</v>
      </c>
      <c r="Q913" s="237"/>
      <c r="R913" s="237"/>
      <c r="S913" s="237"/>
      <c r="T913" s="289"/>
      <c r="U913" s="299"/>
      <c r="V913" s="313"/>
      <c r="W913" s="313"/>
      <c r="X913" s="313"/>
      <c r="Y913" s="352"/>
      <c r="Z913" s="93" t="s">
        <v>855</v>
      </c>
      <c r="AB913" s="532" t="s">
        <v>397</v>
      </c>
      <c r="AC913" s="532"/>
      <c r="AD913" s="532"/>
      <c r="AE913" s="551"/>
      <c r="AF913" s="299"/>
      <c r="AG913" s="313"/>
      <c r="AH913" s="313"/>
      <c r="AI913" s="313"/>
      <c r="AJ913" s="352"/>
      <c r="AK913" s="93" t="s">
        <v>608</v>
      </c>
    </row>
    <row r="914" spans="2:40" ht="19.5">
      <c r="C914" s="1" t="s">
        <v>676</v>
      </c>
    </row>
    <row r="915" spans="2:40">
      <c r="C915" s="1" t="s">
        <v>939</v>
      </c>
    </row>
    <row r="916" spans="2:40">
      <c r="G916" s="1" t="s">
        <v>344</v>
      </c>
    </row>
    <row r="917" spans="2:40">
      <c r="G917" s="1" t="s">
        <v>1166</v>
      </c>
    </row>
    <row r="918" spans="2:40" ht="10.5" customHeight="1"/>
    <row r="919" spans="2:40">
      <c r="B919" s="1" t="s">
        <v>238</v>
      </c>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2:40">
      <c r="B920" s="82"/>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562"/>
    </row>
    <row r="921" spans="2:40">
      <c r="B921" s="8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c r="AJ921" s="173"/>
      <c r="AK921" s="173"/>
      <c r="AL921" s="173"/>
      <c r="AM921" s="173"/>
      <c r="AN921" s="563"/>
    </row>
    <row r="922" spans="2:40">
      <c r="B922" s="77" t="s">
        <v>25</v>
      </c>
    </row>
    <row r="923" spans="2:40" ht="11.25" customHeight="1"/>
    <row r="924" spans="2:40">
      <c r="B924" s="1" t="s">
        <v>405</v>
      </c>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2:40" ht="19.5">
      <c r="B925" s="1" t="s">
        <v>510</v>
      </c>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2:40" ht="21.75" customHeight="1">
      <c r="B926" s="79" t="s">
        <v>512</v>
      </c>
      <c r="C926" s="79"/>
      <c r="D926" s="79"/>
      <c r="E926" s="79"/>
      <c r="F926" s="79"/>
      <c r="G926" s="79"/>
      <c r="H926" s="242"/>
      <c r="I926" s="299"/>
      <c r="J926" s="313"/>
      <c r="K926" s="313"/>
      <c r="L926" s="313"/>
      <c r="M926" s="352"/>
      <c r="N926" s="1" t="s">
        <v>10</v>
      </c>
      <c r="Q926" s="79" t="s">
        <v>857</v>
      </c>
      <c r="R926" s="79"/>
      <c r="S926" s="79"/>
      <c r="T926" s="242"/>
      <c r="U926" s="299"/>
      <c r="V926" s="313"/>
      <c r="W926" s="313"/>
      <c r="X926" s="313"/>
      <c r="Y926" s="352"/>
      <c r="Z926" s="1" t="s">
        <v>528</v>
      </c>
      <c r="AA926" s="89"/>
      <c r="AB926" s="1" t="s">
        <v>775</v>
      </c>
      <c r="AC926" s="89"/>
      <c r="AD926" s="89"/>
      <c r="AG926" s="288" t="e">
        <f>ROUND(I926/U926*100,1)</f>
        <v>#DIV/0!</v>
      </c>
      <c r="AH926" s="288"/>
      <c r="AI926" s="288"/>
      <c r="AJ926" s="288"/>
      <c r="AK926" s="1" t="s">
        <v>670</v>
      </c>
      <c r="AL926" s="351" t="s">
        <v>258</v>
      </c>
    </row>
    <row r="927" spans="2:40" ht="21.75" customHeight="1">
      <c r="B927" s="79"/>
      <c r="C927" s="80" t="s">
        <v>460</v>
      </c>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L927" s="80"/>
      <c r="AM927" s="80"/>
    </row>
    <row r="928" spans="2:40" ht="21.75" customHeight="1">
      <c r="B928" s="79"/>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row>
    <row r="929" spans="1:40" ht="21.75" customHeight="1">
      <c r="B929" s="79"/>
      <c r="C929" s="80" t="s">
        <v>134</v>
      </c>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L929" s="80"/>
      <c r="AM929" s="80"/>
    </row>
    <row r="930" spans="1:40" ht="21.75" customHeight="1">
      <c r="B930" s="79"/>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row>
    <row r="931" spans="1:40" ht="19.5">
      <c r="A931" s="77" t="s">
        <v>642</v>
      </c>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J931" s="179"/>
      <c r="AK931" s="179"/>
      <c r="AL931" s="179"/>
      <c r="AM931" s="179"/>
      <c r="AN931" s="179"/>
    </row>
    <row r="932" spans="1:40" ht="20.25">
      <c r="B932" s="1" t="s">
        <v>74</v>
      </c>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J932" s="353"/>
      <c r="AK932" s="369"/>
      <c r="AL932" s="369"/>
      <c r="AM932" s="369"/>
      <c r="AN932" s="423"/>
    </row>
    <row r="933" spans="1:40" ht="19.5">
      <c r="B933" s="78" t="s">
        <v>836</v>
      </c>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row>
    <row r="934" spans="1:40">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row>
    <row r="935" spans="1:40" ht="9" customHeight="1"/>
    <row r="936" spans="1:40">
      <c r="A936" s="78" t="s">
        <v>1148</v>
      </c>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78"/>
    </row>
    <row r="937" spans="1:40" ht="19.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c r="AM937" s="78"/>
    </row>
    <row r="938" spans="1:40" ht="20.25">
      <c r="B938" s="12" t="s">
        <v>1248</v>
      </c>
      <c r="C938" s="12"/>
      <c r="D938" s="12"/>
      <c r="E938" s="12"/>
      <c r="F938" s="12"/>
      <c r="G938" s="12"/>
      <c r="H938" s="12"/>
      <c r="I938" s="12"/>
      <c r="J938" s="12"/>
      <c r="K938" s="12"/>
      <c r="L938" s="12"/>
      <c r="M938" s="12"/>
      <c r="N938" s="12"/>
      <c r="O938" s="12"/>
      <c r="P938" s="12"/>
      <c r="Q938" s="12"/>
      <c r="R938" s="12"/>
      <c r="S938" s="12"/>
      <c r="T938" s="12"/>
      <c r="U938" s="12"/>
      <c r="V938" s="472"/>
      <c r="W938" s="299"/>
      <c r="X938" s="313"/>
      <c r="Y938" s="313"/>
      <c r="Z938" s="313"/>
      <c r="AA938" s="313"/>
      <c r="AB938" s="313"/>
      <c r="AC938" s="313"/>
      <c r="AD938" s="313"/>
      <c r="AE938" s="352"/>
      <c r="AF938" s="1" t="s">
        <v>528</v>
      </c>
    </row>
    <row r="939" spans="1:40" ht="14.25" customHeight="1">
      <c r="AJ939" s="89"/>
      <c r="AK939" s="89"/>
    </row>
    <row r="940" spans="1:40">
      <c r="B940" s="120" t="s">
        <v>794</v>
      </c>
      <c r="C940" s="178"/>
      <c r="D940" s="178"/>
      <c r="E940" s="178"/>
      <c r="F940" s="178"/>
      <c r="G940" s="178"/>
      <c r="H940" s="178"/>
      <c r="I940" s="178"/>
      <c r="J940" s="178"/>
      <c r="K940" s="178"/>
      <c r="L940" s="178"/>
      <c r="M940" s="178"/>
      <c r="N940" s="178"/>
      <c r="O940" s="240"/>
      <c r="P940" s="104" t="s">
        <v>631</v>
      </c>
      <c r="Q940" s="178"/>
      <c r="R940" s="178"/>
      <c r="S940" s="178"/>
      <c r="T940" s="178"/>
      <c r="U940" s="178"/>
      <c r="V940" s="178"/>
      <c r="W940" s="178"/>
      <c r="X940" s="240"/>
      <c r="Y940" s="104" t="s">
        <v>506</v>
      </c>
      <c r="Z940" s="178"/>
      <c r="AA940" s="178"/>
      <c r="AB940" s="178"/>
      <c r="AC940" s="178"/>
      <c r="AD940" s="178"/>
      <c r="AE940" s="178"/>
      <c r="AF940" s="178"/>
      <c r="AG940" s="178"/>
      <c r="AH940" s="178"/>
      <c r="AI940" s="178"/>
      <c r="AJ940" s="178"/>
      <c r="AK940" s="178"/>
      <c r="AL940" s="178"/>
      <c r="AM940" s="240"/>
    </row>
    <row r="941" spans="1:40" ht="19.5">
      <c r="B941" s="105"/>
      <c r="C941" s="179"/>
      <c r="D941" s="179"/>
      <c r="E941" s="179"/>
      <c r="F941" s="179"/>
      <c r="G941" s="179"/>
      <c r="H941" s="179"/>
      <c r="I941" s="179"/>
      <c r="J941" s="179"/>
      <c r="K941" s="179"/>
      <c r="L941" s="179"/>
      <c r="M941" s="179"/>
      <c r="N941" s="179"/>
      <c r="O941" s="241"/>
      <c r="P941" s="325"/>
      <c r="Q941" s="89"/>
      <c r="R941" s="89"/>
      <c r="S941" s="89"/>
      <c r="T941" s="89"/>
      <c r="U941" s="89"/>
      <c r="V941" s="89"/>
      <c r="W941" s="89"/>
      <c r="X941" s="491"/>
      <c r="Y941" s="325"/>
      <c r="Z941" s="89"/>
      <c r="AA941" s="89"/>
      <c r="AB941" s="89"/>
      <c r="AC941" s="89"/>
      <c r="AD941" s="89"/>
      <c r="AE941" s="89"/>
      <c r="AF941" s="89"/>
      <c r="AG941" s="89"/>
      <c r="AH941" s="89"/>
      <c r="AI941" s="89"/>
      <c r="AJ941" s="89"/>
      <c r="AK941" s="89"/>
      <c r="AL941" s="89"/>
      <c r="AM941" s="491"/>
    </row>
    <row r="942" spans="1:40" ht="17.45" customHeight="1">
      <c r="B942" s="168" t="s">
        <v>1149</v>
      </c>
      <c r="C942" s="224"/>
      <c r="D942" s="224"/>
      <c r="E942" s="224"/>
      <c r="F942" s="224"/>
      <c r="G942" s="224"/>
      <c r="H942" s="224"/>
      <c r="I942" s="224"/>
      <c r="J942" s="224"/>
      <c r="K942" s="224"/>
      <c r="L942" s="224"/>
      <c r="M942" s="224"/>
      <c r="N942" s="224"/>
      <c r="O942" s="309"/>
      <c r="P942" s="402"/>
      <c r="Q942" s="341"/>
      <c r="R942" s="341"/>
      <c r="S942" s="341"/>
      <c r="T942" s="341"/>
      <c r="U942" s="341"/>
      <c r="V942" s="341"/>
      <c r="W942" s="341"/>
      <c r="X942" s="341"/>
      <c r="Y942" s="452"/>
      <c r="Z942" s="452"/>
      <c r="AA942" s="452"/>
      <c r="AB942" s="452"/>
      <c r="AC942" s="452"/>
      <c r="AD942" s="452"/>
      <c r="AE942" s="452"/>
      <c r="AF942" s="452"/>
      <c r="AG942" s="452"/>
      <c r="AH942" s="452"/>
      <c r="AI942" s="452"/>
      <c r="AJ942" s="452"/>
      <c r="AK942" s="452"/>
      <c r="AL942" s="452"/>
      <c r="AM942" s="688"/>
    </row>
    <row r="943" spans="1:40" ht="17.45" customHeight="1">
      <c r="B943" s="168"/>
      <c r="C943" s="224"/>
      <c r="D943" s="224"/>
      <c r="E943" s="224"/>
      <c r="F943" s="224"/>
      <c r="G943" s="224"/>
      <c r="H943" s="224"/>
      <c r="I943" s="224"/>
      <c r="J943" s="224"/>
      <c r="K943" s="224"/>
      <c r="L943" s="224"/>
      <c r="M943" s="224"/>
      <c r="N943" s="224"/>
      <c r="O943" s="309"/>
      <c r="P943" s="403"/>
      <c r="Q943" s="422"/>
      <c r="R943" s="422"/>
      <c r="S943" s="422"/>
      <c r="T943" s="422"/>
      <c r="U943" s="422"/>
      <c r="V943" s="422"/>
      <c r="W943" s="422"/>
      <c r="X943" s="422"/>
      <c r="Y943" s="503"/>
      <c r="Z943" s="503"/>
      <c r="AA943" s="503"/>
      <c r="AB943" s="503"/>
      <c r="AC943" s="503"/>
      <c r="AD943" s="503"/>
      <c r="AE943" s="503"/>
      <c r="AF943" s="503"/>
      <c r="AG943" s="503"/>
      <c r="AH943" s="503"/>
      <c r="AI943" s="503"/>
      <c r="AJ943" s="503"/>
      <c r="AK943" s="503"/>
      <c r="AL943" s="503"/>
      <c r="AM943" s="689"/>
    </row>
    <row r="944" spans="1:40" ht="17.45" customHeight="1">
      <c r="B944" s="168"/>
      <c r="C944" s="224"/>
      <c r="D944" s="224"/>
      <c r="E944" s="224"/>
      <c r="F944" s="224"/>
      <c r="G944" s="224"/>
      <c r="H944" s="224"/>
      <c r="I944" s="224"/>
      <c r="J944" s="224"/>
      <c r="K944" s="224"/>
      <c r="L944" s="224"/>
      <c r="M944" s="224"/>
      <c r="N944" s="224"/>
      <c r="O944" s="309"/>
      <c r="P944" s="403"/>
      <c r="Q944" s="422"/>
      <c r="R944" s="422"/>
      <c r="S944" s="422"/>
      <c r="T944" s="422"/>
      <c r="U944" s="422"/>
      <c r="V944" s="422"/>
      <c r="W944" s="422"/>
      <c r="X944" s="422"/>
      <c r="Y944" s="503"/>
      <c r="Z944" s="503"/>
      <c r="AA944" s="503"/>
      <c r="AB944" s="503"/>
      <c r="AC944" s="503"/>
      <c r="AD944" s="503"/>
      <c r="AE944" s="503"/>
      <c r="AF944" s="503"/>
      <c r="AG944" s="503"/>
      <c r="AH944" s="503"/>
      <c r="AI944" s="503"/>
      <c r="AJ944" s="503"/>
      <c r="AK944" s="503"/>
      <c r="AL944" s="503"/>
      <c r="AM944" s="689"/>
      <c r="AN944" s="584"/>
    </row>
    <row r="945" spans="1:40" ht="17.45" customHeight="1">
      <c r="B945" s="169" t="s">
        <v>684</v>
      </c>
      <c r="C945" s="225"/>
      <c r="D945" s="225"/>
      <c r="E945" s="225"/>
      <c r="F945" s="225"/>
      <c r="G945" s="225"/>
      <c r="H945" s="225"/>
      <c r="I945" s="225"/>
      <c r="J945" s="225"/>
      <c r="K945" s="225"/>
      <c r="L945" s="225"/>
      <c r="M945" s="225"/>
      <c r="N945" s="225"/>
      <c r="O945" s="301"/>
      <c r="P945" s="403"/>
      <c r="Q945" s="422"/>
      <c r="R945" s="422"/>
      <c r="S945" s="422"/>
      <c r="T945" s="422"/>
      <c r="U945" s="422"/>
      <c r="V945" s="422"/>
      <c r="W945" s="422"/>
      <c r="X945" s="422"/>
      <c r="Y945" s="503"/>
      <c r="Z945" s="503"/>
      <c r="AA945" s="503"/>
      <c r="AB945" s="503"/>
      <c r="AC945" s="503"/>
      <c r="AD945" s="503"/>
      <c r="AE945" s="503"/>
      <c r="AF945" s="503"/>
      <c r="AG945" s="503"/>
      <c r="AH945" s="503"/>
      <c r="AI945" s="503"/>
      <c r="AJ945" s="503"/>
      <c r="AK945" s="503"/>
      <c r="AL945" s="503"/>
      <c r="AM945" s="689"/>
      <c r="AN945" s="89"/>
    </row>
    <row r="946" spans="1:40" ht="17.45" customHeight="1">
      <c r="B946" s="169"/>
      <c r="C946" s="225"/>
      <c r="D946" s="225"/>
      <c r="E946" s="225"/>
      <c r="F946" s="225"/>
      <c r="G946" s="225"/>
      <c r="H946" s="225"/>
      <c r="I946" s="225"/>
      <c r="J946" s="225"/>
      <c r="K946" s="225"/>
      <c r="L946" s="225"/>
      <c r="M946" s="225"/>
      <c r="N946" s="225"/>
      <c r="O946" s="301"/>
      <c r="P946" s="403"/>
      <c r="Q946" s="422"/>
      <c r="R946" s="422"/>
      <c r="S946" s="422"/>
      <c r="T946" s="422"/>
      <c r="U946" s="422"/>
      <c r="V946" s="422"/>
      <c r="W946" s="422"/>
      <c r="X946" s="422"/>
      <c r="Y946" s="503"/>
      <c r="Z946" s="503"/>
      <c r="AA946" s="503"/>
      <c r="AB946" s="503"/>
      <c r="AC946" s="503"/>
      <c r="AD946" s="503"/>
      <c r="AE946" s="503"/>
      <c r="AF946" s="503"/>
      <c r="AG946" s="503"/>
      <c r="AH946" s="503"/>
      <c r="AI946" s="503"/>
      <c r="AJ946" s="503"/>
      <c r="AK946" s="503"/>
      <c r="AL946" s="503"/>
      <c r="AM946" s="689"/>
      <c r="AN946" s="89"/>
    </row>
    <row r="947" spans="1:40" ht="17.45" customHeight="1">
      <c r="B947" s="169"/>
      <c r="C947" s="225"/>
      <c r="D947" s="225"/>
      <c r="E947" s="225"/>
      <c r="F947" s="225"/>
      <c r="G947" s="225"/>
      <c r="H947" s="225"/>
      <c r="I947" s="225"/>
      <c r="J947" s="225"/>
      <c r="K947" s="225"/>
      <c r="L947" s="225"/>
      <c r="M947" s="225"/>
      <c r="N947" s="225"/>
      <c r="O947" s="301"/>
      <c r="P947" s="403"/>
      <c r="Q947" s="422"/>
      <c r="R947" s="422"/>
      <c r="S947" s="422"/>
      <c r="T947" s="422"/>
      <c r="U947" s="422"/>
      <c r="V947" s="422"/>
      <c r="W947" s="422"/>
      <c r="X947" s="422"/>
      <c r="Y947" s="503"/>
      <c r="Z947" s="503"/>
      <c r="AA947" s="503"/>
      <c r="AB947" s="503"/>
      <c r="AC947" s="503"/>
      <c r="AD947" s="503"/>
      <c r="AE947" s="503"/>
      <c r="AF947" s="503"/>
      <c r="AG947" s="503"/>
      <c r="AH947" s="503"/>
      <c r="AI947" s="503"/>
      <c r="AJ947" s="503"/>
      <c r="AK947" s="503"/>
      <c r="AL947" s="503"/>
      <c r="AM947" s="689"/>
    </row>
    <row r="948" spans="1:40" ht="17.45" customHeight="1">
      <c r="B948" s="168" t="s">
        <v>504</v>
      </c>
      <c r="C948" s="224"/>
      <c r="D948" s="224"/>
      <c r="E948" s="224"/>
      <c r="F948" s="224"/>
      <c r="G948" s="224"/>
      <c r="H948" s="224"/>
      <c r="I948" s="224"/>
      <c r="J948" s="224"/>
      <c r="K948" s="224"/>
      <c r="L948" s="224"/>
      <c r="M948" s="224"/>
      <c r="N948" s="224"/>
      <c r="O948" s="309"/>
      <c r="P948" s="403"/>
      <c r="Q948" s="422"/>
      <c r="R948" s="422"/>
      <c r="S948" s="422"/>
      <c r="T948" s="422"/>
      <c r="U948" s="422"/>
      <c r="V948" s="422"/>
      <c r="W948" s="422"/>
      <c r="X948" s="422"/>
      <c r="Y948" s="503"/>
      <c r="Z948" s="503"/>
      <c r="AA948" s="503"/>
      <c r="AB948" s="503"/>
      <c r="AC948" s="503"/>
      <c r="AD948" s="503"/>
      <c r="AE948" s="503"/>
      <c r="AF948" s="503"/>
      <c r="AG948" s="503"/>
      <c r="AH948" s="503"/>
      <c r="AI948" s="503"/>
      <c r="AJ948" s="503"/>
      <c r="AK948" s="503"/>
      <c r="AL948" s="503"/>
      <c r="AM948" s="689"/>
    </row>
    <row r="949" spans="1:40" ht="17.45" customHeight="1">
      <c r="B949" s="168"/>
      <c r="C949" s="224"/>
      <c r="D949" s="224"/>
      <c r="E949" s="224"/>
      <c r="F949" s="224"/>
      <c r="G949" s="224"/>
      <c r="H949" s="224"/>
      <c r="I949" s="224"/>
      <c r="J949" s="224"/>
      <c r="K949" s="224"/>
      <c r="L949" s="224"/>
      <c r="M949" s="224"/>
      <c r="N949" s="224"/>
      <c r="O949" s="309"/>
      <c r="P949" s="403"/>
      <c r="Q949" s="422"/>
      <c r="R949" s="422"/>
      <c r="S949" s="422"/>
      <c r="T949" s="422"/>
      <c r="U949" s="422"/>
      <c r="V949" s="422"/>
      <c r="W949" s="422"/>
      <c r="X949" s="422"/>
      <c r="Y949" s="503"/>
      <c r="Z949" s="503"/>
      <c r="AA949" s="503"/>
      <c r="AB949" s="503"/>
      <c r="AC949" s="503"/>
      <c r="AD949" s="503"/>
      <c r="AE949" s="503"/>
      <c r="AF949" s="503"/>
      <c r="AG949" s="503"/>
      <c r="AH949" s="503"/>
      <c r="AI949" s="503"/>
      <c r="AJ949" s="503"/>
      <c r="AK949" s="503"/>
      <c r="AL949" s="503"/>
      <c r="AM949" s="689"/>
    </row>
    <row r="950" spans="1:40" ht="17.45" customHeight="1">
      <c r="B950" s="168"/>
      <c r="C950" s="224"/>
      <c r="D950" s="224"/>
      <c r="E950" s="224"/>
      <c r="F950" s="224"/>
      <c r="G950" s="224"/>
      <c r="H950" s="224"/>
      <c r="I950" s="224"/>
      <c r="J950" s="224"/>
      <c r="K950" s="224"/>
      <c r="L950" s="224"/>
      <c r="M950" s="224"/>
      <c r="N950" s="224"/>
      <c r="O950" s="309"/>
      <c r="P950" s="403"/>
      <c r="Q950" s="422"/>
      <c r="R950" s="422"/>
      <c r="S950" s="422"/>
      <c r="T950" s="422"/>
      <c r="U950" s="422"/>
      <c r="V950" s="422"/>
      <c r="W950" s="422"/>
      <c r="X950" s="422"/>
      <c r="Y950" s="503"/>
      <c r="Z950" s="503"/>
      <c r="AA950" s="503"/>
      <c r="AB950" s="503"/>
      <c r="AC950" s="503"/>
      <c r="AD950" s="503"/>
      <c r="AE950" s="503"/>
      <c r="AF950" s="503"/>
      <c r="AG950" s="503"/>
      <c r="AH950" s="503"/>
      <c r="AI950" s="503"/>
      <c r="AJ950" s="503"/>
      <c r="AK950" s="503"/>
      <c r="AL950" s="503"/>
      <c r="AM950" s="689"/>
    </row>
    <row r="951" spans="1:40" ht="17.45" customHeight="1">
      <c r="B951" s="169" t="s">
        <v>486</v>
      </c>
      <c r="C951" s="225"/>
      <c r="D951" s="225"/>
      <c r="E951" s="225"/>
      <c r="F951" s="225"/>
      <c r="G951" s="225"/>
      <c r="H951" s="225"/>
      <c r="I951" s="225"/>
      <c r="J951" s="225"/>
      <c r="K951" s="225"/>
      <c r="L951" s="225"/>
      <c r="M951" s="225"/>
      <c r="N951" s="225"/>
      <c r="O951" s="301"/>
      <c r="P951" s="404"/>
      <c r="Q951" s="404"/>
      <c r="R951" s="404"/>
      <c r="S951" s="404"/>
      <c r="T951" s="404"/>
      <c r="U951" s="404"/>
      <c r="V951" s="404"/>
      <c r="W951" s="404"/>
      <c r="X951" s="404"/>
      <c r="Y951" s="503"/>
      <c r="Z951" s="503"/>
      <c r="AA951" s="503"/>
      <c r="AB951" s="503"/>
      <c r="AC951" s="503"/>
      <c r="AD951" s="503"/>
      <c r="AE951" s="503"/>
      <c r="AF951" s="503"/>
      <c r="AG951" s="503"/>
      <c r="AH951" s="503"/>
      <c r="AI951" s="503"/>
      <c r="AJ951" s="503"/>
      <c r="AK951" s="503"/>
      <c r="AL951" s="503"/>
      <c r="AM951" s="689"/>
    </row>
    <row r="952" spans="1:40" ht="17.45" customHeight="1">
      <c r="B952" s="169"/>
      <c r="C952" s="225"/>
      <c r="D952" s="225"/>
      <c r="E952" s="225"/>
      <c r="F952" s="225"/>
      <c r="G952" s="225"/>
      <c r="H952" s="225"/>
      <c r="I952" s="225"/>
      <c r="J952" s="225"/>
      <c r="K952" s="225"/>
      <c r="L952" s="225"/>
      <c r="M952" s="225"/>
      <c r="N952" s="225"/>
      <c r="O952" s="301"/>
      <c r="P952" s="403"/>
      <c r="Q952" s="422"/>
      <c r="R952" s="422"/>
      <c r="S952" s="422"/>
      <c r="T952" s="422"/>
      <c r="U952" s="422"/>
      <c r="V952" s="422"/>
      <c r="W952" s="422"/>
      <c r="X952" s="422"/>
      <c r="Y952" s="503"/>
      <c r="Z952" s="503"/>
      <c r="AA952" s="503"/>
      <c r="AB952" s="503"/>
      <c r="AC952" s="503"/>
      <c r="AD952" s="503"/>
      <c r="AE952" s="503"/>
      <c r="AF952" s="503"/>
      <c r="AG952" s="503"/>
      <c r="AH952" s="503"/>
      <c r="AI952" s="503"/>
      <c r="AJ952" s="503"/>
      <c r="AK952" s="503"/>
      <c r="AL952" s="503"/>
      <c r="AM952" s="689"/>
    </row>
    <row r="953" spans="1:40" ht="17.45" customHeight="1">
      <c r="B953" s="169"/>
      <c r="C953" s="225"/>
      <c r="D953" s="225"/>
      <c r="E953" s="225"/>
      <c r="F953" s="225"/>
      <c r="G953" s="225"/>
      <c r="H953" s="225"/>
      <c r="I953" s="225"/>
      <c r="J953" s="225"/>
      <c r="K953" s="225"/>
      <c r="L953" s="225"/>
      <c r="M953" s="225"/>
      <c r="N953" s="225"/>
      <c r="O953" s="301"/>
      <c r="P953" s="405"/>
      <c r="Q953" s="342"/>
      <c r="R953" s="342"/>
      <c r="S953" s="342"/>
      <c r="T953" s="342"/>
      <c r="U953" s="342"/>
      <c r="V953" s="342"/>
      <c r="W953" s="342"/>
      <c r="X953" s="342"/>
      <c r="Y953" s="453"/>
      <c r="Z953" s="453"/>
      <c r="AA953" s="453"/>
      <c r="AB953" s="453"/>
      <c r="AC953" s="453"/>
      <c r="AD953" s="453"/>
      <c r="AE953" s="453"/>
      <c r="AF953" s="453"/>
      <c r="AG953" s="453"/>
      <c r="AH953" s="453"/>
      <c r="AI953" s="453"/>
      <c r="AJ953" s="453"/>
      <c r="AK953" s="453"/>
      <c r="AL953" s="453"/>
      <c r="AM953" s="690"/>
    </row>
    <row r="954" spans="1:40" ht="19.5">
      <c r="B954" s="30" t="s">
        <v>682</v>
      </c>
      <c r="C954" s="30"/>
      <c r="D954" s="30"/>
      <c r="E954" s="30"/>
      <c r="F954" s="30"/>
      <c r="G954" s="30"/>
      <c r="H954" s="30"/>
      <c r="I954" s="30"/>
      <c r="J954" s="30"/>
      <c r="K954" s="30"/>
      <c r="L954" s="30"/>
      <c r="M954" s="30"/>
      <c r="N954" s="30"/>
      <c r="O954" s="30"/>
      <c r="P954" s="406">
        <f>SUM(P941:X953)</f>
        <v>0</v>
      </c>
      <c r="Q954" s="406"/>
      <c r="R954" s="406"/>
      <c r="S954" s="406"/>
      <c r="T954" s="406"/>
      <c r="U954" s="406"/>
      <c r="V954" s="406"/>
      <c r="W954" s="406"/>
      <c r="X954" s="406"/>
      <c r="Y954" s="105"/>
      <c r="Z954" s="179"/>
      <c r="AA954" s="179"/>
      <c r="AB954" s="179"/>
      <c r="AC954" s="179"/>
      <c r="AD954" s="179"/>
      <c r="AE954" s="179"/>
      <c r="AF954" s="179"/>
      <c r="AG954" s="179"/>
      <c r="AH954" s="179"/>
      <c r="AI954" s="179"/>
      <c r="AJ954" s="179"/>
      <c r="AK954" s="179"/>
      <c r="AL954" s="179"/>
      <c r="AM954" s="241"/>
    </row>
    <row r="955" spans="1:40">
      <c r="B955" s="77" t="s">
        <v>516</v>
      </c>
      <c r="AM955" s="113"/>
    </row>
    <row r="956" spans="1:40" ht="12.75" customHeight="1">
      <c r="AM956" s="113"/>
    </row>
    <row r="957" spans="1:40">
      <c r="A957" s="78" t="s">
        <v>1150</v>
      </c>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c r="AM957" s="113"/>
    </row>
    <row r="958" spans="1:40" ht="19.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c r="AM958" s="113"/>
    </row>
    <row r="959" spans="1:40" ht="18.75" customHeight="1">
      <c r="B959" s="12" t="s">
        <v>1248</v>
      </c>
      <c r="C959" s="12"/>
      <c r="D959" s="12"/>
      <c r="E959" s="12"/>
      <c r="F959" s="12"/>
      <c r="G959" s="12"/>
      <c r="H959" s="12"/>
      <c r="I959" s="12"/>
      <c r="J959" s="12"/>
      <c r="K959" s="12"/>
      <c r="L959" s="12"/>
      <c r="M959" s="12"/>
      <c r="N959" s="12"/>
      <c r="O959" s="12"/>
      <c r="P959" s="12"/>
      <c r="Q959" s="12"/>
      <c r="R959" s="12"/>
      <c r="S959" s="12"/>
      <c r="T959" s="12"/>
      <c r="U959" s="12"/>
      <c r="V959" s="472"/>
      <c r="W959" s="299"/>
      <c r="X959" s="313"/>
      <c r="Y959" s="313"/>
      <c r="Z959" s="313"/>
      <c r="AA959" s="313"/>
      <c r="AB959" s="313"/>
      <c r="AC959" s="313"/>
      <c r="AD959" s="313"/>
      <c r="AE959" s="352"/>
      <c r="AF959" s="1" t="s">
        <v>528</v>
      </c>
    </row>
    <row r="960" spans="1:40" ht="10.5" customHeight="1">
      <c r="AJ960" s="89"/>
      <c r="AK960" s="89"/>
      <c r="AM960" s="113"/>
    </row>
    <row r="961" spans="2:39" ht="18.75" customHeight="1">
      <c r="B961" s="120" t="s">
        <v>1151</v>
      </c>
      <c r="C961" s="187"/>
      <c r="D961" s="187"/>
      <c r="E961" s="187"/>
      <c r="F961" s="187"/>
      <c r="G961" s="187"/>
      <c r="H961" s="187"/>
      <c r="I961" s="187"/>
      <c r="J961" s="187"/>
      <c r="K961" s="187"/>
      <c r="L961" s="187"/>
      <c r="M961" s="187"/>
      <c r="N961" s="187"/>
      <c r="O961" s="247"/>
      <c r="P961" s="104" t="s">
        <v>631</v>
      </c>
      <c r="Q961" s="178"/>
      <c r="R961" s="178"/>
      <c r="S961" s="178"/>
      <c r="T961" s="178"/>
      <c r="U961" s="178"/>
      <c r="V961" s="178"/>
      <c r="W961" s="178"/>
      <c r="X961" s="240"/>
      <c r="Y961" s="104" t="s">
        <v>506</v>
      </c>
      <c r="Z961" s="178"/>
      <c r="AA961" s="178"/>
      <c r="AB961" s="178"/>
      <c r="AC961" s="178"/>
      <c r="AD961" s="178"/>
      <c r="AE961" s="178"/>
      <c r="AF961" s="178"/>
      <c r="AG961" s="178"/>
      <c r="AH961" s="178"/>
      <c r="AI961" s="178"/>
      <c r="AJ961" s="178"/>
      <c r="AK961" s="178"/>
      <c r="AL961" s="178"/>
      <c r="AM961" s="240"/>
    </row>
    <row r="962" spans="2:39" ht="18.75" customHeight="1">
      <c r="B962" s="121"/>
      <c r="C962" s="75"/>
      <c r="D962" s="75"/>
      <c r="E962" s="75"/>
      <c r="F962" s="75"/>
      <c r="G962" s="75"/>
      <c r="H962" s="75"/>
      <c r="I962" s="75"/>
      <c r="J962" s="75"/>
      <c r="K962" s="75"/>
      <c r="L962" s="75"/>
      <c r="M962" s="75"/>
      <c r="N962" s="75"/>
      <c r="O962" s="248"/>
      <c r="P962" s="325"/>
      <c r="Q962" s="89"/>
      <c r="R962" s="89"/>
      <c r="S962" s="89"/>
      <c r="T962" s="89"/>
      <c r="U962" s="89"/>
      <c r="V962" s="89"/>
      <c r="W962" s="89"/>
      <c r="X962" s="491"/>
      <c r="Y962" s="325"/>
      <c r="Z962" s="89"/>
      <c r="AA962" s="89"/>
      <c r="AB962" s="89"/>
      <c r="AC962" s="89"/>
      <c r="AD962" s="89"/>
      <c r="AE962" s="89"/>
      <c r="AF962" s="89"/>
      <c r="AG962" s="89"/>
      <c r="AH962" s="89"/>
      <c r="AI962" s="89"/>
      <c r="AJ962" s="89"/>
      <c r="AK962" s="89"/>
      <c r="AL962" s="89"/>
      <c r="AM962" s="491"/>
    </row>
    <row r="963" spans="2:39" ht="18.75" customHeight="1">
      <c r="B963" s="121"/>
      <c r="C963" s="75"/>
      <c r="D963" s="75"/>
      <c r="E963" s="75"/>
      <c r="F963" s="75"/>
      <c r="G963" s="75"/>
      <c r="H963" s="75"/>
      <c r="I963" s="75"/>
      <c r="J963" s="75"/>
      <c r="K963" s="75"/>
      <c r="L963" s="75"/>
      <c r="M963" s="75"/>
      <c r="N963" s="75"/>
      <c r="O963" s="248"/>
      <c r="P963" s="325"/>
      <c r="Q963" s="89"/>
      <c r="R963" s="89"/>
      <c r="S963" s="89"/>
      <c r="T963" s="89"/>
      <c r="U963" s="89"/>
      <c r="V963" s="89"/>
      <c r="W963" s="89"/>
      <c r="X963" s="491"/>
      <c r="Y963" s="325"/>
      <c r="Z963" s="89"/>
      <c r="AA963" s="89"/>
      <c r="AB963" s="89"/>
      <c r="AC963" s="89"/>
      <c r="AD963" s="89"/>
      <c r="AE963" s="89"/>
      <c r="AF963" s="89"/>
      <c r="AG963" s="89"/>
      <c r="AH963" s="89"/>
      <c r="AI963" s="89"/>
      <c r="AJ963" s="89"/>
      <c r="AK963" s="89"/>
      <c r="AL963" s="89"/>
      <c r="AM963" s="491"/>
    </row>
    <row r="964" spans="2:39" ht="17.45" customHeight="1">
      <c r="B964" s="114" t="s">
        <v>777</v>
      </c>
      <c r="C964" s="182"/>
      <c r="D964" s="182"/>
      <c r="E964" s="182"/>
      <c r="F964" s="182"/>
      <c r="G964" s="182"/>
      <c r="H964" s="182"/>
      <c r="I964" s="182"/>
      <c r="J964" s="182"/>
      <c r="K964" s="182"/>
      <c r="L964" s="182"/>
      <c r="M964" s="182"/>
      <c r="N964" s="182"/>
      <c r="O964" s="182"/>
      <c r="P964" s="402"/>
      <c r="Q964" s="341"/>
      <c r="R964" s="341"/>
      <c r="S964" s="341"/>
      <c r="T964" s="341"/>
      <c r="U964" s="341"/>
      <c r="V964" s="341"/>
      <c r="W964" s="341"/>
      <c r="X964" s="341"/>
      <c r="Y964" s="504"/>
      <c r="Z964" s="504"/>
      <c r="AA964" s="504"/>
      <c r="AB964" s="504"/>
      <c r="AC964" s="504"/>
      <c r="AD964" s="504"/>
      <c r="AE964" s="504"/>
      <c r="AF964" s="504"/>
      <c r="AG964" s="504"/>
      <c r="AH964" s="504"/>
      <c r="AI964" s="504"/>
      <c r="AJ964" s="504"/>
      <c r="AK964" s="504"/>
      <c r="AL964" s="504"/>
      <c r="AM964" s="691"/>
    </row>
    <row r="965" spans="2:39" ht="17.45" customHeight="1">
      <c r="B965" s="115"/>
      <c r="C965" s="76"/>
      <c r="D965" s="76"/>
      <c r="E965" s="76"/>
      <c r="F965" s="76"/>
      <c r="G965" s="76"/>
      <c r="H965" s="76"/>
      <c r="I965" s="76"/>
      <c r="J965" s="76"/>
      <c r="K965" s="76"/>
      <c r="L965" s="76"/>
      <c r="M965" s="76"/>
      <c r="N965" s="76"/>
      <c r="O965" s="76"/>
      <c r="P965" s="403"/>
      <c r="Q965" s="422"/>
      <c r="R965" s="422"/>
      <c r="S965" s="422"/>
      <c r="T965" s="422"/>
      <c r="U965" s="422"/>
      <c r="V965" s="422"/>
      <c r="W965" s="422"/>
      <c r="X965" s="422"/>
      <c r="Y965" s="505"/>
      <c r="Z965" s="505"/>
      <c r="AA965" s="505"/>
      <c r="AB965" s="505"/>
      <c r="AC965" s="505"/>
      <c r="AD965" s="505"/>
      <c r="AE965" s="505"/>
      <c r="AF965" s="505"/>
      <c r="AG965" s="505"/>
      <c r="AH965" s="505"/>
      <c r="AI965" s="505"/>
      <c r="AJ965" s="505"/>
      <c r="AK965" s="505"/>
      <c r="AL965" s="505"/>
      <c r="AM965" s="692"/>
    </row>
    <row r="966" spans="2:39" ht="17.45" customHeight="1">
      <c r="B966" s="116"/>
      <c r="C966" s="183"/>
      <c r="D966" s="183"/>
      <c r="E966" s="183"/>
      <c r="F966" s="183"/>
      <c r="G966" s="183"/>
      <c r="H966" s="183"/>
      <c r="I966" s="183"/>
      <c r="J966" s="183"/>
      <c r="K966" s="183"/>
      <c r="L966" s="183"/>
      <c r="M966" s="183"/>
      <c r="N966" s="183"/>
      <c r="O966" s="183"/>
      <c r="P966" s="403"/>
      <c r="Q966" s="422"/>
      <c r="R966" s="422"/>
      <c r="S966" s="422"/>
      <c r="T966" s="422"/>
      <c r="U966" s="422"/>
      <c r="V966" s="422"/>
      <c r="W966" s="422"/>
      <c r="X966" s="422"/>
      <c r="Y966" s="505"/>
      <c r="Z966" s="505"/>
      <c r="AA966" s="505"/>
      <c r="AB966" s="505"/>
      <c r="AC966" s="505"/>
      <c r="AD966" s="505"/>
      <c r="AE966" s="505"/>
      <c r="AF966" s="505"/>
      <c r="AG966" s="505"/>
      <c r="AH966" s="505"/>
      <c r="AI966" s="505"/>
      <c r="AJ966" s="505"/>
      <c r="AK966" s="505"/>
      <c r="AL966" s="505"/>
      <c r="AM966" s="692"/>
    </row>
    <row r="967" spans="2:39" ht="17.45" customHeight="1">
      <c r="B967" s="114" t="s">
        <v>282</v>
      </c>
      <c r="C967" s="182"/>
      <c r="D967" s="182"/>
      <c r="E967" s="182"/>
      <c r="F967" s="182"/>
      <c r="G967" s="182"/>
      <c r="H967" s="182"/>
      <c r="I967" s="182"/>
      <c r="J967" s="182"/>
      <c r="K967" s="182"/>
      <c r="L967" s="182"/>
      <c r="M967" s="182"/>
      <c r="N967" s="182"/>
      <c r="O967" s="182"/>
      <c r="P967" s="403"/>
      <c r="Q967" s="422"/>
      <c r="R967" s="422"/>
      <c r="S967" s="422"/>
      <c r="T967" s="422"/>
      <c r="U967" s="422"/>
      <c r="V967" s="422"/>
      <c r="W967" s="422"/>
      <c r="X967" s="422"/>
      <c r="Y967" s="505"/>
      <c r="Z967" s="505"/>
      <c r="AA967" s="505"/>
      <c r="AB967" s="505"/>
      <c r="AC967" s="505"/>
      <c r="AD967" s="505"/>
      <c r="AE967" s="505"/>
      <c r="AF967" s="505"/>
      <c r="AG967" s="505"/>
      <c r="AH967" s="505"/>
      <c r="AI967" s="505"/>
      <c r="AJ967" s="505"/>
      <c r="AK967" s="505"/>
      <c r="AL967" s="505"/>
      <c r="AM967" s="692"/>
    </row>
    <row r="968" spans="2:39" ht="17.45" customHeight="1">
      <c r="B968" s="115"/>
      <c r="C968" s="76"/>
      <c r="D968" s="76"/>
      <c r="E968" s="76"/>
      <c r="F968" s="76"/>
      <c r="G968" s="76"/>
      <c r="H968" s="76"/>
      <c r="I968" s="76"/>
      <c r="J968" s="76"/>
      <c r="K968" s="76"/>
      <c r="L968" s="76"/>
      <c r="M968" s="76"/>
      <c r="N968" s="76"/>
      <c r="O968" s="76"/>
      <c r="P968" s="403"/>
      <c r="Q968" s="422"/>
      <c r="R968" s="422"/>
      <c r="S968" s="422"/>
      <c r="T968" s="422"/>
      <c r="U968" s="422"/>
      <c r="V968" s="422"/>
      <c r="W968" s="422"/>
      <c r="X968" s="422"/>
      <c r="Y968" s="505"/>
      <c r="Z968" s="505"/>
      <c r="AA968" s="505"/>
      <c r="AB968" s="505"/>
      <c r="AC968" s="505"/>
      <c r="AD968" s="505"/>
      <c r="AE968" s="505"/>
      <c r="AF968" s="505"/>
      <c r="AG968" s="505"/>
      <c r="AH968" s="505"/>
      <c r="AI968" s="505"/>
      <c r="AJ968" s="505"/>
      <c r="AK968" s="505"/>
      <c r="AL968" s="505"/>
      <c r="AM968" s="692"/>
    </row>
    <row r="969" spans="2:39" ht="17.45" customHeight="1">
      <c r="B969" s="116"/>
      <c r="C969" s="183"/>
      <c r="D969" s="183"/>
      <c r="E969" s="183"/>
      <c r="F969" s="183"/>
      <c r="G969" s="183"/>
      <c r="H969" s="183"/>
      <c r="I969" s="183"/>
      <c r="J969" s="183"/>
      <c r="K969" s="183"/>
      <c r="L969" s="183"/>
      <c r="M969" s="183"/>
      <c r="N969" s="183"/>
      <c r="O969" s="183"/>
      <c r="P969" s="405"/>
      <c r="Q969" s="342"/>
      <c r="R969" s="342"/>
      <c r="S969" s="342"/>
      <c r="T969" s="342"/>
      <c r="U969" s="342"/>
      <c r="V969" s="342"/>
      <c r="W969" s="342"/>
      <c r="X969" s="342"/>
      <c r="Y969" s="506"/>
      <c r="Z969" s="506"/>
      <c r="AA969" s="506"/>
      <c r="AB969" s="506"/>
      <c r="AC969" s="506"/>
      <c r="AD969" s="506"/>
      <c r="AE969" s="506"/>
      <c r="AF969" s="506"/>
      <c r="AG969" s="506"/>
      <c r="AH969" s="506"/>
      <c r="AI969" s="506"/>
      <c r="AJ969" s="506"/>
      <c r="AK969" s="506"/>
      <c r="AL969" s="506"/>
      <c r="AM969" s="693"/>
    </row>
    <row r="970" spans="2:39" ht="20.25">
      <c r="B970" s="170" t="s">
        <v>1152</v>
      </c>
      <c r="C970" s="72"/>
      <c r="D970" s="72"/>
      <c r="E970" s="72"/>
      <c r="F970" s="72"/>
      <c r="G970" s="72"/>
      <c r="H970" s="72"/>
      <c r="I970" s="72"/>
      <c r="J970" s="72"/>
      <c r="K970" s="72"/>
      <c r="L970" s="72"/>
      <c r="M970" s="72"/>
      <c r="N970" s="72"/>
      <c r="O970" s="383"/>
      <c r="P970" s="325" t="s">
        <v>631</v>
      </c>
      <c r="Q970" s="89"/>
      <c r="R970" s="89"/>
      <c r="S970" s="89"/>
      <c r="T970" s="89"/>
      <c r="U970" s="89"/>
      <c r="V970" s="89"/>
      <c r="W970" s="89"/>
      <c r="X970" s="491"/>
      <c r="Y970" s="325" t="s">
        <v>506</v>
      </c>
      <c r="Z970" s="89"/>
      <c r="AA970" s="89"/>
      <c r="AB970" s="89"/>
      <c r="AC970" s="89"/>
      <c r="AD970" s="89"/>
      <c r="AE970" s="89"/>
      <c r="AF970" s="89"/>
      <c r="AG970" s="89"/>
      <c r="AH970" s="89"/>
      <c r="AI970" s="89"/>
      <c r="AJ970" s="89"/>
      <c r="AK970" s="89"/>
      <c r="AL970" s="89"/>
      <c r="AM970" s="491"/>
    </row>
    <row r="971" spans="2:39" ht="17.45" customHeight="1">
      <c r="B971" s="114" t="s">
        <v>777</v>
      </c>
      <c r="C971" s="182"/>
      <c r="D971" s="182"/>
      <c r="E971" s="182"/>
      <c r="F971" s="182"/>
      <c r="G971" s="182"/>
      <c r="H971" s="182"/>
      <c r="I971" s="182"/>
      <c r="J971" s="182"/>
      <c r="K971" s="182"/>
      <c r="L971" s="182"/>
      <c r="M971" s="182"/>
      <c r="N971" s="182"/>
      <c r="O971" s="182"/>
      <c r="P971" s="402"/>
      <c r="Q971" s="341"/>
      <c r="R971" s="341"/>
      <c r="S971" s="341"/>
      <c r="T971" s="341"/>
      <c r="U971" s="341"/>
      <c r="V971" s="341"/>
      <c r="W971" s="341"/>
      <c r="X971" s="341"/>
      <c r="Y971" s="452"/>
      <c r="Z971" s="452"/>
      <c r="AA971" s="452"/>
      <c r="AB971" s="452"/>
      <c r="AC971" s="452"/>
      <c r="AD971" s="452"/>
      <c r="AE971" s="452"/>
      <c r="AF971" s="452"/>
      <c r="AG971" s="452"/>
      <c r="AH971" s="452"/>
      <c r="AI971" s="452"/>
      <c r="AJ971" s="452"/>
      <c r="AK971" s="452"/>
      <c r="AL971" s="452"/>
      <c r="AM971" s="688"/>
    </row>
    <row r="972" spans="2:39" ht="17.45" customHeight="1">
      <c r="B972" s="115"/>
      <c r="C972" s="76"/>
      <c r="D972" s="76"/>
      <c r="E972" s="76"/>
      <c r="F972" s="76"/>
      <c r="G972" s="76"/>
      <c r="H972" s="76"/>
      <c r="I972" s="76"/>
      <c r="J972" s="76"/>
      <c r="K972" s="76"/>
      <c r="L972" s="76"/>
      <c r="M972" s="76"/>
      <c r="N972" s="76"/>
      <c r="O972" s="76"/>
      <c r="P972" s="403"/>
      <c r="Q972" s="422"/>
      <c r="R972" s="422"/>
      <c r="S972" s="422"/>
      <c r="T972" s="422"/>
      <c r="U972" s="422"/>
      <c r="V972" s="422"/>
      <c r="W972" s="422"/>
      <c r="X972" s="422"/>
      <c r="Y972" s="503"/>
      <c r="Z972" s="503"/>
      <c r="AA972" s="503"/>
      <c r="AB972" s="503"/>
      <c r="AC972" s="503"/>
      <c r="AD972" s="503"/>
      <c r="AE972" s="503"/>
      <c r="AF972" s="503"/>
      <c r="AG972" s="503"/>
      <c r="AH972" s="503"/>
      <c r="AI972" s="503"/>
      <c r="AJ972" s="503"/>
      <c r="AK972" s="503"/>
      <c r="AL972" s="503"/>
      <c r="AM972" s="689"/>
    </row>
    <row r="973" spans="2:39" ht="17.45" customHeight="1">
      <c r="B973" s="116"/>
      <c r="C973" s="183"/>
      <c r="D973" s="183"/>
      <c r="E973" s="183"/>
      <c r="F973" s="183"/>
      <c r="G973" s="183"/>
      <c r="H973" s="183"/>
      <c r="I973" s="183"/>
      <c r="J973" s="183"/>
      <c r="K973" s="183"/>
      <c r="L973" s="183"/>
      <c r="M973" s="183"/>
      <c r="N973" s="183"/>
      <c r="O973" s="183"/>
      <c r="P973" s="403"/>
      <c r="Q973" s="422"/>
      <c r="R973" s="422"/>
      <c r="S973" s="422"/>
      <c r="T973" s="422"/>
      <c r="U973" s="422"/>
      <c r="V973" s="422"/>
      <c r="W973" s="422"/>
      <c r="X973" s="422"/>
      <c r="Y973" s="503"/>
      <c r="Z973" s="503"/>
      <c r="AA973" s="503"/>
      <c r="AB973" s="503"/>
      <c r="AC973" s="503"/>
      <c r="AD973" s="503"/>
      <c r="AE973" s="503"/>
      <c r="AF973" s="503"/>
      <c r="AG973" s="503"/>
      <c r="AH973" s="503"/>
      <c r="AI973" s="503"/>
      <c r="AJ973" s="503"/>
      <c r="AK973" s="503"/>
      <c r="AL973" s="503"/>
      <c r="AM973" s="689"/>
    </row>
    <row r="974" spans="2:39" ht="17.45" customHeight="1">
      <c r="B974" s="171" t="s">
        <v>686</v>
      </c>
      <c r="C974" s="124"/>
      <c r="D974" s="124"/>
      <c r="E974" s="124"/>
      <c r="F974" s="124"/>
      <c r="G974" s="124"/>
      <c r="H974" s="124"/>
      <c r="I974" s="124"/>
      <c r="J974" s="124"/>
      <c r="K974" s="124"/>
      <c r="L974" s="124"/>
      <c r="M974" s="124"/>
      <c r="N974" s="124"/>
      <c r="O974" s="124"/>
      <c r="P974" s="403"/>
      <c r="Q974" s="422"/>
      <c r="R974" s="422"/>
      <c r="S974" s="422"/>
      <c r="T974" s="422"/>
      <c r="U974" s="422"/>
      <c r="V974" s="422"/>
      <c r="W974" s="422"/>
      <c r="X974" s="422"/>
      <c r="Y974" s="503"/>
      <c r="Z974" s="503"/>
      <c r="AA974" s="503"/>
      <c r="AB974" s="503"/>
      <c r="AC974" s="503"/>
      <c r="AD974" s="503"/>
      <c r="AE974" s="503"/>
      <c r="AF974" s="503"/>
      <c r="AG974" s="503"/>
      <c r="AH974" s="503"/>
      <c r="AI974" s="503"/>
      <c r="AJ974" s="503"/>
      <c r="AK974" s="503"/>
      <c r="AL974" s="503"/>
      <c r="AM974" s="689"/>
    </row>
    <row r="975" spans="2:39" ht="17.45" customHeight="1">
      <c r="B975" s="170"/>
      <c r="C975" s="72"/>
      <c r="D975" s="72"/>
      <c r="E975" s="72"/>
      <c r="F975" s="72"/>
      <c r="G975" s="72"/>
      <c r="H975" s="72"/>
      <c r="I975" s="72"/>
      <c r="J975" s="72"/>
      <c r="K975" s="72"/>
      <c r="L975" s="72"/>
      <c r="M975" s="72"/>
      <c r="N975" s="72"/>
      <c r="O975" s="72"/>
      <c r="P975" s="403"/>
      <c r="Q975" s="422"/>
      <c r="R975" s="422"/>
      <c r="S975" s="422"/>
      <c r="T975" s="422"/>
      <c r="U975" s="422"/>
      <c r="V975" s="422"/>
      <c r="W975" s="422"/>
      <c r="X975" s="422"/>
      <c r="Y975" s="503"/>
      <c r="Z975" s="503"/>
      <c r="AA975" s="503"/>
      <c r="AB975" s="503"/>
      <c r="AC975" s="503"/>
      <c r="AD975" s="503"/>
      <c r="AE975" s="503"/>
      <c r="AF975" s="503"/>
      <c r="AG975" s="503"/>
      <c r="AH975" s="503"/>
      <c r="AI975" s="503"/>
      <c r="AJ975" s="503"/>
      <c r="AK975" s="503"/>
      <c r="AL975" s="503"/>
      <c r="AM975" s="689"/>
    </row>
    <row r="976" spans="2:39" ht="17.45" customHeight="1">
      <c r="B976" s="172"/>
      <c r="C976" s="226"/>
      <c r="D976" s="226"/>
      <c r="E976" s="226"/>
      <c r="F976" s="226"/>
      <c r="G976" s="226"/>
      <c r="H976" s="226"/>
      <c r="I976" s="226"/>
      <c r="J976" s="226"/>
      <c r="K976" s="226"/>
      <c r="L976" s="226"/>
      <c r="M976" s="226"/>
      <c r="N976" s="226"/>
      <c r="O976" s="226"/>
      <c r="P976" s="403"/>
      <c r="Q976" s="422"/>
      <c r="R976" s="422"/>
      <c r="S976" s="422"/>
      <c r="T976" s="422"/>
      <c r="U976" s="422"/>
      <c r="V976" s="422"/>
      <c r="W976" s="422"/>
      <c r="X976" s="422"/>
      <c r="Y976" s="503"/>
      <c r="Z976" s="503"/>
      <c r="AA976" s="503"/>
      <c r="AB976" s="503"/>
      <c r="AC976" s="503"/>
      <c r="AD976" s="503"/>
      <c r="AE976" s="503"/>
      <c r="AF976" s="503"/>
      <c r="AG976" s="503"/>
      <c r="AH976" s="503"/>
      <c r="AI976" s="503"/>
      <c r="AJ976" s="503"/>
      <c r="AK976" s="503"/>
      <c r="AL976" s="503"/>
      <c r="AM976" s="689"/>
    </row>
    <row r="977" spans="1:39" ht="17.45" customHeight="1">
      <c r="B977" s="114" t="s">
        <v>744</v>
      </c>
      <c r="C977" s="182"/>
      <c r="D977" s="182"/>
      <c r="E977" s="182"/>
      <c r="F977" s="182"/>
      <c r="G977" s="182"/>
      <c r="H977" s="182"/>
      <c r="I977" s="182"/>
      <c r="J977" s="182"/>
      <c r="K977" s="182"/>
      <c r="L977" s="182"/>
      <c r="M977" s="182"/>
      <c r="N977" s="182"/>
      <c r="O977" s="182"/>
      <c r="P977" s="403"/>
      <c r="Q977" s="422"/>
      <c r="R977" s="422"/>
      <c r="S977" s="422"/>
      <c r="T977" s="422"/>
      <c r="U977" s="422"/>
      <c r="V977" s="422"/>
      <c r="W977" s="422"/>
      <c r="X977" s="422"/>
      <c r="Y977" s="503"/>
      <c r="Z977" s="503"/>
      <c r="AA977" s="503"/>
      <c r="AB977" s="503"/>
      <c r="AC977" s="503"/>
      <c r="AD977" s="503"/>
      <c r="AE977" s="503"/>
      <c r="AF977" s="503"/>
      <c r="AG977" s="503"/>
      <c r="AH977" s="503"/>
      <c r="AI977" s="503"/>
      <c r="AJ977" s="503"/>
      <c r="AK977" s="503"/>
      <c r="AL977" s="503"/>
      <c r="AM977" s="689"/>
    </row>
    <row r="978" spans="1:39" ht="17.45" customHeight="1">
      <c r="B978" s="115"/>
      <c r="C978" s="76"/>
      <c r="D978" s="76"/>
      <c r="E978" s="76"/>
      <c r="F978" s="76"/>
      <c r="G978" s="76"/>
      <c r="H978" s="76"/>
      <c r="I978" s="76"/>
      <c r="J978" s="76"/>
      <c r="K978" s="76"/>
      <c r="L978" s="76"/>
      <c r="M978" s="76"/>
      <c r="N978" s="76"/>
      <c r="O978" s="76"/>
      <c r="P978" s="403"/>
      <c r="Q978" s="422"/>
      <c r="R978" s="422"/>
      <c r="S978" s="422"/>
      <c r="T978" s="422"/>
      <c r="U978" s="422"/>
      <c r="V978" s="422"/>
      <c r="W978" s="422"/>
      <c r="X978" s="422"/>
      <c r="Y978" s="503"/>
      <c r="Z978" s="503"/>
      <c r="AA978" s="503"/>
      <c r="AB978" s="503"/>
      <c r="AC978" s="503"/>
      <c r="AD978" s="503"/>
      <c r="AE978" s="503"/>
      <c r="AF978" s="503"/>
      <c r="AG978" s="503"/>
      <c r="AH978" s="503"/>
      <c r="AI978" s="503"/>
      <c r="AJ978" s="503"/>
      <c r="AK978" s="503"/>
      <c r="AL978" s="503"/>
      <c r="AM978" s="689"/>
    </row>
    <row r="979" spans="1:39" ht="17.45" customHeight="1">
      <c r="B979" s="116"/>
      <c r="C979" s="183"/>
      <c r="D979" s="183"/>
      <c r="E979" s="183"/>
      <c r="F979" s="183"/>
      <c r="G979" s="183"/>
      <c r="H979" s="183"/>
      <c r="I979" s="183"/>
      <c r="J979" s="183"/>
      <c r="K979" s="183"/>
      <c r="L979" s="183"/>
      <c r="M979" s="183"/>
      <c r="N979" s="183"/>
      <c r="O979" s="183"/>
      <c r="P979" s="403"/>
      <c r="Q979" s="422"/>
      <c r="R979" s="422"/>
      <c r="S979" s="422"/>
      <c r="T979" s="422"/>
      <c r="U979" s="422"/>
      <c r="V979" s="422"/>
      <c r="W979" s="422"/>
      <c r="X979" s="422"/>
      <c r="Y979" s="503"/>
      <c r="Z979" s="503"/>
      <c r="AA979" s="503"/>
      <c r="AB979" s="503"/>
      <c r="AC979" s="503"/>
      <c r="AD979" s="503"/>
      <c r="AE979" s="503"/>
      <c r="AF979" s="503"/>
      <c r="AG979" s="503"/>
      <c r="AH979" s="503"/>
      <c r="AI979" s="503"/>
      <c r="AJ979" s="503"/>
      <c r="AK979" s="503"/>
      <c r="AL979" s="503"/>
      <c r="AM979" s="689"/>
    </row>
    <row r="980" spans="1:39" ht="17.45" customHeight="1">
      <c r="B980" s="171" t="s">
        <v>486</v>
      </c>
      <c r="C980" s="124"/>
      <c r="D980" s="124"/>
      <c r="E980" s="124"/>
      <c r="F980" s="124"/>
      <c r="G980" s="124"/>
      <c r="H980" s="124"/>
      <c r="I980" s="124"/>
      <c r="J980" s="124"/>
      <c r="K980" s="124"/>
      <c r="L980" s="124"/>
      <c r="M980" s="124"/>
      <c r="N980" s="124"/>
      <c r="O980" s="124"/>
      <c r="P980" s="403"/>
      <c r="Q980" s="422"/>
      <c r="R980" s="422"/>
      <c r="S980" s="422"/>
      <c r="T980" s="422"/>
      <c r="U980" s="422"/>
      <c r="V980" s="422"/>
      <c r="W980" s="422"/>
      <c r="X980" s="422"/>
      <c r="Y980" s="503"/>
      <c r="Z980" s="503"/>
      <c r="AA980" s="503"/>
      <c r="AB980" s="503"/>
      <c r="AC980" s="503"/>
      <c r="AD980" s="503"/>
      <c r="AE980" s="503"/>
      <c r="AF980" s="503"/>
      <c r="AG980" s="503"/>
      <c r="AH980" s="503"/>
      <c r="AI980" s="503"/>
      <c r="AJ980" s="503"/>
      <c r="AK980" s="503"/>
      <c r="AL980" s="503"/>
      <c r="AM980" s="689"/>
    </row>
    <row r="981" spans="1:39" ht="17.45" customHeight="1">
      <c r="B981" s="170"/>
      <c r="C981" s="72"/>
      <c r="D981" s="72"/>
      <c r="E981" s="72"/>
      <c r="F981" s="72"/>
      <c r="G981" s="72"/>
      <c r="H981" s="72"/>
      <c r="I981" s="72"/>
      <c r="J981" s="72"/>
      <c r="K981" s="72"/>
      <c r="L981" s="72"/>
      <c r="M981" s="72"/>
      <c r="N981" s="72"/>
      <c r="O981" s="72"/>
      <c r="P981" s="403"/>
      <c r="Q981" s="422"/>
      <c r="R981" s="422"/>
      <c r="S981" s="422"/>
      <c r="T981" s="422"/>
      <c r="U981" s="422"/>
      <c r="V981" s="422"/>
      <c r="W981" s="422"/>
      <c r="X981" s="422"/>
      <c r="Y981" s="503"/>
      <c r="Z981" s="503"/>
      <c r="AA981" s="503"/>
      <c r="AB981" s="503"/>
      <c r="AC981" s="503"/>
      <c r="AD981" s="503"/>
      <c r="AE981" s="503"/>
      <c r="AF981" s="503"/>
      <c r="AG981" s="503"/>
      <c r="AH981" s="503"/>
      <c r="AI981" s="503"/>
      <c r="AJ981" s="503"/>
      <c r="AK981" s="503"/>
      <c r="AL981" s="503"/>
      <c r="AM981" s="689"/>
    </row>
    <row r="982" spans="1:39" ht="17.45" customHeight="1">
      <c r="B982" s="172"/>
      <c r="C982" s="226"/>
      <c r="D982" s="226"/>
      <c r="E982" s="226"/>
      <c r="F982" s="226"/>
      <c r="G982" s="226"/>
      <c r="H982" s="226"/>
      <c r="I982" s="226"/>
      <c r="J982" s="226"/>
      <c r="K982" s="226"/>
      <c r="L982" s="226"/>
      <c r="M982" s="226"/>
      <c r="N982" s="226"/>
      <c r="O982" s="226"/>
      <c r="P982" s="405"/>
      <c r="Q982" s="342"/>
      <c r="R982" s="342"/>
      <c r="S982" s="342"/>
      <c r="T982" s="342"/>
      <c r="U982" s="342"/>
      <c r="V982" s="342"/>
      <c r="W982" s="342"/>
      <c r="X982" s="342"/>
      <c r="Y982" s="453"/>
      <c r="Z982" s="453"/>
      <c r="AA982" s="453"/>
      <c r="AB982" s="453"/>
      <c r="AC982" s="453"/>
      <c r="AD982" s="453"/>
      <c r="AE982" s="453"/>
      <c r="AF982" s="453"/>
      <c r="AG982" s="453"/>
      <c r="AH982" s="453"/>
      <c r="AI982" s="453"/>
      <c r="AJ982" s="453"/>
      <c r="AK982" s="453"/>
      <c r="AL982" s="453"/>
      <c r="AM982" s="690"/>
    </row>
    <row r="983" spans="1:39" ht="19.5">
      <c r="B983" s="105" t="s">
        <v>682</v>
      </c>
      <c r="C983" s="179"/>
      <c r="D983" s="179"/>
      <c r="E983" s="179"/>
      <c r="F983" s="179"/>
      <c r="G983" s="179"/>
      <c r="H983" s="179"/>
      <c r="I983" s="179"/>
      <c r="J983" s="179"/>
      <c r="K983" s="179"/>
      <c r="L983" s="179"/>
      <c r="M983" s="179"/>
      <c r="N983" s="179"/>
      <c r="O983" s="241"/>
      <c r="P983" s="406">
        <f>SUM(P962:X969,P971:X982)</f>
        <v>0</v>
      </c>
      <c r="Q983" s="406"/>
      <c r="R983" s="406"/>
      <c r="S983" s="406"/>
      <c r="T983" s="406"/>
      <c r="U983" s="406"/>
      <c r="V983" s="406"/>
      <c r="W983" s="406"/>
      <c r="X983" s="406"/>
      <c r="Y983" s="105"/>
      <c r="Z983" s="179"/>
      <c r="AA983" s="179"/>
      <c r="AB983" s="179"/>
      <c r="AC983" s="179"/>
      <c r="AD983" s="179"/>
      <c r="AE983" s="179"/>
      <c r="AF983" s="179"/>
      <c r="AG983" s="179"/>
      <c r="AH983" s="179"/>
      <c r="AI983" s="179"/>
      <c r="AJ983" s="179"/>
      <c r="AK983" s="179"/>
      <c r="AL983" s="179"/>
      <c r="AM983" s="241"/>
    </row>
    <row r="984" spans="1:39" ht="18.75" customHeight="1">
      <c r="B984" s="77" t="s">
        <v>522</v>
      </c>
      <c r="AM984" s="89"/>
    </row>
    <row r="985" spans="1:39" ht="11.25" customHeight="1">
      <c r="AM985" s="89"/>
    </row>
    <row r="986" spans="1:39">
      <c r="A986" s="78" t="s">
        <v>683</v>
      </c>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c r="AM986" s="89"/>
    </row>
    <row r="987" spans="1:39" ht="19.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c r="AM987" s="89"/>
    </row>
    <row r="988" spans="1:39" ht="20.25">
      <c r="B988" s="12" t="s">
        <v>738</v>
      </c>
      <c r="C988" s="12"/>
      <c r="D988" s="12"/>
      <c r="E988" s="12"/>
      <c r="F988" s="12"/>
      <c r="G988" s="12"/>
      <c r="H988" s="12"/>
      <c r="I988" s="12"/>
      <c r="J988" s="12"/>
      <c r="K988" s="12"/>
      <c r="L988" s="12"/>
      <c r="M988" s="12"/>
      <c r="N988" s="12"/>
      <c r="O988" s="12"/>
      <c r="P988" s="12"/>
      <c r="Q988" s="12"/>
      <c r="R988" s="12"/>
      <c r="S988" s="12"/>
      <c r="T988" s="12"/>
      <c r="U988" s="12"/>
      <c r="V988" s="472"/>
      <c r="W988" s="299"/>
      <c r="X988" s="313"/>
      <c r="Y988" s="313"/>
      <c r="Z988" s="313"/>
      <c r="AA988" s="313"/>
      <c r="AB988" s="313"/>
      <c r="AC988" s="313"/>
      <c r="AD988" s="313"/>
      <c r="AE988" s="352"/>
      <c r="AF988" s="1" t="s">
        <v>528</v>
      </c>
    </row>
    <row r="989" spans="1:39" ht="20.25" customHeight="1">
      <c r="AJ989" s="89"/>
      <c r="AM989" s="89"/>
    </row>
    <row r="990" spans="1:39" ht="18.75" customHeight="1">
      <c r="B990" s="120" t="s">
        <v>794</v>
      </c>
      <c r="C990" s="187"/>
      <c r="D990" s="187"/>
      <c r="E990" s="187"/>
      <c r="F990" s="187"/>
      <c r="G990" s="187"/>
      <c r="H990" s="187"/>
      <c r="I990" s="187"/>
      <c r="J990" s="187"/>
      <c r="K990" s="187"/>
      <c r="L990" s="187"/>
      <c r="M990" s="187"/>
      <c r="N990" s="187"/>
      <c r="O990" s="247"/>
      <c r="P990" s="104" t="s">
        <v>631</v>
      </c>
      <c r="Q990" s="178"/>
      <c r="R990" s="178"/>
      <c r="S990" s="178"/>
      <c r="T990" s="178"/>
      <c r="U990" s="178"/>
      <c r="V990" s="178"/>
      <c r="W990" s="178"/>
      <c r="X990" s="240"/>
      <c r="Y990" s="104" t="s">
        <v>506</v>
      </c>
      <c r="Z990" s="178"/>
      <c r="AA990" s="178"/>
      <c r="AB990" s="178"/>
      <c r="AC990" s="178"/>
      <c r="AD990" s="178"/>
      <c r="AE990" s="178"/>
      <c r="AF990" s="178"/>
      <c r="AG990" s="178"/>
      <c r="AH990" s="178"/>
      <c r="AI990" s="178"/>
      <c r="AJ990" s="178"/>
      <c r="AK990" s="178"/>
      <c r="AL990" s="178"/>
      <c r="AM990" s="240"/>
    </row>
    <row r="991" spans="1:39" ht="19.5">
      <c r="B991" s="122"/>
      <c r="C991" s="188"/>
      <c r="D991" s="188"/>
      <c r="E991" s="188"/>
      <c r="F991" s="188"/>
      <c r="G991" s="188"/>
      <c r="H991" s="188"/>
      <c r="I991" s="188"/>
      <c r="J991" s="188"/>
      <c r="K991" s="188"/>
      <c r="L991" s="188"/>
      <c r="M991" s="188"/>
      <c r="N991" s="188"/>
      <c r="O991" s="249"/>
      <c r="P991" s="325"/>
      <c r="Q991" s="89"/>
      <c r="R991" s="89"/>
      <c r="S991" s="89"/>
      <c r="T991" s="89"/>
      <c r="U991" s="89"/>
      <c r="V991" s="89"/>
      <c r="W991" s="89"/>
      <c r="X991" s="491"/>
      <c r="Y991" s="325"/>
      <c r="Z991" s="89"/>
      <c r="AA991" s="89"/>
      <c r="AB991" s="89"/>
      <c r="AC991" s="89"/>
      <c r="AD991" s="89"/>
      <c r="AE991" s="89"/>
      <c r="AF991" s="89"/>
      <c r="AG991" s="89"/>
      <c r="AH991" s="89"/>
      <c r="AI991" s="89"/>
      <c r="AJ991" s="89"/>
      <c r="AK991" s="89"/>
      <c r="AL991" s="89"/>
      <c r="AM991" s="491"/>
    </row>
    <row r="992" spans="1:39" ht="17.45" customHeight="1">
      <c r="B992" s="114" t="s">
        <v>777</v>
      </c>
      <c r="C992" s="182"/>
      <c r="D992" s="182"/>
      <c r="E992" s="182"/>
      <c r="F992" s="182"/>
      <c r="G992" s="182"/>
      <c r="H992" s="182"/>
      <c r="I992" s="182"/>
      <c r="J992" s="182"/>
      <c r="K992" s="182"/>
      <c r="L992" s="182"/>
      <c r="M992" s="182"/>
      <c r="N992" s="182"/>
      <c r="O992" s="182"/>
      <c r="P992" s="402"/>
      <c r="Q992" s="341"/>
      <c r="R992" s="341"/>
      <c r="S992" s="341"/>
      <c r="T992" s="341"/>
      <c r="U992" s="341"/>
      <c r="V992" s="341"/>
      <c r="W992" s="341"/>
      <c r="X992" s="341"/>
      <c r="Y992" s="504"/>
      <c r="Z992" s="504"/>
      <c r="AA992" s="504"/>
      <c r="AB992" s="504"/>
      <c r="AC992" s="504"/>
      <c r="AD992" s="504"/>
      <c r="AE992" s="504"/>
      <c r="AF992" s="504"/>
      <c r="AG992" s="504"/>
      <c r="AH992" s="504"/>
      <c r="AI992" s="504"/>
      <c r="AJ992" s="504"/>
      <c r="AK992" s="504"/>
      <c r="AL992" s="504"/>
      <c r="AM992" s="691"/>
    </row>
    <row r="993" spans="2:39" ht="17.45" customHeight="1">
      <c r="B993" s="115"/>
      <c r="C993" s="76"/>
      <c r="D993" s="76"/>
      <c r="E993" s="76"/>
      <c r="F993" s="76"/>
      <c r="G993" s="76"/>
      <c r="H993" s="76"/>
      <c r="I993" s="76"/>
      <c r="J993" s="76"/>
      <c r="K993" s="76"/>
      <c r="L993" s="76"/>
      <c r="M993" s="76"/>
      <c r="N993" s="76"/>
      <c r="O993" s="76"/>
      <c r="P993" s="403"/>
      <c r="Q993" s="422"/>
      <c r="R993" s="422"/>
      <c r="S993" s="422"/>
      <c r="T993" s="422"/>
      <c r="U993" s="422"/>
      <c r="V993" s="422"/>
      <c r="W993" s="422"/>
      <c r="X993" s="422"/>
      <c r="Y993" s="505"/>
      <c r="Z993" s="505"/>
      <c r="AA993" s="505"/>
      <c r="AB993" s="505"/>
      <c r="AC993" s="505"/>
      <c r="AD993" s="505"/>
      <c r="AE993" s="505"/>
      <c r="AF993" s="505"/>
      <c r="AG993" s="505"/>
      <c r="AH993" s="505"/>
      <c r="AI993" s="505"/>
      <c r="AJ993" s="505"/>
      <c r="AK993" s="505"/>
      <c r="AL993" s="505"/>
      <c r="AM993" s="692"/>
    </row>
    <row r="994" spans="2:39" ht="17.45" customHeight="1">
      <c r="B994" s="116"/>
      <c r="C994" s="183"/>
      <c r="D994" s="183"/>
      <c r="E994" s="183"/>
      <c r="F994" s="183"/>
      <c r="G994" s="183"/>
      <c r="H994" s="183"/>
      <c r="I994" s="183"/>
      <c r="J994" s="183"/>
      <c r="K994" s="183"/>
      <c r="L994" s="183"/>
      <c r="M994" s="183"/>
      <c r="N994" s="183"/>
      <c r="O994" s="183"/>
      <c r="P994" s="403"/>
      <c r="Q994" s="422"/>
      <c r="R994" s="422"/>
      <c r="S994" s="422"/>
      <c r="T994" s="422"/>
      <c r="U994" s="422"/>
      <c r="V994" s="422"/>
      <c r="W994" s="422"/>
      <c r="X994" s="422"/>
      <c r="Y994" s="505"/>
      <c r="Z994" s="505"/>
      <c r="AA994" s="505"/>
      <c r="AB994" s="505"/>
      <c r="AC994" s="505"/>
      <c r="AD994" s="505"/>
      <c r="AE994" s="505"/>
      <c r="AF994" s="505"/>
      <c r="AG994" s="505"/>
      <c r="AH994" s="505"/>
      <c r="AI994" s="505"/>
      <c r="AJ994" s="505"/>
      <c r="AK994" s="505"/>
      <c r="AL994" s="505"/>
      <c r="AM994" s="692"/>
    </row>
    <row r="995" spans="2:39" ht="17.45" customHeight="1">
      <c r="B995" s="171" t="s">
        <v>686</v>
      </c>
      <c r="C995" s="124"/>
      <c r="D995" s="124"/>
      <c r="E995" s="124"/>
      <c r="F995" s="124"/>
      <c r="G995" s="124"/>
      <c r="H995" s="124"/>
      <c r="I995" s="124"/>
      <c r="J995" s="124"/>
      <c r="K995" s="124"/>
      <c r="L995" s="124"/>
      <c r="M995" s="124"/>
      <c r="N995" s="124"/>
      <c r="O995" s="124"/>
      <c r="P995" s="403"/>
      <c r="Q995" s="422"/>
      <c r="R995" s="422"/>
      <c r="S995" s="422"/>
      <c r="T995" s="422"/>
      <c r="U995" s="422"/>
      <c r="V995" s="422"/>
      <c r="W995" s="422"/>
      <c r="X995" s="422"/>
      <c r="Y995" s="505"/>
      <c r="Z995" s="505"/>
      <c r="AA995" s="505"/>
      <c r="AB995" s="505"/>
      <c r="AC995" s="505"/>
      <c r="AD995" s="505"/>
      <c r="AE995" s="505"/>
      <c r="AF995" s="505"/>
      <c r="AG995" s="505"/>
      <c r="AH995" s="505"/>
      <c r="AI995" s="505"/>
      <c r="AJ995" s="505"/>
      <c r="AK995" s="505"/>
      <c r="AL995" s="505"/>
      <c r="AM995" s="692"/>
    </row>
    <row r="996" spans="2:39" ht="17.45" customHeight="1">
      <c r="B996" s="170"/>
      <c r="C996" s="72"/>
      <c r="D996" s="72"/>
      <c r="E996" s="72"/>
      <c r="F996" s="72"/>
      <c r="G996" s="72"/>
      <c r="H996" s="72"/>
      <c r="I996" s="72"/>
      <c r="J996" s="72"/>
      <c r="K996" s="72"/>
      <c r="L996" s="72"/>
      <c r="M996" s="72"/>
      <c r="N996" s="72"/>
      <c r="O996" s="72"/>
      <c r="P996" s="403"/>
      <c r="Q996" s="422"/>
      <c r="R996" s="422"/>
      <c r="S996" s="422"/>
      <c r="T996" s="422"/>
      <c r="U996" s="422"/>
      <c r="V996" s="422"/>
      <c r="W996" s="422"/>
      <c r="X996" s="422"/>
      <c r="Y996" s="505"/>
      <c r="Z996" s="505"/>
      <c r="AA996" s="505"/>
      <c r="AB996" s="505"/>
      <c r="AC996" s="505"/>
      <c r="AD996" s="505"/>
      <c r="AE996" s="505"/>
      <c r="AF996" s="505"/>
      <c r="AG996" s="505"/>
      <c r="AH996" s="505"/>
      <c r="AI996" s="505"/>
      <c r="AJ996" s="505"/>
      <c r="AK996" s="505"/>
      <c r="AL996" s="505"/>
      <c r="AM996" s="692"/>
    </row>
    <row r="997" spans="2:39" ht="17.45" customHeight="1">
      <c r="B997" s="172"/>
      <c r="C997" s="226"/>
      <c r="D997" s="226"/>
      <c r="E997" s="226"/>
      <c r="F997" s="226"/>
      <c r="G997" s="226"/>
      <c r="H997" s="226"/>
      <c r="I997" s="226"/>
      <c r="J997" s="226"/>
      <c r="K997" s="226"/>
      <c r="L997" s="226"/>
      <c r="M997" s="226"/>
      <c r="N997" s="226"/>
      <c r="O997" s="226"/>
      <c r="P997" s="403"/>
      <c r="Q997" s="422"/>
      <c r="R997" s="422"/>
      <c r="S997" s="422"/>
      <c r="T997" s="422"/>
      <c r="U997" s="422"/>
      <c r="V997" s="422"/>
      <c r="W997" s="422"/>
      <c r="X997" s="422"/>
      <c r="Y997" s="505"/>
      <c r="Z997" s="505"/>
      <c r="AA997" s="505"/>
      <c r="AB997" s="505"/>
      <c r="AC997" s="505"/>
      <c r="AD997" s="505"/>
      <c r="AE997" s="505"/>
      <c r="AF997" s="505"/>
      <c r="AG997" s="505"/>
      <c r="AH997" s="505"/>
      <c r="AI997" s="505"/>
      <c r="AJ997" s="505"/>
      <c r="AK997" s="505"/>
      <c r="AL997" s="505"/>
      <c r="AM997" s="692"/>
    </row>
    <row r="998" spans="2:39" ht="17.45" customHeight="1">
      <c r="B998" s="114" t="s">
        <v>778</v>
      </c>
      <c r="C998" s="182"/>
      <c r="D998" s="182"/>
      <c r="E998" s="182"/>
      <c r="F998" s="182"/>
      <c r="G998" s="182"/>
      <c r="H998" s="182"/>
      <c r="I998" s="182"/>
      <c r="J998" s="182"/>
      <c r="K998" s="182"/>
      <c r="L998" s="182"/>
      <c r="M998" s="182"/>
      <c r="N998" s="182"/>
      <c r="O998" s="182"/>
      <c r="P998" s="403"/>
      <c r="Q998" s="422"/>
      <c r="R998" s="422"/>
      <c r="S998" s="422"/>
      <c r="T998" s="422"/>
      <c r="U998" s="422"/>
      <c r="V998" s="422"/>
      <c r="W998" s="422"/>
      <c r="X998" s="422"/>
      <c r="Y998" s="505"/>
      <c r="Z998" s="505"/>
      <c r="AA998" s="505"/>
      <c r="AB998" s="505"/>
      <c r="AC998" s="505"/>
      <c r="AD998" s="505"/>
      <c r="AE998" s="505"/>
      <c r="AF998" s="505"/>
      <c r="AG998" s="505"/>
      <c r="AH998" s="505"/>
      <c r="AI998" s="505"/>
      <c r="AJ998" s="505"/>
      <c r="AK998" s="505"/>
      <c r="AL998" s="505"/>
      <c r="AM998" s="692"/>
    </row>
    <row r="999" spans="2:39" ht="17.45" customHeight="1">
      <c r="B999" s="115"/>
      <c r="C999" s="76"/>
      <c r="D999" s="76"/>
      <c r="E999" s="76"/>
      <c r="F999" s="76"/>
      <c r="G999" s="76"/>
      <c r="H999" s="76"/>
      <c r="I999" s="76"/>
      <c r="J999" s="76"/>
      <c r="K999" s="76"/>
      <c r="L999" s="76"/>
      <c r="M999" s="76"/>
      <c r="N999" s="76"/>
      <c r="O999" s="76"/>
      <c r="P999" s="403"/>
      <c r="Q999" s="422"/>
      <c r="R999" s="422"/>
      <c r="S999" s="422"/>
      <c r="T999" s="422"/>
      <c r="U999" s="422"/>
      <c r="V999" s="422"/>
      <c r="W999" s="422"/>
      <c r="X999" s="422"/>
      <c r="Y999" s="505"/>
      <c r="Z999" s="505"/>
      <c r="AA999" s="505"/>
      <c r="AB999" s="505"/>
      <c r="AC999" s="505"/>
      <c r="AD999" s="505"/>
      <c r="AE999" s="505"/>
      <c r="AF999" s="505"/>
      <c r="AG999" s="505"/>
      <c r="AH999" s="505"/>
      <c r="AI999" s="505"/>
      <c r="AJ999" s="505"/>
      <c r="AK999" s="505"/>
      <c r="AL999" s="505"/>
      <c r="AM999" s="692"/>
    </row>
    <row r="1000" spans="2:39" ht="17.45" customHeight="1">
      <c r="B1000" s="116"/>
      <c r="C1000" s="183"/>
      <c r="D1000" s="183"/>
      <c r="E1000" s="183"/>
      <c r="F1000" s="183"/>
      <c r="G1000" s="183"/>
      <c r="H1000" s="183"/>
      <c r="I1000" s="183"/>
      <c r="J1000" s="183"/>
      <c r="K1000" s="183"/>
      <c r="L1000" s="183"/>
      <c r="M1000" s="183"/>
      <c r="N1000" s="183"/>
      <c r="O1000" s="183"/>
      <c r="P1000" s="403"/>
      <c r="Q1000" s="422"/>
      <c r="R1000" s="422"/>
      <c r="S1000" s="422"/>
      <c r="T1000" s="422"/>
      <c r="U1000" s="422"/>
      <c r="V1000" s="422"/>
      <c r="W1000" s="422"/>
      <c r="X1000" s="422"/>
      <c r="Y1000" s="505"/>
      <c r="Z1000" s="505"/>
      <c r="AA1000" s="505"/>
      <c r="AB1000" s="505"/>
      <c r="AC1000" s="505"/>
      <c r="AD1000" s="505"/>
      <c r="AE1000" s="505"/>
      <c r="AF1000" s="505"/>
      <c r="AG1000" s="505"/>
      <c r="AH1000" s="505"/>
      <c r="AI1000" s="505"/>
      <c r="AJ1000" s="505"/>
      <c r="AK1000" s="505"/>
      <c r="AL1000" s="505"/>
      <c r="AM1000" s="692"/>
    </row>
    <row r="1001" spans="2:39" ht="17.45" customHeight="1">
      <c r="B1001" s="171" t="s">
        <v>486</v>
      </c>
      <c r="C1001" s="124"/>
      <c r="D1001" s="124"/>
      <c r="E1001" s="124"/>
      <c r="F1001" s="124"/>
      <c r="G1001" s="124"/>
      <c r="H1001" s="124"/>
      <c r="I1001" s="124"/>
      <c r="J1001" s="124"/>
      <c r="K1001" s="124"/>
      <c r="L1001" s="124"/>
      <c r="M1001" s="124"/>
      <c r="N1001" s="124"/>
      <c r="O1001" s="124"/>
      <c r="P1001" s="403"/>
      <c r="Q1001" s="422"/>
      <c r="R1001" s="422"/>
      <c r="S1001" s="422"/>
      <c r="T1001" s="422"/>
      <c r="U1001" s="422"/>
      <c r="V1001" s="422"/>
      <c r="W1001" s="422"/>
      <c r="X1001" s="422"/>
      <c r="Y1001" s="505"/>
      <c r="Z1001" s="505"/>
      <c r="AA1001" s="505"/>
      <c r="AB1001" s="505"/>
      <c r="AC1001" s="505"/>
      <c r="AD1001" s="505"/>
      <c r="AE1001" s="505"/>
      <c r="AF1001" s="505"/>
      <c r="AG1001" s="505"/>
      <c r="AH1001" s="505"/>
      <c r="AI1001" s="505"/>
      <c r="AJ1001" s="505"/>
      <c r="AK1001" s="505"/>
      <c r="AL1001" s="505"/>
      <c r="AM1001" s="692"/>
    </row>
    <row r="1002" spans="2:39" ht="17.45" customHeight="1">
      <c r="B1002" s="170"/>
      <c r="C1002" s="72"/>
      <c r="D1002" s="72"/>
      <c r="E1002" s="72"/>
      <c r="F1002" s="72"/>
      <c r="G1002" s="72"/>
      <c r="H1002" s="72"/>
      <c r="I1002" s="72"/>
      <c r="J1002" s="72"/>
      <c r="K1002" s="72"/>
      <c r="L1002" s="72"/>
      <c r="M1002" s="72"/>
      <c r="N1002" s="72"/>
      <c r="O1002" s="72"/>
      <c r="P1002" s="403"/>
      <c r="Q1002" s="422"/>
      <c r="R1002" s="422"/>
      <c r="S1002" s="422"/>
      <c r="T1002" s="422"/>
      <c r="U1002" s="422"/>
      <c r="V1002" s="422"/>
      <c r="W1002" s="422"/>
      <c r="X1002" s="422"/>
      <c r="Y1002" s="505"/>
      <c r="Z1002" s="505"/>
      <c r="AA1002" s="505"/>
      <c r="AB1002" s="505"/>
      <c r="AC1002" s="505"/>
      <c r="AD1002" s="505"/>
      <c r="AE1002" s="505"/>
      <c r="AF1002" s="505"/>
      <c r="AG1002" s="505"/>
      <c r="AH1002" s="505"/>
      <c r="AI1002" s="505"/>
      <c r="AJ1002" s="505"/>
      <c r="AK1002" s="505"/>
      <c r="AL1002" s="505"/>
      <c r="AM1002" s="692"/>
    </row>
    <row r="1003" spans="2:39" ht="17.45" customHeight="1">
      <c r="B1003" s="172"/>
      <c r="C1003" s="226"/>
      <c r="D1003" s="226"/>
      <c r="E1003" s="226"/>
      <c r="F1003" s="226"/>
      <c r="G1003" s="226"/>
      <c r="H1003" s="226"/>
      <c r="I1003" s="226"/>
      <c r="J1003" s="226"/>
      <c r="K1003" s="226"/>
      <c r="L1003" s="226"/>
      <c r="M1003" s="226"/>
      <c r="N1003" s="226"/>
      <c r="O1003" s="226"/>
      <c r="P1003" s="405"/>
      <c r="Q1003" s="342"/>
      <c r="R1003" s="342"/>
      <c r="S1003" s="342"/>
      <c r="T1003" s="342"/>
      <c r="U1003" s="342"/>
      <c r="V1003" s="342"/>
      <c r="W1003" s="342"/>
      <c r="X1003" s="342"/>
      <c r="Y1003" s="506"/>
      <c r="Z1003" s="506"/>
      <c r="AA1003" s="506"/>
      <c r="AB1003" s="506"/>
      <c r="AC1003" s="506"/>
      <c r="AD1003" s="506"/>
      <c r="AE1003" s="506"/>
      <c r="AF1003" s="506"/>
      <c r="AG1003" s="506"/>
      <c r="AH1003" s="506"/>
      <c r="AI1003" s="506"/>
      <c r="AJ1003" s="506"/>
      <c r="AK1003" s="506"/>
      <c r="AL1003" s="506"/>
      <c r="AM1003" s="693"/>
    </row>
    <row r="1004" spans="2:39" ht="18.75" customHeight="1">
      <c r="B1004" s="166" t="s">
        <v>776</v>
      </c>
      <c r="C1004" s="223"/>
      <c r="D1004" s="223"/>
      <c r="E1004" s="223"/>
      <c r="F1004" s="223"/>
      <c r="G1004" s="223"/>
      <c r="H1004" s="223"/>
      <c r="I1004" s="223"/>
      <c r="J1004" s="223"/>
      <c r="K1004" s="223"/>
      <c r="L1004" s="223"/>
      <c r="M1004" s="223"/>
      <c r="N1004" s="223"/>
      <c r="O1004" s="384"/>
      <c r="P1004" s="325" t="s">
        <v>631</v>
      </c>
      <c r="Q1004" s="89"/>
      <c r="R1004" s="89"/>
      <c r="S1004" s="89"/>
      <c r="T1004" s="89"/>
      <c r="U1004" s="89"/>
      <c r="V1004" s="89"/>
      <c r="W1004" s="89"/>
      <c r="X1004" s="491"/>
      <c r="Y1004" s="325" t="s">
        <v>506</v>
      </c>
      <c r="Z1004" s="89"/>
      <c r="AA1004" s="89"/>
      <c r="AB1004" s="89"/>
      <c r="AC1004" s="89"/>
      <c r="AD1004" s="89"/>
      <c r="AE1004" s="89"/>
      <c r="AF1004" s="89"/>
      <c r="AG1004" s="89"/>
      <c r="AH1004" s="89"/>
      <c r="AI1004" s="89"/>
      <c r="AJ1004" s="89"/>
      <c r="AK1004" s="89"/>
      <c r="AL1004" s="89"/>
      <c r="AM1004" s="491"/>
    </row>
    <row r="1005" spans="2:39" ht="19.5">
      <c r="B1005" s="159"/>
      <c r="C1005" s="214"/>
      <c r="D1005" s="214"/>
      <c r="E1005" s="214"/>
      <c r="F1005" s="214"/>
      <c r="G1005" s="214"/>
      <c r="H1005" s="214"/>
      <c r="I1005" s="214"/>
      <c r="J1005" s="214"/>
      <c r="K1005" s="214"/>
      <c r="L1005" s="214"/>
      <c r="M1005" s="214"/>
      <c r="N1005" s="214"/>
      <c r="O1005" s="271"/>
      <c r="P1005" s="325"/>
      <c r="Q1005" s="89"/>
      <c r="R1005" s="89"/>
      <c r="S1005" s="89"/>
      <c r="T1005" s="89"/>
      <c r="U1005" s="89"/>
      <c r="V1005" s="89"/>
      <c r="W1005" s="89"/>
      <c r="X1005" s="491"/>
      <c r="Y1005" s="325"/>
      <c r="Z1005" s="89"/>
      <c r="AA1005" s="89"/>
      <c r="AB1005" s="89"/>
      <c r="AC1005" s="89"/>
      <c r="AD1005" s="89"/>
      <c r="AE1005" s="89"/>
      <c r="AF1005" s="89"/>
      <c r="AG1005" s="89"/>
      <c r="AH1005" s="89"/>
      <c r="AI1005" s="89"/>
      <c r="AJ1005" s="89"/>
      <c r="AK1005" s="89"/>
      <c r="AL1005" s="89"/>
      <c r="AM1005" s="491"/>
    </row>
    <row r="1006" spans="2:39" ht="18.75" customHeight="1">
      <c r="B1006" s="114" t="s">
        <v>777</v>
      </c>
      <c r="C1006" s="182"/>
      <c r="D1006" s="182"/>
      <c r="E1006" s="182"/>
      <c r="F1006" s="182"/>
      <c r="G1006" s="182"/>
      <c r="H1006" s="182"/>
      <c r="I1006" s="182"/>
      <c r="J1006" s="182"/>
      <c r="K1006" s="182"/>
      <c r="L1006" s="182"/>
      <c r="M1006" s="182"/>
      <c r="N1006" s="182"/>
      <c r="O1006" s="182"/>
      <c r="P1006" s="402"/>
      <c r="Q1006" s="341"/>
      <c r="R1006" s="341"/>
      <c r="S1006" s="341"/>
      <c r="T1006" s="341"/>
      <c r="U1006" s="341"/>
      <c r="V1006" s="341"/>
      <c r="W1006" s="341"/>
      <c r="X1006" s="341"/>
      <c r="Y1006" s="452"/>
      <c r="Z1006" s="452"/>
      <c r="AA1006" s="452"/>
      <c r="AB1006" s="452"/>
      <c r="AC1006" s="452"/>
      <c r="AD1006" s="452"/>
      <c r="AE1006" s="452"/>
      <c r="AF1006" s="452"/>
      <c r="AG1006" s="452"/>
      <c r="AH1006" s="452"/>
      <c r="AI1006" s="452"/>
      <c r="AJ1006" s="452"/>
      <c r="AK1006" s="452"/>
      <c r="AL1006" s="452"/>
      <c r="AM1006" s="688"/>
    </row>
    <row r="1007" spans="2:39" ht="18.75" customHeight="1">
      <c r="B1007" s="115"/>
      <c r="C1007" s="76"/>
      <c r="D1007" s="76"/>
      <c r="E1007" s="76"/>
      <c r="F1007" s="76"/>
      <c r="G1007" s="76"/>
      <c r="H1007" s="76"/>
      <c r="I1007" s="76"/>
      <c r="J1007" s="76"/>
      <c r="K1007" s="76"/>
      <c r="L1007" s="76"/>
      <c r="M1007" s="76"/>
      <c r="N1007" s="76"/>
      <c r="O1007" s="76"/>
      <c r="P1007" s="403"/>
      <c r="Q1007" s="422"/>
      <c r="R1007" s="422"/>
      <c r="S1007" s="422"/>
      <c r="T1007" s="422"/>
      <c r="U1007" s="422"/>
      <c r="V1007" s="422"/>
      <c r="W1007" s="422"/>
      <c r="X1007" s="422"/>
      <c r="Y1007" s="503"/>
      <c r="Z1007" s="503"/>
      <c r="AA1007" s="503"/>
      <c r="AB1007" s="503"/>
      <c r="AC1007" s="503"/>
      <c r="AD1007" s="503"/>
      <c r="AE1007" s="503"/>
      <c r="AF1007" s="503"/>
      <c r="AG1007" s="503"/>
      <c r="AH1007" s="503"/>
      <c r="AI1007" s="503"/>
      <c r="AJ1007" s="503"/>
      <c r="AK1007" s="503"/>
      <c r="AL1007" s="503"/>
      <c r="AM1007" s="689"/>
    </row>
    <row r="1008" spans="2:39">
      <c r="B1008" s="116"/>
      <c r="C1008" s="183"/>
      <c r="D1008" s="183"/>
      <c r="E1008" s="183"/>
      <c r="F1008" s="183"/>
      <c r="G1008" s="183"/>
      <c r="H1008" s="183"/>
      <c r="I1008" s="183"/>
      <c r="J1008" s="183"/>
      <c r="K1008" s="183"/>
      <c r="L1008" s="183"/>
      <c r="M1008" s="183"/>
      <c r="N1008" s="183"/>
      <c r="O1008" s="183"/>
      <c r="P1008" s="403"/>
      <c r="Q1008" s="422"/>
      <c r="R1008" s="422"/>
      <c r="S1008" s="422"/>
      <c r="T1008" s="422"/>
      <c r="U1008" s="422"/>
      <c r="V1008" s="422"/>
      <c r="W1008" s="422"/>
      <c r="X1008" s="422"/>
      <c r="Y1008" s="503"/>
      <c r="Z1008" s="503"/>
      <c r="AA1008" s="503"/>
      <c r="AB1008" s="503"/>
      <c r="AC1008" s="503"/>
      <c r="AD1008" s="503"/>
      <c r="AE1008" s="503"/>
      <c r="AF1008" s="503"/>
      <c r="AG1008" s="503"/>
      <c r="AH1008" s="503"/>
      <c r="AI1008" s="503"/>
      <c r="AJ1008" s="503"/>
      <c r="AK1008" s="503"/>
      <c r="AL1008" s="503"/>
      <c r="AM1008" s="689"/>
    </row>
    <row r="1009" spans="2:40" ht="18.75" customHeight="1">
      <c r="B1009" s="114" t="s">
        <v>282</v>
      </c>
      <c r="C1009" s="182"/>
      <c r="D1009" s="182"/>
      <c r="E1009" s="182"/>
      <c r="F1009" s="182"/>
      <c r="G1009" s="182"/>
      <c r="H1009" s="182"/>
      <c r="I1009" s="182"/>
      <c r="J1009" s="182"/>
      <c r="K1009" s="182"/>
      <c r="L1009" s="182"/>
      <c r="M1009" s="182"/>
      <c r="N1009" s="182"/>
      <c r="O1009" s="182"/>
      <c r="P1009" s="403"/>
      <c r="Q1009" s="422"/>
      <c r="R1009" s="422"/>
      <c r="S1009" s="422"/>
      <c r="T1009" s="422"/>
      <c r="U1009" s="422"/>
      <c r="V1009" s="422"/>
      <c r="W1009" s="422"/>
      <c r="X1009" s="422"/>
      <c r="Y1009" s="503"/>
      <c r="Z1009" s="503"/>
      <c r="AA1009" s="503"/>
      <c r="AB1009" s="503"/>
      <c r="AC1009" s="503"/>
      <c r="AD1009" s="503"/>
      <c r="AE1009" s="503"/>
      <c r="AF1009" s="503"/>
      <c r="AG1009" s="503"/>
      <c r="AH1009" s="503"/>
      <c r="AI1009" s="503"/>
      <c r="AJ1009" s="503"/>
      <c r="AK1009" s="503"/>
      <c r="AL1009" s="503"/>
      <c r="AM1009" s="689"/>
    </row>
    <row r="1010" spans="2:40">
      <c r="B1010" s="115"/>
      <c r="C1010" s="76"/>
      <c r="D1010" s="76"/>
      <c r="E1010" s="76"/>
      <c r="F1010" s="76"/>
      <c r="G1010" s="76"/>
      <c r="H1010" s="76"/>
      <c r="I1010" s="76"/>
      <c r="J1010" s="76"/>
      <c r="K1010" s="76"/>
      <c r="L1010" s="76"/>
      <c r="M1010" s="76"/>
      <c r="N1010" s="76"/>
      <c r="O1010" s="76"/>
      <c r="P1010" s="403"/>
      <c r="Q1010" s="422"/>
      <c r="R1010" s="422"/>
      <c r="S1010" s="422"/>
      <c r="T1010" s="422"/>
      <c r="U1010" s="422"/>
      <c r="V1010" s="422"/>
      <c r="W1010" s="422"/>
      <c r="X1010" s="422"/>
      <c r="Y1010" s="503"/>
      <c r="Z1010" s="503"/>
      <c r="AA1010" s="503"/>
      <c r="AB1010" s="503"/>
      <c r="AC1010" s="503"/>
      <c r="AD1010" s="503"/>
      <c r="AE1010" s="503"/>
      <c r="AF1010" s="503"/>
      <c r="AG1010" s="503"/>
      <c r="AH1010" s="503"/>
      <c r="AI1010" s="503"/>
      <c r="AJ1010" s="503"/>
      <c r="AK1010" s="503"/>
      <c r="AL1010" s="503"/>
      <c r="AM1010" s="689"/>
    </row>
    <row r="1011" spans="2:40" ht="19.5">
      <c r="B1011" s="116"/>
      <c r="C1011" s="183"/>
      <c r="D1011" s="183"/>
      <c r="E1011" s="183"/>
      <c r="F1011" s="183"/>
      <c r="G1011" s="183"/>
      <c r="H1011" s="183"/>
      <c r="I1011" s="183"/>
      <c r="J1011" s="183"/>
      <c r="K1011" s="183"/>
      <c r="L1011" s="183"/>
      <c r="M1011" s="183"/>
      <c r="N1011" s="183"/>
      <c r="O1011" s="183"/>
      <c r="P1011" s="405"/>
      <c r="Q1011" s="342"/>
      <c r="R1011" s="342"/>
      <c r="S1011" s="342"/>
      <c r="T1011" s="342"/>
      <c r="U1011" s="342"/>
      <c r="V1011" s="342"/>
      <c r="W1011" s="342"/>
      <c r="X1011" s="342"/>
      <c r="Y1011" s="453"/>
      <c r="Z1011" s="453"/>
      <c r="AA1011" s="453"/>
      <c r="AB1011" s="453"/>
      <c r="AC1011" s="453"/>
      <c r="AD1011" s="453"/>
      <c r="AE1011" s="453"/>
      <c r="AF1011" s="453"/>
      <c r="AG1011" s="453"/>
      <c r="AH1011" s="453"/>
      <c r="AI1011" s="453"/>
      <c r="AJ1011" s="453"/>
      <c r="AK1011" s="453"/>
      <c r="AL1011" s="453"/>
      <c r="AM1011" s="690"/>
    </row>
    <row r="1012" spans="2:40" ht="19.5">
      <c r="B1012" s="105" t="s">
        <v>682</v>
      </c>
      <c r="C1012" s="179"/>
      <c r="D1012" s="179"/>
      <c r="E1012" s="179"/>
      <c r="F1012" s="179"/>
      <c r="G1012" s="179"/>
      <c r="H1012" s="179"/>
      <c r="I1012" s="179"/>
      <c r="J1012" s="179"/>
      <c r="K1012" s="179"/>
      <c r="L1012" s="179"/>
      <c r="M1012" s="179"/>
      <c r="N1012" s="179"/>
      <c r="O1012" s="241"/>
      <c r="P1012" s="406">
        <f>SUM(P991:X1003,P1006:X1011)</f>
        <v>0</v>
      </c>
      <c r="Q1012" s="406"/>
      <c r="R1012" s="406"/>
      <c r="S1012" s="406"/>
      <c r="T1012" s="406"/>
      <c r="U1012" s="406"/>
      <c r="V1012" s="406"/>
      <c r="W1012" s="406"/>
      <c r="X1012" s="406"/>
      <c r="Y1012" s="105"/>
      <c r="Z1012" s="179"/>
      <c r="AA1012" s="179"/>
      <c r="AB1012" s="179"/>
      <c r="AC1012" s="179"/>
      <c r="AD1012" s="179"/>
      <c r="AE1012" s="179"/>
      <c r="AF1012" s="179"/>
      <c r="AG1012" s="179"/>
      <c r="AH1012" s="179"/>
      <c r="AI1012" s="179"/>
      <c r="AJ1012" s="179"/>
      <c r="AK1012" s="179"/>
      <c r="AL1012" s="179"/>
      <c r="AM1012" s="241"/>
    </row>
    <row r="1013" spans="2:40">
      <c r="B1013" s="77" t="s">
        <v>1</v>
      </c>
      <c r="AM1013" s="113"/>
    </row>
    <row r="1014" spans="2:40" ht="19.5">
      <c r="AJ1014" s="179"/>
      <c r="AK1014" s="179"/>
      <c r="AL1014" s="179"/>
      <c r="AM1014" s="179"/>
      <c r="AN1014" s="179"/>
    </row>
    <row r="1015" spans="2:40" ht="20.25">
      <c r="B1015" s="78" t="s">
        <v>754</v>
      </c>
      <c r="C1015" s="78"/>
      <c r="D1015" s="78"/>
      <c r="E1015" s="78"/>
      <c r="F1015" s="78"/>
      <c r="G1015" s="78"/>
      <c r="H1015" s="78"/>
      <c r="I1015" s="78"/>
      <c r="J1015" s="78"/>
      <c r="K1015" s="78"/>
      <c r="L1015" s="78"/>
      <c r="M1015" s="78"/>
      <c r="N1015" s="78"/>
      <c r="O1015" s="78"/>
      <c r="P1015" s="78"/>
      <c r="Q1015" s="78"/>
      <c r="R1015" s="78"/>
      <c r="S1015" s="78"/>
      <c r="T1015" s="78"/>
      <c r="U1015" s="78"/>
      <c r="V1015" s="78"/>
      <c r="W1015" s="78"/>
      <c r="X1015" s="78"/>
      <c r="Y1015" s="78"/>
      <c r="Z1015" s="78"/>
      <c r="AA1015" s="78"/>
      <c r="AB1015" s="78"/>
      <c r="AC1015" s="78"/>
      <c r="AD1015" s="78"/>
      <c r="AE1015" s="78"/>
      <c r="AF1015" s="78"/>
      <c r="AG1015" s="78"/>
      <c r="AH1015" s="78"/>
      <c r="AJ1015" s="353"/>
      <c r="AK1015" s="369"/>
      <c r="AL1015" s="369"/>
      <c r="AM1015" s="369"/>
      <c r="AN1015" s="423"/>
    </row>
    <row r="1016" spans="2:40" ht="20.25">
      <c r="B1016" s="78"/>
      <c r="C1016" s="78"/>
      <c r="D1016" s="78"/>
      <c r="E1016" s="78"/>
      <c r="F1016" s="78"/>
      <c r="G1016" s="78"/>
      <c r="H1016" s="78"/>
      <c r="I1016" s="78"/>
      <c r="J1016" s="78"/>
      <c r="K1016" s="78"/>
      <c r="L1016" s="78"/>
      <c r="M1016" s="78"/>
      <c r="N1016" s="78"/>
      <c r="O1016" s="78"/>
      <c r="P1016" s="78"/>
      <c r="Q1016" s="78"/>
      <c r="R1016" s="78"/>
      <c r="S1016" s="78"/>
      <c r="T1016" s="78"/>
      <c r="U1016" s="78"/>
      <c r="V1016" s="78"/>
      <c r="W1016" s="78"/>
      <c r="X1016" s="78"/>
      <c r="Y1016" s="78"/>
      <c r="Z1016" s="78"/>
      <c r="AA1016" s="78"/>
      <c r="AB1016" s="78"/>
      <c r="AC1016" s="78"/>
      <c r="AD1016" s="78"/>
      <c r="AE1016" s="78"/>
      <c r="AF1016" s="78"/>
      <c r="AG1016" s="78"/>
      <c r="AH1016" s="78"/>
      <c r="AJ1016" s="179"/>
      <c r="AK1016" s="179"/>
      <c r="AL1016" s="179"/>
      <c r="AM1016" s="179"/>
      <c r="AN1016" s="179"/>
    </row>
    <row r="1017" spans="2:40" ht="20.25">
      <c r="B1017" s="78" t="s">
        <v>527</v>
      </c>
      <c r="C1017" s="78"/>
      <c r="D1017" s="78"/>
      <c r="E1017" s="78"/>
      <c r="F1017" s="78"/>
      <c r="G1017" s="78"/>
      <c r="H1017" s="78"/>
      <c r="I1017" s="78"/>
      <c r="J1017" s="78"/>
      <c r="K1017" s="78"/>
      <c r="L1017" s="78"/>
      <c r="M1017" s="78"/>
      <c r="N1017" s="78"/>
      <c r="O1017" s="78"/>
      <c r="P1017" s="78"/>
      <c r="Q1017" s="78"/>
      <c r="R1017" s="78"/>
      <c r="S1017" s="78"/>
      <c r="T1017" s="78"/>
      <c r="U1017" s="78"/>
      <c r="V1017" s="78"/>
      <c r="W1017" s="78"/>
      <c r="X1017" s="78"/>
      <c r="Y1017" s="78"/>
      <c r="Z1017" s="78"/>
      <c r="AA1017" s="78"/>
      <c r="AB1017" s="78"/>
      <c r="AC1017" s="78"/>
      <c r="AD1017" s="78"/>
      <c r="AE1017" s="78"/>
      <c r="AF1017" s="78"/>
      <c r="AG1017" s="78"/>
      <c r="AH1017" s="78"/>
      <c r="AJ1017" s="353"/>
      <c r="AK1017" s="369"/>
      <c r="AL1017" s="369"/>
      <c r="AM1017" s="369"/>
      <c r="AN1017" s="423"/>
    </row>
    <row r="1018" spans="2:40" ht="19.5">
      <c r="B1018" s="78"/>
      <c r="C1018" s="78"/>
      <c r="D1018" s="78"/>
      <c r="E1018" s="78"/>
      <c r="F1018" s="78"/>
      <c r="G1018" s="78"/>
      <c r="H1018" s="78"/>
      <c r="I1018" s="78"/>
      <c r="J1018" s="78"/>
      <c r="K1018" s="78"/>
      <c r="L1018" s="78"/>
      <c r="M1018" s="78"/>
      <c r="N1018" s="78"/>
      <c r="O1018" s="78"/>
      <c r="P1018" s="78"/>
      <c r="Q1018" s="78"/>
      <c r="R1018" s="78"/>
      <c r="S1018" s="78"/>
      <c r="T1018" s="78"/>
      <c r="U1018" s="78"/>
      <c r="V1018" s="78"/>
      <c r="W1018" s="78"/>
      <c r="X1018" s="78"/>
      <c r="Y1018" s="78"/>
      <c r="Z1018" s="78"/>
      <c r="AA1018" s="78"/>
      <c r="AB1018" s="78"/>
      <c r="AC1018" s="78"/>
      <c r="AD1018" s="78"/>
      <c r="AE1018" s="78"/>
      <c r="AF1018" s="78"/>
      <c r="AG1018" s="78"/>
      <c r="AH1018" s="78"/>
      <c r="AM1018" s="89"/>
      <c r="AN1018" s="476"/>
    </row>
    <row r="1019" spans="2:40" ht="18.75" customHeight="1">
      <c r="B1019" s="1" t="s">
        <v>526</v>
      </c>
      <c r="AM1019" s="89"/>
    </row>
    <row r="1020" spans="2:40" ht="20.25">
      <c r="B1020" s="72" t="s">
        <v>1052</v>
      </c>
      <c r="C1020" s="72"/>
      <c r="D1020" s="72"/>
      <c r="E1020" s="72"/>
      <c r="F1020" s="72"/>
      <c r="G1020" s="72"/>
      <c r="H1020" s="72"/>
      <c r="I1020" s="72"/>
      <c r="J1020" s="72"/>
      <c r="K1020" s="72"/>
      <c r="L1020" s="72"/>
      <c r="M1020" s="72"/>
      <c r="N1020" s="72"/>
      <c r="O1020" s="72"/>
      <c r="P1020" s="72"/>
      <c r="Q1020" s="72"/>
      <c r="R1020" s="72"/>
      <c r="S1020" s="72"/>
      <c r="T1020" s="72"/>
      <c r="U1020" s="72"/>
      <c r="V1020" s="72"/>
      <c r="W1020" s="72"/>
      <c r="X1020" s="72"/>
      <c r="Y1020" s="72"/>
      <c r="Z1020" s="72"/>
      <c r="AA1020" s="72"/>
      <c r="AB1020" s="72"/>
      <c r="AC1020" s="72"/>
      <c r="AD1020" s="72"/>
      <c r="AE1020" s="72"/>
      <c r="AF1020" s="72"/>
      <c r="AG1020" s="72"/>
      <c r="AH1020" s="72"/>
      <c r="AJ1020" s="353"/>
      <c r="AK1020" s="369"/>
      <c r="AL1020" s="369"/>
      <c r="AM1020" s="369"/>
      <c r="AN1020" s="423"/>
    </row>
    <row r="1021" spans="2:40" ht="19.5">
      <c r="AM1021" s="89"/>
    </row>
    <row r="1024" spans="2:40">
      <c r="AM1024" s="89"/>
    </row>
    <row r="1025" spans="39:39">
      <c r="AM1025" s="89"/>
    </row>
    <row r="1029" spans="39:39">
      <c r="AM1029" s="89"/>
    </row>
  </sheetData>
  <mergeCells count="2074">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H50"/>
    <mergeCell ref="AJ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B70:AH70"/>
    <mergeCell ref="AJ70:AN70"/>
    <mergeCell ref="B71:AH71"/>
    <mergeCell ref="B72:AH72"/>
    <mergeCell ref="AJ72:AN72"/>
    <mergeCell ref="B73:AH73"/>
    <mergeCell ref="B77:AH77"/>
    <mergeCell ref="AJ77:AN77"/>
    <mergeCell ref="B78:AH78"/>
    <mergeCell ref="B81:AH81"/>
    <mergeCell ref="AJ81:AN81"/>
    <mergeCell ref="B82:AH82"/>
    <mergeCell ref="B83:AH83"/>
    <mergeCell ref="AJ83:AN83"/>
    <mergeCell ref="A85:AH85"/>
    <mergeCell ref="B86:AH86"/>
    <mergeCell ref="AJ86:AN86"/>
    <mergeCell ref="AJ87:AN87"/>
    <mergeCell ref="A89:AH89"/>
    <mergeCell ref="D90:F90"/>
    <mergeCell ref="H90:AH90"/>
    <mergeCell ref="AJ90:AL90"/>
    <mergeCell ref="AM90:AN90"/>
    <mergeCell ref="B91:AH91"/>
    <mergeCell ref="AJ91:AN91"/>
    <mergeCell ref="B92:AH92"/>
    <mergeCell ref="AJ92:AN92"/>
    <mergeCell ref="B93:AH93"/>
    <mergeCell ref="AJ93:AN93"/>
    <mergeCell ref="A95:AH95"/>
    <mergeCell ref="A96:AH96"/>
    <mergeCell ref="B97:AH97"/>
    <mergeCell ref="B98:G98"/>
    <mergeCell ref="H98:L98"/>
    <mergeCell ref="M98:Q98"/>
    <mergeCell ref="R98:V98"/>
    <mergeCell ref="B99:G99"/>
    <mergeCell ref="H99:L99"/>
    <mergeCell ref="M99:Q99"/>
    <mergeCell ref="R99:V99"/>
    <mergeCell ref="B100:G100"/>
    <mergeCell ref="H100:L100"/>
    <mergeCell ref="M100:Q100"/>
    <mergeCell ref="R100:V100"/>
    <mergeCell ref="B101:AH101"/>
    <mergeCell ref="A105:AH105"/>
    <mergeCell ref="B106:AH106"/>
    <mergeCell ref="AJ106:AN106"/>
    <mergeCell ref="B107:L107"/>
    <mergeCell ref="M107:AN107"/>
    <mergeCell ref="B108:AH108"/>
    <mergeCell ref="AJ108:AN108"/>
    <mergeCell ref="B109:AH109"/>
    <mergeCell ref="AJ109:AN109"/>
    <mergeCell ref="A111:AH111"/>
    <mergeCell ref="B112:AH112"/>
    <mergeCell ref="AJ112:AN112"/>
    <mergeCell ref="B113:AH113"/>
    <mergeCell ref="N114:R114"/>
    <mergeCell ref="X114:AB114"/>
    <mergeCell ref="B115:AH115"/>
    <mergeCell ref="B116:AH116"/>
    <mergeCell ref="B119:AH119"/>
    <mergeCell ref="AJ119:AN119"/>
    <mergeCell ref="B120:AH120"/>
    <mergeCell ref="AJ120:AN120"/>
    <mergeCell ref="B121:AH121"/>
    <mergeCell ref="AJ123:AN123"/>
    <mergeCell ref="B127:AH127"/>
    <mergeCell ref="AJ127:AN127"/>
    <mergeCell ref="B128:AH128"/>
    <mergeCell ref="B129:AM129"/>
    <mergeCell ref="B131:AH131"/>
    <mergeCell ref="AJ131:AN131"/>
    <mergeCell ref="B132:AH132"/>
    <mergeCell ref="AJ132:AN132"/>
    <mergeCell ref="AJ133:AN133"/>
    <mergeCell ref="B135:AH135"/>
    <mergeCell ref="AJ137:AN137"/>
    <mergeCell ref="B139:AH139"/>
    <mergeCell ref="AJ139:AN139"/>
    <mergeCell ref="B140:AH140"/>
    <mergeCell ref="AJ140:AN140"/>
    <mergeCell ref="B141:AH141"/>
    <mergeCell ref="AJ142:AN142"/>
    <mergeCell ref="B143:AH143"/>
    <mergeCell ref="AJ143:AN143"/>
    <mergeCell ref="A145:AH145"/>
    <mergeCell ref="A147:AH147"/>
    <mergeCell ref="B148:AH148"/>
    <mergeCell ref="B149:AH149"/>
    <mergeCell ref="AJ149:AN149"/>
    <mergeCell ref="B150:AH150"/>
    <mergeCell ref="AJ150:AN150"/>
    <mergeCell ref="B151:AH151"/>
    <mergeCell ref="AJ151:AN151"/>
    <mergeCell ref="B152:AH152"/>
    <mergeCell ref="AJ152:AN152"/>
    <mergeCell ref="B153:AH153"/>
    <mergeCell ref="AJ153:AN153"/>
    <mergeCell ref="B154:AH154"/>
    <mergeCell ref="AJ154:AN154"/>
    <mergeCell ref="B155:AH155"/>
    <mergeCell ref="AJ155:AN155"/>
    <mergeCell ref="B156:AH156"/>
    <mergeCell ref="B159:AH159"/>
    <mergeCell ref="AJ159:AN159"/>
    <mergeCell ref="B160:AH160"/>
    <mergeCell ref="A164:AH164"/>
    <mergeCell ref="B165:AH165"/>
    <mergeCell ref="AJ165:AN165"/>
    <mergeCell ref="B166:AH166"/>
    <mergeCell ref="AJ166:AN166"/>
    <mergeCell ref="AJ167:AN167"/>
    <mergeCell ref="AJ168:AN168"/>
    <mergeCell ref="A170:AA170"/>
    <mergeCell ref="B171:AD171"/>
    <mergeCell ref="AE171:AI171"/>
    <mergeCell ref="AJ171:AN171"/>
    <mergeCell ref="B172:Q172"/>
    <mergeCell ref="R172:AN172"/>
    <mergeCell ref="B173:Q173"/>
    <mergeCell ref="R173:AN173"/>
    <mergeCell ref="B174:Q174"/>
    <mergeCell ref="R174:AN174"/>
    <mergeCell ref="B175:AH175"/>
    <mergeCell ref="AJ175:AN175"/>
    <mergeCell ref="B177:AH177"/>
    <mergeCell ref="AJ179:AN179"/>
    <mergeCell ref="A182:AH182"/>
    <mergeCell ref="B183:AH183"/>
    <mergeCell ref="AJ183:AN183"/>
    <mergeCell ref="B184:AH184"/>
    <mergeCell ref="AJ184:AN184"/>
    <mergeCell ref="B185:Q185"/>
    <mergeCell ref="R185:AH185"/>
    <mergeCell ref="B186:Q186"/>
    <mergeCell ref="R186:AH186"/>
    <mergeCell ref="B187:AH187"/>
    <mergeCell ref="AJ187:AN187"/>
    <mergeCell ref="E189:K189"/>
    <mergeCell ref="L189:P189"/>
    <mergeCell ref="T189:V189"/>
    <mergeCell ref="W189:AA189"/>
    <mergeCell ref="E190:K190"/>
    <mergeCell ref="L190:P190"/>
    <mergeCell ref="T190:V190"/>
    <mergeCell ref="W190:AA190"/>
    <mergeCell ref="AJ191:AN191"/>
    <mergeCell ref="D193:N193"/>
    <mergeCell ref="O193:W193"/>
    <mergeCell ref="B194:AH194"/>
    <mergeCell ref="AJ194:AN194"/>
    <mergeCell ref="B195:AH195"/>
    <mergeCell ref="AJ195:AN195"/>
    <mergeCell ref="B196:AH196"/>
    <mergeCell ref="B197:Q197"/>
    <mergeCell ref="R197:U197"/>
    <mergeCell ref="B198:Q198"/>
    <mergeCell ref="R198:U198"/>
    <mergeCell ref="B199:Q199"/>
    <mergeCell ref="R199:U199"/>
    <mergeCell ref="B200:Q200"/>
    <mergeCell ref="R200:U200"/>
    <mergeCell ref="B201:Q201"/>
    <mergeCell ref="R201:AN201"/>
    <mergeCell ref="A203:AH203"/>
    <mergeCell ref="AJ204:AN204"/>
    <mergeCell ref="AJ205:AN205"/>
    <mergeCell ref="B206:AH206"/>
    <mergeCell ref="AJ206:AN206"/>
    <mergeCell ref="B207:AH207"/>
    <mergeCell ref="B208:AH208"/>
    <mergeCell ref="AJ208:AN208"/>
    <mergeCell ref="B209:AH209"/>
    <mergeCell ref="B210:AH210"/>
    <mergeCell ref="B211:AH211"/>
    <mergeCell ref="AJ214:AN214"/>
    <mergeCell ref="B215:AI215"/>
    <mergeCell ref="AJ216:AN216"/>
    <mergeCell ref="A219:AH219"/>
    <mergeCell ref="AJ220:AN220"/>
    <mergeCell ref="B222:AI222"/>
    <mergeCell ref="AJ222:AN222"/>
    <mergeCell ref="B223:AH223"/>
    <mergeCell ref="B224:AH224"/>
    <mergeCell ref="B227:AF227"/>
    <mergeCell ref="AJ227:AN227"/>
    <mergeCell ref="A229:AH229"/>
    <mergeCell ref="B230:AH230"/>
    <mergeCell ref="AJ230:AN230"/>
    <mergeCell ref="B231:AH231"/>
    <mergeCell ref="AJ231:AN231"/>
    <mergeCell ref="B232:AH232"/>
    <mergeCell ref="AJ232:AN232"/>
    <mergeCell ref="A234:AH234"/>
    <mergeCell ref="A235:AH235"/>
    <mergeCell ref="A236:AH236"/>
    <mergeCell ref="B237:AH237"/>
    <mergeCell ref="AJ237:AN237"/>
    <mergeCell ref="B238:AH238"/>
    <mergeCell ref="AJ238:AN238"/>
    <mergeCell ref="B239:AH239"/>
    <mergeCell ref="B240:E240"/>
    <mergeCell ref="F240:AN240"/>
    <mergeCell ref="B241:E241"/>
    <mergeCell ref="H241:J241"/>
    <mergeCell ref="K241:L241"/>
    <mergeCell ref="M241:N241"/>
    <mergeCell ref="P241:T241"/>
    <mergeCell ref="V241:Z241"/>
    <mergeCell ref="AB241:AN241"/>
    <mergeCell ref="H242:M242"/>
    <mergeCell ref="P242:R242"/>
    <mergeCell ref="T242:V242"/>
    <mergeCell ref="X242:AA242"/>
    <mergeCell ref="AD242:AN242"/>
    <mergeCell ref="H243:J243"/>
    <mergeCell ref="L243:O243"/>
    <mergeCell ref="Q243:T243"/>
    <mergeCell ref="V243:Y243"/>
    <mergeCell ref="AA243:AC243"/>
    <mergeCell ref="AE243:AM243"/>
    <mergeCell ref="B244:E244"/>
    <mergeCell ref="H244:L244"/>
    <mergeCell ref="N244:Q244"/>
    <mergeCell ref="S244:U244"/>
    <mergeCell ref="W244:Z244"/>
    <mergeCell ref="AB244:AN244"/>
    <mergeCell ref="B247:L247"/>
    <mergeCell ref="M247:X247"/>
    <mergeCell ref="Y247:AC247"/>
    <mergeCell ref="AD247:AN247"/>
    <mergeCell ref="B248:L248"/>
    <mergeCell ref="M248:O248"/>
    <mergeCell ref="R248:S248"/>
    <mergeCell ref="U248:V248"/>
    <mergeCell ref="W248:X248"/>
    <mergeCell ref="Y248:AC248"/>
    <mergeCell ref="AD248:AN248"/>
    <mergeCell ref="B249:L249"/>
    <mergeCell ref="M249:O249"/>
    <mergeCell ref="R249:S249"/>
    <mergeCell ref="U249:V249"/>
    <mergeCell ref="W249:X249"/>
    <mergeCell ref="Y249:AC249"/>
    <mergeCell ref="AD249:AN249"/>
    <mergeCell ref="B250:L250"/>
    <mergeCell ref="M250:O250"/>
    <mergeCell ref="R250:S250"/>
    <mergeCell ref="U250:V250"/>
    <mergeCell ref="W250:X250"/>
    <mergeCell ref="Y250:AC250"/>
    <mergeCell ref="AD250:AN250"/>
    <mergeCell ref="A252:AH252"/>
    <mergeCell ref="B253:AH253"/>
    <mergeCell ref="B254:AH254"/>
    <mergeCell ref="AJ254:AN254"/>
    <mergeCell ref="B255:AH255"/>
    <mergeCell ref="AJ255:AN255"/>
    <mergeCell ref="B256:AH256"/>
    <mergeCell ref="AJ256:AN256"/>
    <mergeCell ref="B257:AH257"/>
    <mergeCell ref="AJ257:AN257"/>
    <mergeCell ref="B258:AH258"/>
    <mergeCell ref="AJ258:AN258"/>
    <mergeCell ref="B260:AH260"/>
    <mergeCell ref="B261:AH261"/>
    <mergeCell ref="AJ261:AN261"/>
    <mergeCell ref="B262:AH262"/>
    <mergeCell ref="AJ262:AN262"/>
    <mergeCell ref="B263:AH263"/>
    <mergeCell ref="AJ263:AN263"/>
    <mergeCell ref="P264:AN264"/>
    <mergeCell ref="B266:AH266"/>
    <mergeCell ref="B267:AH267"/>
    <mergeCell ref="AJ267:AN267"/>
    <mergeCell ref="B268:AH268"/>
    <mergeCell ref="AJ268:AN268"/>
    <mergeCell ref="B269:K269"/>
    <mergeCell ref="L269:AN269"/>
    <mergeCell ref="B271:AH271"/>
    <mergeCell ref="AJ271:AN271"/>
    <mergeCell ref="B272:AH272"/>
    <mergeCell ref="AJ272:AN272"/>
    <mergeCell ref="B273:AH273"/>
    <mergeCell ref="AJ273:AN273"/>
    <mergeCell ref="B274:AH274"/>
    <mergeCell ref="AJ274:AN274"/>
    <mergeCell ref="B275:AH275"/>
    <mergeCell ref="AJ275:AN275"/>
    <mergeCell ref="B276:AH276"/>
    <mergeCell ref="B277:AN277"/>
    <mergeCell ref="AJ279:AN279"/>
    <mergeCell ref="B280:AH280"/>
    <mergeCell ref="AJ280:AN280"/>
    <mergeCell ref="B281:AH281"/>
    <mergeCell ref="AJ281:AN281"/>
    <mergeCell ref="AJ282:AN282"/>
    <mergeCell ref="B283:AH283"/>
    <mergeCell ref="AJ283:AN283"/>
    <mergeCell ref="B284:AH284"/>
    <mergeCell ref="AJ284:AN284"/>
    <mergeCell ref="B285:AH285"/>
    <mergeCell ref="AJ285:AN285"/>
    <mergeCell ref="B286:K286"/>
    <mergeCell ref="L286:AN286"/>
    <mergeCell ref="A288:AH288"/>
    <mergeCell ref="B289:AH289"/>
    <mergeCell ref="AJ289:AN289"/>
    <mergeCell ref="AJ290:AN290"/>
    <mergeCell ref="B291:AG291"/>
    <mergeCell ref="AJ291:AN291"/>
    <mergeCell ref="B292:AH292"/>
    <mergeCell ref="AJ292:AN292"/>
    <mergeCell ref="B293:AH293"/>
    <mergeCell ref="AJ293:AN293"/>
    <mergeCell ref="B294:AH294"/>
    <mergeCell ref="AJ294:AN294"/>
    <mergeCell ref="B296:AH296"/>
    <mergeCell ref="AJ296:AN296"/>
    <mergeCell ref="B297:AH297"/>
    <mergeCell ref="AJ297:AN297"/>
    <mergeCell ref="B298:AH298"/>
    <mergeCell ref="AJ298:AN298"/>
    <mergeCell ref="B299:AH299"/>
    <mergeCell ref="AJ299:AN299"/>
    <mergeCell ref="AJ301:AN301"/>
    <mergeCell ref="AJ302:AN302"/>
    <mergeCell ref="A304:AH304"/>
    <mergeCell ref="B305:AH305"/>
    <mergeCell ref="AJ305:AM305"/>
    <mergeCell ref="B306:AH306"/>
    <mergeCell ref="AJ306:AM306"/>
    <mergeCell ref="B307:AG307"/>
    <mergeCell ref="B308:AH308"/>
    <mergeCell ref="AJ308:AN308"/>
    <mergeCell ref="AJ311:AN311"/>
    <mergeCell ref="B312:AH312"/>
    <mergeCell ref="B313:AH313"/>
    <mergeCell ref="AJ313:AN313"/>
    <mergeCell ref="B314:AH314"/>
    <mergeCell ref="AJ314:AN314"/>
    <mergeCell ref="AJ315:AN315"/>
    <mergeCell ref="B317:AH317"/>
    <mergeCell ref="AJ317:AN317"/>
    <mergeCell ref="B318:AH318"/>
    <mergeCell ref="AJ318:AN318"/>
    <mergeCell ref="B319:AH319"/>
    <mergeCell ref="AJ319:AN319"/>
    <mergeCell ref="B320:L320"/>
    <mergeCell ref="M320:AN320"/>
    <mergeCell ref="B321:L321"/>
    <mergeCell ref="M321:AN321"/>
    <mergeCell ref="A323:AH323"/>
    <mergeCell ref="B324:F324"/>
    <mergeCell ref="G324:I324"/>
    <mergeCell ref="J324:N324"/>
    <mergeCell ref="O324:Z324"/>
    <mergeCell ref="AA324:AC324"/>
    <mergeCell ref="AD324:AH324"/>
    <mergeCell ref="B325:AH325"/>
    <mergeCell ref="AJ325:AN325"/>
    <mergeCell ref="B326:AH326"/>
    <mergeCell ref="AJ326:AN326"/>
    <mergeCell ref="B327:J327"/>
    <mergeCell ref="K327:M327"/>
    <mergeCell ref="N327:O327"/>
    <mergeCell ref="P327:R327"/>
    <mergeCell ref="S327:T327"/>
    <mergeCell ref="U327:W327"/>
    <mergeCell ref="X327:AH327"/>
    <mergeCell ref="B328:AH328"/>
    <mergeCell ref="AJ328:AN328"/>
    <mergeCell ref="C329:J329"/>
    <mergeCell ref="K329:M329"/>
    <mergeCell ref="N329:O329"/>
    <mergeCell ref="P329:R329"/>
    <mergeCell ref="S329:T329"/>
    <mergeCell ref="U329:W329"/>
    <mergeCell ref="X329:AH329"/>
    <mergeCell ref="B330:AH330"/>
    <mergeCell ref="AJ330:AN330"/>
    <mergeCell ref="B331:AH331"/>
    <mergeCell ref="AJ331:AN331"/>
    <mergeCell ref="C332:J332"/>
    <mergeCell ref="K332:W332"/>
    <mergeCell ref="C333:J333"/>
    <mergeCell ref="K333:M333"/>
    <mergeCell ref="N333:O333"/>
    <mergeCell ref="P333:R333"/>
    <mergeCell ref="S333:T333"/>
    <mergeCell ref="U333:W333"/>
    <mergeCell ref="X333:AH333"/>
    <mergeCell ref="B334:AH334"/>
    <mergeCell ref="AJ334:AN334"/>
    <mergeCell ref="C335:J335"/>
    <mergeCell ref="K335:M335"/>
    <mergeCell ref="N335:O335"/>
    <mergeCell ref="P335:R335"/>
    <mergeCell ref="S335:T335"/>
    <mergeCell ref="U335:W335"/>
    <mergeCell ref="X335:AH335"/>
    <mergeCell ref="B336:AH336"/>
    <mergeCell ref="B337:AH337"/>
    <mergeCell ref="AJ337:AN337"/>
    <mergeCell ref="B338:AH338"/>
    <mergeCell ref="AJ338:AN338"/>
    <mergeCell ref="B339:AH339"/>
    <mergeCell ref="AJ339:AN339"/>
    <mergeCell ref="B340:AH340"/>
    <mergeCell ref="AJ340:AN340"/>
    <mergeCell ref="B341:AH341"/>
    <mergeCell ref="AJ341:AN341"/>
    <mergeCell ref="B342:AH342"/>
    <mergeCell ref="AJ342:AN342"/>
    <mergeCell ref="B343:AH343"/>
    <mergeCell ref="AJ343:AN343"/>
    <mergeCell ref="AJ344:AN344"/>
    <mergeCell ref="B346:AH346"/>
    <mergeCell ref="AJ346:AN346"/>
    <mergeCell ref="B347:AH347"/>
    <mergeCell ref="AJ347:AN347"/>
    <mergeCell ref="AJ348:AN348"/>
    <mergeCell ref="AJ349:AN349"/>
    <mergeCell ref="B350:AH350"/>
    <mergeCell ref="AJ350:AN350"/>
    <mergeCell ref="B351:AF351"/>
    <mergeCell ref="AJ351:AN351"/>
    <mergeCell ref="AJ352:AN352"/>
    <mergeCell ref="AJ353:AN353"/>
    <mergeCell ref="A355:AI355"/>
    <mergeCell ref="AJ356:AN356"/>
    <mergeCell ref="AJ358:AN358"/>
    <mergeCell ref="AJ359:AN359"/>
    <mergeCell ref="AJ360:AN360"/>
    <mergeCell ref="AJ361:AN361"/>
    <mergeCell ref="AJ362:AN362"/>
    <mergeCell ref="AJ363:AN363"/>
    <mergeCell ref="AJ364:AN364"/>
    <mergeCell ref="AJ365:AN365"/>
    <mergeCell ref="A367:AG367"/>
    <mergeCell ref="AJ368:AN368"/>
    <mergeCell ref="AJ369:AN369"/>
    <mergeCell ref="AJ370:AN370"/>
    <mergeCell ref="AJ371:AN371"/>
    <mergeCell ref="AJ372:AN372"/>
    <mergeCell ref="A374:AH374"/>
    <mergeCell ref="A375:AH375"/>
    <mergeCell ref="B376:AH376"/>
    <mergeCell ref="AJ376:AN376"/>
    <mergeCell ref="B377:AH377"/>
    <mergeCell ref="B378:AH378"/>
    <mergeCell ref="AJ378:AN378"/>
    <mergeCell ref="B379:AH379"/>
    <mergeCell ref="AJ380:AN380"/>
    <mergeCell ref="AJ381:AN381"/>
    <mergeCell ref="B382:AH382"/>
    <mergeCell ref="B383:AH383"/>
    <mergeCell ref="AJ383:AN383"/>
    <mergeCell ref="B384:AH384"/>
    <mergeCell ref="AJ384:AN384"/>
    <mergeCell ref="B385:AH385"/>
    <mergeCell ref="AJ385:AN385"/>
    <mergeCell ref="B386:AH386"/>
    <mergeCell ref="AJ386:AN386"/>
    <mergeCell ref="A388:AH388"/>
    <mergeCell ref="AJ388:AN388"/>
    <mergeCell ref="B389:AH389"/>
    <mergeCell ref="B390:AH390"/>
    <mergeCell ref="AJ390:AN390"/>
    <mergeCell ref="B391:AH391"/>
    <mergeCell ref="AJ391:AN391"/>
    <mergeCell ref="B392:AH392"/>
    <mergeCell ref="AJ392:AN392"/>
    <mergeCell ref="B393:AH393"/>
    <mergeCell ref="AJ393:AN393"/>
    <mergeCell ref="B394:AH394"/>
    <mergeCell ref="AJ394:AN394"/>
    <mergeCell ref="B395:AH395"/>
    <mergeCell ref="AJ395:AN395"/>
    <mergeCell ref="B396:AI396"/>
    <mergeCell ref="AJ396:AN396"/>
    <mergeCell ref="B397:AH397"/>
    <mergeCell ref="AJ397:AN397"/>
    <mergeCell ref="B398:AH398"/>
    <mergeCell ref="AJ398:AN398"/>
    <mergeCell ref="B399:AH399"/>
    <mergeCell ref="AJ399:AN399"/>
    <mergeCell ref="B400:AH400"/>
    <mergeCell ref="AJ400:AN400"/>
    <mergeCell ref="B401:AH401"/>
    <mergeCell ref="AJ401:AN401"/>
    <mergeCell ref="B402:AH402"/>
    <mergeCell ref="AJ402:AN402"/>
    <mergeCell ref="A404:AH404"/>
    <mergeCell ref="B405:AH405"/>
    <mergeCell ref="AJ405:AN405"/>
    <mergeCell ref="B406:E406"/>
    <mergeCell ref="F406:Z406"/>
    <mergeCell ref="AA406:AI406"/>
    <mergeCell ref="AJ406:AL406"/>
    <mergeCell ref="AM406:AN406"/>
    <mergeCell ref="B407:AH407"/>
    <mergeCell ref="AJ407:AN407"/>
    <mergeCell ref="B408:E408"/>
    <mergeCell ref="F408:AN408"/>
    <mergeCell ref="B409:AI409"/>
    <mergeCell ref="AJ409:AN409"/>
    <mergeCell ref="B410:AH410"/>
    <mergeCell ref="A412:AH412"/>
    <mergeCell ref="B413:AH413"/>
    <mergeCell ref="AJ413:AN413"/>
    <mergeCell ref="AJ414:AN414"/>
    <mergeCell ref="A417:AH417"/>
    <mergeCell ref="B418:AH418"/>
    <mergeCell ref="AJ418:AN418"/>
    <mergeCell ref="B419:G419"/>
    <mergeCell ref="H419:AN419"/>
    <mergeCell ref="B420:AH420"/>
    <mergeCell ref="B421:AH421"/>
    <mergeCell ref="AJ421:AN421"/>
    <mergeCell ref="B422:AH422"/>
    <mergeCell ref="AJ422:AN422"/>
    <mergeCell ref="B423:AH423"/>
    <mergeCell ref="AJ423:AN423"/>
    <mergeCell ref="B424:AH424"/>
    <mergeCell ref="AJ424:AN424"/>
    <mergeCell ref="B425:AH425"/>
    <mergeCell ref="AJ425:AN425"/>
    <mergeCell ref="B426:AH426"/>
    <mergeCell ref="B427:AH427"/>
    <mergeCell ref="B428:AH428"/>
    <mergeCell ref="AJ428:AN428"/>
    <mergeCell ref="A430:AH430"/>
    <mergeCell ref="A431:AH431"/>
    <mergeCell ref="B432:AH432"/>
    <mergeCell ref="AJ432:AN432"/>
    <mergeCell ref="B433:AH433"/>
    <mergeCell ref="AJ433:AN433"/>
    <mergeCell ref="B434:F434"/>
    <mergeCell ref="H434:J434"/>
    <mergeCell ref="K434:L434"/>
    <mergeCell ref="M434:P434"/>
    <mergeCell ref="Q434:AH434"/>
    <mergeCell ref="Q435:AH435"/>
    <mergeCell ref="B436:AH436"/>
    <mergeCell ref="AJ436:AN436"/>
    <mergeCell ref="B437:F437"/>
    <mergeCell ref="H437:J437"/>
    <mergeCell ref="M437:P437"/>
    <mergeCell ref="Q437:AH437"/>
    <mergeCell ref="B438:F438"/>
    <mergeCell ref="H438:J438"/>
    <mergeCell ref="B439:AH439"/>
    <mergeCell ref="AJ439:AN439"/>
    <mergeCell ref="B440:AH440"/>
    <mergeCell ref="AJ440:AN440"/>
    <mergeCell ref="A442:AH442"/>
    <mergeCell ref="B443:AH443"/>
    <mergeCell ref="AJ443:AN443"/>
    <mergeCell ref="B444:AH444"/>
    <mergeCell ref="AJ444:AN444"/>
    <mergeCell ref="B445:AH445"/>
    <mergeCell ref="AJ445:AN445"/>
    <mergeCell ref="B446:AH446"/>
    <mergeCell ref="AJ446:AN446"/>
    <mergeCell ref="B447:AH447"/>
    <mergeCell ref="B448:AH448"/>
    <mergeCell ref="AJ448:AN448"/>
    <mergeCell ref="B449:AH449"/>
    <mergeCell ref="AJ449:AN449"/>
    <mergeCell ref="B450:AH450"/>
    <mergeCell ref="AJ450:AN450"/>
    <mergeCell ref="B451:AH451"/>
    <mergeCell ref="AJ451:AN451"/>
    <mergeCell ref="B452:AH452"/>
    <mergeCell ref="AJ452:AN452"/>
    <mergeCell ref="AJ453:AN453"/>
    <mergeCell ref="A455:AH455"/>
    <mergeCell ref="B456:AH456"/>
    <mergeCell ref="AJ456:AN456"/>
    <mergeCell ref="B457:AH457"/>
    <mergeCell ref="AJ457:AN457"/>
    <mergeCell ref="B458:AH458"/>
    <mergeCell ref="AJ458:AN458"/>
    <mergeCell ref="B459:AH459"/>
    <mergeCell ref="AJ459:AN459"/>
    <mergeCell ref="A461:AH461"/>
    <mergeCell ref="B462:AH462"/>
    <mergeCell ref="AJ462:AN462"/>
    <mergeCell ref="B463:AH463"/>
    <mergeCell ref="AJ463:AN463"/>
    <mergeCell ref="B464:AH464"/>
    <mergeCell ref="AJ464:AN464"/>
    <mergeCell ref="B465:AH465"/>
    <mergeCell ref="AJ466:AN466"/>
    <mergeCell ref="A468:AH468"/>
    <mergeCell ref="B469:AH469"/>
    <mergeCell ref="A473:AH473"/>
    <mergeCell ref="B474:AH474"/>
    <mergeCell ref="AJ474:AN474"/>
    <mergeCell ref="B475:AH475"/>
    <mergeCell ref="AJ475:AN475"/>
    <mergeCell ref="B476:AH476"/>
    <mergeCell ref="AJ476:AN476"/>
    <mergeCell ref="B477:AH477"/>
    <mergeCell ref="B478:AH478"/>
    <mergeCell ref="AJ478:AN478"/>
    <mergeCell ref="A480:AH480"/>
    <mergeCell ref="B481:AH481"/>
    <mergeCell ref="AJ481:AN481"/>
    <mergeCell ref="A483:AH483"/>
    <mergeCell ref="A484:AH484"/>
    <mergeCell ref="B485:AG485"/>
    <mergeCell ref="AH485:AI485"/>
    <mergeCell ref="AJ485:AM485"/>
    <mergeCell ref="AJ486:AN486"/>
    <mergeCell ref="A489:AH489"/>
    <mergeCell ref="B490:AH490"/>
    <mergeCell ref="B491:H491"/>
    <mergeCell ref="I491:M491"/>
    <mergeCell ref="N491:P491"/>
    <mergeCell ref="Q491:U491"/>
    <mergeCell ref="V491:AA491"/>
    <mergeCell ref="AB491:AF491"/>
    <mergeCell ref="B492:M492"/>
    <mergeCell ref="N492:P492"/>
    <mergeCell ref="Q492:U492"/>
    <mergeCell ref="V492:AA492"/>
    <mergeCell ref="AB492:AF492"/>
    <mergeCell ref="A494:AH494"/>
    <mergeCell ref="B495:AH495"/>
    <mergeCell ref="B496:AH496"/>
    <mergeCell ref="AJ496:AN496"/>
    <mergeCell ref="B497:AH497"/>
    <mergeCell ref="AJ497:AN497"/>
    <mergeCell ref="B498:AH498"/>
    <mergeCell ref="AJ498:AN498"/>
    <mergeCell ref="B499:AH499"/>
    <mergeCell ref="B500:AH500"/>
    <mergeCell ref="AJ500:AN500"/>
    <mergeCell ref="B501:AH501"/>
    <mergeCell ref="AJ501:AN501"/>
    <mergeCell ref="B502:AH502"/>
    <mergeCell ref="A504:AH504"/>
    <mergeCell ref="B506:AH506"/>
    <mergeCell ref="AJ506:AN506"/>
    <mergeCell ref="B507:AH507"/>
    <mergeCell ref="B508:E508"/>
    <mergeCell ref="F508:S508"/>
    <mergeCell ref="U508:X508"/>
    <mergeCell ref="Y508:AN508"/>
    <mergeCell ref="AJ509:AN509"/>
    <mergeCell ref="B511:AH511"/>
    <mergeCell ref="AJ511:AN511"/>
    <mergeCell ref="B512:AH512"/>
    <mergeCell ref="B513:AN513"/>
    <mergeCell ref="AJ514:AN514"/>
    <mergeCell ref="A516:AH516"/>
    <mergeCell ref="B517:AH517"/>
    <mergeCell ref="AJ517:AN517"/>
    <mergeCell ref="B518:AH518"/>
    <mergeCell ref="B519:F519"/>
    <mergeCell ref="G519:AN519"/>
    <mergeCell ref="A530:AH530"/>
    <mergeCell ref="B531:AH531"/>
    <mergeCell ref="B532:AN532"/>
    <mergeCell ref="A534:AH534"/>
    <mergeCell ref="B535:AH535"/>
    <mergeCell ref="AJ535:AN535"/>
    <mergeCell ref="B536:AH536"/>
    <mergeCell ref="AJ536:AN536"/>
    <mergeCell ref="A538:AH538"/>
    <mergeCell ref="B539:AH539"/>
    <mergeCell ref="AJ539:AN539"/>
    <mergeCell ref="E540:I540"/>
    <mergeCell ref="L540:N540"/>
    <mergeCell ref="S540:V540"/>
    <mergeCell ref="W540:Y540"/>
    <mergeCell ref="A542:AH542"/>
    <mergeCell ref="B543:AH543"/>
    <mergeCell ref="AJ543:AN543"/>
    <mergeCell ref="B544:AH544"/>
    <mergeCell ref="A546:AH546"/>
    <mergeCell ref="B547:AH547"/>
    <mergeCell ref="AJ547:AN547"/>
    <mergeCell ref="B548:AH548"/>
    <mergeCell ref="AJ548:AN548"/>
    <mergeCell ref="B549:AH549"/>
    <mergeCell ref="AJ549:AN549"/>
    <mergeCell ref="B550:AH550"/>
    <mergeCell ref="AJ550:AN550"/>
    <mergeCell ref="B551:AH551"/>
    <mergeCell ref="AJ551:AN551"/>
    <mergeCell ref="A553:AH553"/>
    <mergeCell ref="B554:AH554"/>
    <mergeCell ref="AJ554:AN554"/>
    <mergeCell ref="B555:M555"/>
    <mergeCell ref="N555:O555"/>
    <mergeCell ref="P555:Q555"/>
    <mergeCell ref="R555:S555"/>
    <mergeCell ref="T555:U555"/>
    <mergeCell ref="V555:W555"/>
    <mergeCell ref="X555:Y555"/>
    <mergeCell ref="Z555:AA555"/>
    <mergeCell ref="AB555:AC555"/>
    <mergeCell ref="AD555:AE555"/>
    <mergeCell ref="AF555:AG555"/>
    <mergeCell ref="AH555:AI555"/>
    <mergeCell ref="AJ555:AK555"/>
    <mergeCell ref="B556:M556"/>
    <mergeCell ref="N556:O556"/>
    <mergeCell ref="P556:Q556"/>
    <mergeCell ref="R556:S556"/>
    <mergeCell ref="T556:U556"/>
    <mergeCell ref="V556:W556"/>
    <mergeCell ref="X556:Y556"/>
    <mergeCell ref="Z556:AA556"/>
    <mergeCell ref="AB556:AC556"/>
    <mergeCell ref="AD556:AE556"/>
    <mergeCell ref="AF556:AG556"/>
    <mergeCell ref="AH556:AI556"/>
    <mergeCell ref="AJ556:AK556"/>
    <mergeCell ref="G557:M557"/>
    <mergeCell ref="N557:O557"/>
    <mergeCell ref="P557:Q557"/>
    <mergeCell ref="R557:S557"/>
    <mergeCell ref="T557:U557"/>
    <mergeCell ref="V557:W557"/>
    <mergeCell ref="X557:Y557"/>
    <mergeCell ref="Z557:AA557"/>
    <mergeCell ref="AB557:AC557"/>
    <mergeCell ref="AD557:AE557"/>
    <mergeCell ref="AF557:AG557"/>
    <mergeCell ref="AH557:AI557"/>
    <mergeCell ref="AJ557:AK557"/>
    <mergeCell ref="G558:M558"/>
    <mergeCell ref="N558:O558"/>
    <mergeCell ref="P558:Q558"/>
    <mergeCell ref="R558:S558"/>
    <mergeCell ref="T558:U558"/>
    <mergeCell ref="V558:W558"/>
    <mergeCell ref="X558:Y558"/>
    <mergeCell ref="Z558:AA558"/>
    <mergeCell ref="AB558:AC558"/>
    <mergeCell ref="AD558:AE558"/>
    <mergeCell ref="AF558:AG558"/>
    <mergeCell ref="AH558:AI558"/>
    <mergeCell ref="AJ558:AK558"/>
    <mergeCell ref="G559:M559"/>
    <mergeCell ref="N559:O559"/>
    <mergeCell ref="P559:Q559"/>
    <mergeCell ref="R559:S559"/>
    <mergeCell ref="T559:U559"/>
    <mergeCell ref="V559:W559"/>
    <mergeCell ref="X559:Y559"/>
    <mergeCell ref="Z559:AA559"/>
    <mergeCell ref="AB559:AC559"/>
    <mergeCell ref="AD559:AE559"/>
    <mergeCell ref="AF559:AG559"/>
    <mergeCell ref="AH559:AI559"/>
    <mergeCell ref="AJ559:AK559"/>
    <mergeCell ref="G560:M560"/>
    <mergeCell ref="N560:O560"/>
    <mergeCell ref="P560:Q560"/>
    <mergeCell ref="R560:S560"/>
    <mergeCell ref="T560:U560"/>
    <mergeCell ref="V560:W560"/>
    <mergeCell ref="X560:Y560"/>
    <mergeCell ref="Z560:AA560"/>
    <mergeCell ref="AB560:AC560"/>
    <mergeCell ref="AD560:AE560"/>
    <mergeCell ref="AF560:AG560"/>
    <mergeCell ref="AH560:AI560"/>
    <mergeCell ref="AJ560:AK560"/>
    <mergeCell ref="G561:M561"/>
    <mergeCell ref="N561:O561"/>
    <mergeCell ref="P561:Q561"/>
    <mergeCell ref="R561:S561"/>
    <mergeCell ref="T561:U561"/>
    <mergeCell ref="V561:W561"/>
    <mergeCell ref="X561:Y561"/>
    <mergeCell ref="Z561:AA561"/>
    <mergeCell ref="AB561:AC561"/>
    <mergeCell ref="AD561:AE561"/>
    <mergeCell ref="AF561:AG561"/>
    <mergeCell ref="AH561:AI561"/>
    <mergeCell ref="AJ561:AK561"/>
    <mergeCell ref="G562:M562"/>
    <mergeCell ref="N562:O562"/>
    <mergeCell ref="P562:Q562"/>
    <mergeCell ref="R562:S562"/>
    <mergeCell ref="T562:U562"/>
    <mergeCell ref="V562:W562"/>
    <mergeCell ref="X562:Y562"/>
    <mergeCell ref="Z562:AA562"/>
    <mergeCell ref="AB562:AC562"/>
    <mergeCell ref="AD562:AE562"/>
    <mergeCell ref="AF562:AG562"/>
    <mergeCell ref="AH562:AI562"/>
    <mergeCell ref="AJ562:AK562"/>
    <mergeCell ref="B563:F563"/>
    <mergeCell ref="G563:M563"/>
    <mergeCell ref="N563:O563"/>
    <mergeCell ref="P563:Q563"/>
    <mergeCell ref="R563:S563"/>
    <mergeCell ref="T563:U563"/>
    <mergeCell ref="V563:W563"/>
    <mergeCell ref="X563:Y563"/>
    <mergeCell ref="Z563:AA563"/>
    <mergeCell ref="AB563:AC563"/>
    <mergeCell ref="AD563:AE563"/>
    <mergeCell ref="AF563:AG563"/>
    <mergeCell ref="AH563:AI563"/>
    <mergeCell ref="AJ563:AK563"/>
    <mergeCell ref="B564:M564"/>
    <mergeCell ref="N564:O564"/>
    <mergeCell ref="P564:Q564"/>
    <mergeCell ref="R564:S564"/>
    <mergeCell ref="T564:U564"/>
    <mergeCell ref="V564:W564"/>
    <mergeCell ref="X564:Y564"/>
    <mergeCell ref="Z564:AA564"/>
    <mergeCell ref="AB564:AC564"/>
    <mergeCell ref="AD564:AE564"/>
    <mergeCell ref="AF564:AG564"/>
    <mergeCell ref="AH564:AI564"/>
    <mergeCell ref="AJ564:AK564"/>
    <mergeCell ref="P566:Q566"/>
    <mergeCell ref="R566:S566"/>
    <mergeCell ref="U566:V566"/>
    <mergeCell ref="W566:X566"/>
    <mergeCell ref="Y566:Z566"/>
    <mergeCell ref="AA566:AB566"/>
    <mergeCell ref="AE566:AF566"/>
    <mergeCell ref="B567:M567"/>
    <mergeCell ref="B568:M568"/>
    <mergeCell ref="N568:O568"/>
    <mergeCell ref="P568:Q568"/>
    <mergeCell ref="R568:S568"/>
    <mergeCell ref="T568:U568"/>
    <mergeCell ref="V568:W568"/>
    <mergeCell ref="X568:Y568"/>
    <mergeCell ref="Z568:AA568"/>
    <mergeCell ref="AB568:AC568"/>
    <mergeCell ref="AD568:AE568"/>
    <mergeCell ref="AF568:AG568"/>
    <mergeCell ref="AH568:AI568"/>
    <mergeCell ref="AJ568:AK568"/>
    <mergeCell ref="G569:M569"/>
    <mergeCell ref="N569:O569"/>
    <mergeCell ref="P569:Q569"/>
    <mergeCell ref="R569:S569"/>
    <mergeCell ref="T569:U569"/>
    <mergeCell ref="V569:W569"/>
    <mergeCell ref="X569:Y569"/>
    <mergeCell ref="Z569:AA569"/>
    <mergeCell ref="AB569:AC569"/>
    <mergeCell ref="AD569:AE569"/>
    <mergeCell ref="AF569:AG569"/>
    <mergeCell ref="AH569:AI569"/>
    <mergeCell ref="AJ569:AK569"/>
    <mergeCell ref="G570:M570"/>
    <mergeCell ref="N570:O570"/>
    <mergeCell ref="P570:Q570"/>
    <mergeCell ref="R570:S570"/>
    <mergeCell ref="T570:U570"/>
    <mergeCell ref="V570:W570"/>
    <mergeCell ref="X570:Y570"/>
    <mergeCell ref="Z570:AA570"/>
    <mergeCell ref="AB570:AC570"/>
    <mergeCell ref="AD570:AE570"/>
    <mergeCell ref="AF570:AG570"/>
    <mergeCell ref="AH570:AI570"/>
    <mergeCell ref="AJ570:AK570"/>
    <mergeCell ref="G571:M571"/>
    <mergeCell ref="N571:O571"/>
    <mergeCell ref="P571:Q571"/>
    <mergeCell ref="R571:S571"/>
    <mergeCell ref="T571:U571"/>
    <mergeCell ref="V571:W571"/>
    <mergeCell ref="X571:Y571"/>
    <mergeCell ref="Z571:AA571"/>
    <mergeCell ref="AB571:AC571"/>
    <mergeCell ref="AD571:AE571"/>
    <mergeCell ref="AF571:AG571"/>
    <mergeCell ref="AH571:AI571"/>
    <mergeCell ref="AJ571:AK571"/>
    <mergeCell ref="G572:M572"/>
    <mergeCell ref="N572:O572"/>
    <mergeCell ref="P572:Q572"/>
    <mergeCell ref="R572:S572"/>
    <mergeCell ref="T572:U572"/>
    <mergeCell ref="V572:W572"/>
    <mergeCell ref="X572:Y572"/>
    <mergeCell ref="Z572:AA572"/>
    <mergeCell ref="AB572:AC572"/>
    <mergeCell ref="AD572:AE572"/>
    <mergeCell ref="AF572:AG572"/>
    <mergeCell ref="AH572:AI572"/>
    <mergeCell ref="AJ572:AK572"/>
    <mergeCell ref="G573:M573"/>
    <mergeCell ref="N573:O573"/>
    <mergeCell ref="P573:Q573"/>
    <mergeCell ref="R573:S573"/>
    <mergeCell ref="T573:U573"/>
    <mergeCell ref="V573:W573"/>
    <mergeCell ref="X573:Y573"/>
    <mergeCell ref="Z573:AA573"/>
    <mergeCell ref="AB573:AC573"/>
    <mergeCell ref="AD573:AE573"/>
    <mergeCell ref="AF573:AG573"/>
    <mergeCell ref="AH573:AI573"/>
    <mergeCell ref="AJ573:AK573"/>
    <mergeCell ref="G574:M574"/>
    <mergeCell ref="N574:O574"/>
    <mergeCell ref="P574:Q574"/>
    <mergeCell ref="R574:S574"/>
    <mergeCell ref="T574:U574"/>
    <mergeCell ref="V574:W574"/>
    <mergeCell ref="X574:Y574"/>
    <mergeCell ref="Z574:AA574"/>
    <mergeCell ref="AB574:AC574"/>
    <mergeCell ref="AD574:AE574"/>
    <mergeCell ref="AF574:AG574"/>
    <mergeCell ref="AH574:AI574"/>
    <mergeCell ref="AJ574:AK574"/>
    <mergeCell ref="B575:F575"/>
    <mergeCell ref="G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B576:M576"/>
    <mergeCell ref="N576:O576"/>
    <mergeCell ref="P576:Q576"/>
    <mergeCell ref="R576:S576"/>
    <mergeCell ref="T576:U576"/>
    <mergeCell ref="V576:W576"/>
    <mergeCell ref="X576:Y576"/>
    <mergeCell ref="Z576:AA576"/>
    <mergeCell ref="AB576:AC576"/>
    <mergeCell ref="AD576:AE576"/>
    <mergeCell ref="AF576:AG576"/>
    <mergeCell ref="AH576:AI576"/>
    <mergeCell ref="AJ576:AK576"/>
    <mergeCell ref="B577:AH577"/>
    <mergeCell ref="AJ577:AN577"/>
    <mergeCell ref="A579:AH579"/>
    <mergeCell ref="AJ580:AN580"/>
    <mergeCell ref="B582:AH582"/>
    <mergeCell ref="AJ582:AN582"/>
    <mergeCell ref="B583:AH583"/>
    <mergeCell ref="AJ583:AN583"/>
    <mergeCell ref="B584:AH584"/>
    <mergeCell ref="AJ584:AN584"/>
    <mergeCell ref="A586:AH586"/>
    <mergeCell ref="A587:AH587"/>
    <mergeCell ref="B588:AH588"/>
    <mergeCell ref="AJ588:AN588"/>
    <mergeCell ref="AJ589:AN589"/>
    <mergeCell ref="A590:AH590"/>
    <mergeCell ref="B591:AH591"/>
    <mergeCell ref="B592:I592"/>
    <mergeCell ref="J592:N592"/>
    <mergeCell ref="O592:W592"/>
    <mergeCell ref="X592:AH592"/>
    <mergeCell ref="B593:I593"/>
    <mergeCell ref="J593:N593"/>
    <mergeCell ref="O593:W593"/>
    <mergeCell ref="X593:Z593"/>
    <mergeCell ref="AB593:AC593"/>
    <mergeCell ref="AE593:AF593"/>
    <mergeCell ref="B594:I594"/>
    <mergeCell ref="J594:N594"/>
    <mergeCell ref="O594:W594"/>
    <mergeCell ref="X594:Z594"/>
    <mergeCell ref="AB594:AC594"/>
    <mergeCell ref="AE594:AF594"/>
    <mergeCell ref="B595:I595"/>
    <mergeCell ref="J595:N595"/>
    <mergeCell ref="O595:W595"/>
    <mergeCell ref="X595:Z595"/>
    <mergeCell ref="AB595:AC595"/>
    <mergeCell ref="AE595:AF595"/>
    <mergeCell ref="B596:I596"/>
    <mergeCell ref="J596:N596"/>
    <mergeCell ref="O596:W596"/>
    <mergeCell ref="X596:Z596"/>
    <mergeCell ref="AB596:AC596"/>
    <mergeCell ref="AE596:AF596"/>
    <mergeCell ref="B597:I597"/>
    <mergeCell ref="J597:N597"/>
    <mergeCell ref="O597:W597"/>
    <mergeCell ref="X597:Z597"/>
    <mergeCell ref="AB597:AC597"/>
    <mergeCell ref="AE597:AF597"/>
    <mergeCell ref="B598:I598"/>
    <mergeCell ref="J598:N598"/>
    <mergeCell ref="O598:W598"/>
    <mergeCell ref="X598:Z598"/>
    <mergeCell ref="AB598:AC598"/>
    <mergeCell ref="AE598:AF598"/>
    <mergeCell ref="B600:AH600"/>
    <mergeCell ref="AJ600:AN600"/>
    <mergeCell ref="B601:AH601"/>
    <mergeCell ref="AJ601:AN601"/>
    <mergeCell ref="AJ602:AN602"/>
    <mergeCell ref="AJ604:AN604"/>
    <mergeCell ref="D607:J607"/>
    <mergeCell ref="K607:Q607"/>
    <mergeCell ref="R607:Y607"/>
    <mergeCell ref="Z607:AI607"/>
    <mergeCell ref="D608:J608"/>
    <mergeCell ref="K608:Q608"/>
    <mergeCell ref="R608:Y608"/>
    <mergeCell ref="Z608:AI608"/>
    <mergeCell ref="D609:J609"/>
    <mergeCell ref="K609:Q609"/>
    <mergeCell ref="R609:Y609"/>
    <mergeCell ref="Z609:AI609"/>
    <mergeCell ref="D610:J610"/>
    <mergeCell ref="K610:Q610"/>
    <mergeCell ref="R610:Y610"/>
    <mergeCell ref="Z610:AI610"/>
    <mergeCell ref="B611:AC611"/>
    <mergeCell ref="AJ611:AN611"/>
    <mergeCell ref="C612:R612"/>
    <mergeCell ref="D613:J613"/>
    <mergeCell ref="K613:Q613"/>
    <mergeCell ref="R613:X613"/>
    <mergeCell ref="Y613:AE613"/>
    <mergeCell ref="AF613:AL613"/>
    <mergeCell ref="D614:J614"/>
    <mergeCell ref="K614:Q614"/>
    <mergeCell ref="R614:X614"/>
    <mergeCell ref="Y614:AE614"/>
    <mergeCell ref="AF614:AL614"/>
    <mergeCell ref="D615:J615"/>
    <mergeCell ref="K615:Q615"/>
    <mergeCell ref="R615:X615"/>
    <mergeCell ref="Y615:AE615"/>
    <mergeCell ref="AF615:AL615"/>
    <mergeCell ref="D616:J616"/>
    <mergeCell ref="K616:Q616"/>
    <mergeCell ref="R616:X616"/>
    <mergeCell ref="Y616:AE616"/>
    <mergeCell ref="AF616:AL616"/>
    <mergeCell ref="B617:AH617"/>
    <mergeCell ref="AJ617:AN617"/>
    <mergeCell ref="B618:AH618"/>
    <mergeCell ref="AJ618:AN618"/>
    <mergeCell ref="B619:N619"/>
    <mergeCell ref="O619:AN619"/>
    <mergeCell ref="A621:AH621"/>
    <mergeCell ref="B622:AH622"/>
    <mergeCell ref="AJ622:AN622"/>
    <mergeCell ref="C623:AF623"/>
    <mergeCell ref="C625:AH625"/>
    <mergeCell ref="C627:AH627"/>
    <mergeCell ref="C628:AH628"/>
    <mergeCell ref="B629:AH629"/>
    <mergeCell ref="AJ629:AN629"/>
    <mergeCell ref="B630:AH630"/>
    <mergeCell ref="AJ630:AN630"/>
    <mergeCell ref="A632:AH632"/>
    <mergeCell ref="A633:AH633"/>
    <mergeCell ref="B634:AH634"/>
    <mergeCell ref="AJ634:AN634"/>
    <mergeCell ref="B635:AH635"/>
    <mergeCell ref="AJ635:AN635"/>
    <mergeCell ref="B636:AH636"/>
    <mergeCell ref="AJ636:AN636"/>
    <mergeCell ref="B637:AH637"/>
    <mergeCell ref="AJ637:AN637"/>
    <mergeCell ref="A639:AH639"/>
    <mergeCell ref="B640:AH640"/>
    <mergeCell ref="AJ640:AN640"/>
    <mergeCell ref="B641:AH641"/>
    <mergeCell ref="AJ641:AN641"/>
    <mergeCell ref="B642:AH642"/>
    <mergeCell ref="AJ642:AN642"/>
    <mergeCell ref="B643:AH643"/>
    <mergeCell ref="AJ643:AN643"/>
    <mergeCell ref="B644:AH644"/>
    <mergeCell ref="AJ644:AN644"/>
    <mergeCell ref="B645:AH645"/>
    <mergeCell ref="AJ645:AN645"/>
    <mergeCell ref="B646:AH646"/>
    <mergeCell ref="AJ646:AN646"/>
    <mergeCell ref="B647:AH647"/>
    <mergeCell ref="AJ647:AN647"/>
    <mergeCell ref="AJ648:AN648"/>
    <mergeCell ref="B650:AM650"/>
    <mergeCell ref="B651:AM651"/>
    <mergeCell ref="B655:F655"/>
    <mergeCell ref="G655:J655"/>
    <mergeCell ref="K655:O655"/>
    <mergeCell ref="P655:Q655"/>
    <mergeCell ref="S655:U655"/>
    <mergeCell ref="W655:Y655"/>
    <mergeCell ref="Z655:AA655"/>
    <mergeCell ref="AB655:AF655"/>
    <mergeCell ref="AH655:AI655"/>
    <mergeCell ref="B656:F656"/>
    <mergeCell ref="G656:J656"/>
    <mergeCell ref="K656:O656"/>
    <mergeCell ref="P656:Q656"/>
    <mergeCell ref="S656:U656"/>
    <mergeCell ref="W656:Y656"/>
    <mergeCell ref="Z656:AA656"/>
    <mergeCell ref="AB656:AF656"/>
    <mergeCell ref="AH656:AI656"/>
    <mergeCell ref="B657:F657"/>
    <mergeCell ref="G657:J657"/>
    <mergeCell ref="K657:O657"/>
    <mergeCell ref="P657:Q657"/>
    <mergeCell ref="S657:U657"/>
    <mergeCell ref="W657:Y657"/>
    <mergeCell ref="Z657:AA657"/>
    <mergeCell ref="AB657:AF657"/>
    <mergeCell ref="AH657:AI657"/>
    <mergeCell ref="B658:F658"/>
    <mergeCell ref="G658:J658"/>
    <mergeCell ref="K658:O658"/>
    <mergeCell ref="P658:Q658"/>
    <mergeCell ref="S658:U658"/>
    <mergeCell ref="W658:Y658"/>
    <mergeCell ref="Z658:AA658"/>
    <mergeCell ref="AB658:AF658"/>
    <mergeCell ref="AH658:AI658"/>
    <mergeCell ref="B659:F659"/>
    <mergeCell ref="G659:J659"/>
    <mergeCell ref="K659:O659"/>
    <mergeCell ref="P659:Q659"/>
    <mergeCell ref="S659:U659"/>
    <mergeCell ref="W659:Y659"/>
    <mergeCell ref="Z659:AA659"/>
    <mergeCell ref="AB659:AF659"/>
    <mergeCell ref="AH659:AI659"/>
    <mergeCell ref="B660:AN660"/>
    <mergeCell ref="B661:I661"/>
    <mergeCell ref="J661:S661"/>
    <mergeCell ref="T661:AA661"/>
    <mergeCell ref="AB661:AH661"/>
    <mergeCell ref="AI661:AN661"/>
    <mergeCell ref="A663:AH663"/>
    <mergeCell ref="B664:AH664"/>
    <mergeCell ref="AJ664:AN664"/>
    <mergeCell ref="B665:AH665"/>
    <mergeCell ref="C666:O666"/>
    <mergeCell ref="P666:Q666"/>
    <mergeCell ref="R666:S666"/>
    <mergeCell ref="T666:U666"/>
    <mergeCell ref="V666:W666"/>
    <mergeCell ref="X666:Y666"/>
    <mergeCell ref="Z666:AA666"/>
    <mergeCell ref="AB666:AC666"/>
    <mergeCell ref="AD666:AE666"/>
    <mergeCell ref="AF666:AG666"/>
    <mergeCell ref="AH666:AI666"/>
    <mergeCell ref="AJ666:AK666"/>
    <mergeCell ref="AL666:AM666"/>
    <mergeCell ref="C667:O667"/>
    <mergeCell ref="P667:Q667"/>
    <mergeCell ref="R667:S667"/>
    <mergeCell ref="T667:U667"/>
    <mergeCell ref="V667:W667"/>
    <mergeCell ref="X667:Y667"/>
    <mergeCell ref="Z667:AA667"/>
    <mergeCell ref="AB667:AC667"/>
    <mergeCell ref="AD667:AE667"/>
    <mergeCell ref="AF667:AG667"/>
    <mergeCell ref="AH667:AI667"/>
    <mergeCell ref="AJ667:AK667"/>
    <mergeCell ref="AL667:AM667"/>
    <mergeCell ref="C668:O668"/>
    <mergeCell ref="P668:Q668"/>
    <mergeCell ref="R668:S668"/>
    <mergeCell ref="T668:U668"/>
    <mergeCell ref="V668:W668"/>
    <mergeCell ref="X668:Y668"/>
    <mergeCell ref="Z668:AA668"/>
    <mergeCell ref="AB668:AC668"/>
    <mergeCell ref="AD668:AE668"/>
    <mergeCell ref="AF668:AG668"/>
    <mergeCell ref="AH668:AI668"/>
    <mergeCell ref="AJ668:AK668"/>
    <mergeCell ref="AL668:AM668"/>
    <mergeCell ref="C669:O669"/>
    <mergeCell ref="P669:Q669"/>
    <mergeCell ref="R669:S669"/>
    <mergeCell ref="T669:U669"/>
    <mergeCell ref="V669:W669"/>
    <mergeCell ref="X669:Y669"/>
    <mergeCell ref="Z669:AA669"/>
    <mergeCell ref="AB669:AC669"/>
    <mergeCell ref="AD669:AE669"/>
    <mergeCell ref="AF669:AG669"/>
    <mergeCell ref="AH669:AI669"/>
    <mergeCell ref="AJ669:AK669"/>
    <mergeCell ref="AL669:AM669"/>
    <mergeCell ref="C670:O670"/>
    <mergeCell ref="P670:Q670"/>
    <mergeCell ref="R670:S670"/>
    <mergeCell ref="T670:U670"/>
    <mergeCell ref="V670:W670"/>
    <mergeCell ref="X670:Y670"/>
    <mergeCell ref="Z670:AA670"/>
    <mergeCell ref="AB670:AC670"/>
    <mergeCell ref="AD670:AE670"/>
    <mergeCell ref="AF670:AG670"/>
    <mergeCell ref="AH670:AI670"/>
    <mergeCell ref="AJ670:AK670"/>
    <mergeCell ref="AL670:AM670"/>
    <mergeCell ref="C671:O671"/>
    <mergeCell ref="P671:Q671"/>
    <mergeCell ref="R671:S671"/>
    <mergeCell ref="T671:U671"/>
    <mergeCell ref="V671:W671"/>
    <mergeCell ref="X671:Y671"/>
    <mergeCell ref="Z671:AA671"/>
    <mergeCell ref="AB671:AC671"/>
    <mergeCell ref="AD671:AE671"/>
    <mergeCell ref="AF671:AG671"/>
    <mergeCell ref="AH671:AI671"/>
    <mergeCell ref="AJ671:AK671"/>
    <mergeCell ref="AL671:AM671"/>
    <mergeCell ref="C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C673:O673"/>
    <mergeCell ref="P673:Q673"/>
    <mergeCell ref="R673:S673"/>
    <mergeCell ref="T673:U673"/>
    <mergeCell ref="V673:W673"/>
    <mergeCell ref="X673:Y673"/>
    <mergeCell ref="Z673:AA673"/>
    <mergeCell ref="AB673:AC673"/>
    <mergeCell ref="AD673:AE673"/>
    <mergeCell ref="AF673:AG673"/>
    <mergeCell ref="AH673:AI673"/>
    <mergeCell ref="AJ673:AK673"/>
    <mergeCell ref="AL673:AM673"/>
    <mergeCell ref="C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C675:O675"/>
    <mergeCell ref="P675:Q675"/>
    <mergeCell ref="R675:S675"/>
    <mergeCell ref="T675:U675"/>
    <mergeCell ref="V675:W675"/>
    <mergeCell ref="X675:Y675"/>
    <mergeCell ref="Z675:AA675"/>
    <mergeCell ref="AB675:AC675"/>
    <mergeCell ref="AD675:AE675"/>
    <mergeCell ref="AF675:AG675"/>
    <mergeCell ref="AH675:AI675"/>
    <mergeCell ref="AJ675:AK675"/>
    <mergeCell ref="AL675:AM675"/>
    <mergeCell ref="C676:O676"/>
    <mergeCell ref="P676:Q676"/>
    <mergeCell ref="R676:S676"/>
    <mergeCell ref="T676:U676"/>
    <mergeCell ref="V676:W676"/>
    <mergeCell ref="X676:Y676"/>
    <mergeCell ref="Z676:AA676"/>
    <mergeCell ref="AB676:AC676"/>
    <mergeCell ref="AD676:AE676"/>
    <mergeCell ref="AF676:AG676"/>
    <mergeCell ref="AH676:AI676"/>
    <mergeCell ref="AJ676:AK676"/>
    <mergeCell ref="AL676:AM676"/>
    <mergeCell ref="C677:O677"/>
    <mergeCell ref="P677:Q677"/>
    <mergeCell ref="R677:S677"/>
    <mergeCell ref="T677:U677"/>
    <mergeCell ref="V677:W677"/>
    <mergeCell ref="X677:Y677"/>
    <mergeCell ref="Z677:AA677"/>
    <mergeCell ref="AB677:AC677"/>
    <mergeCell ref="AD677:AE677"/>
    <mergeCell ref="AF677:AG677"/>
    <mergeCell ref="AH677:AI677"/>
    <mergeCell ref="AJ677:AK677"/>
    <mergeCell ref="AL677:AM677"/>
    <mergeCell ref="C678:O678"/>
    <mergeCell ref="P678:Q678"/>
    <mergeCell ref="R678:S678"/>
    <mergeCell ref="T678:U678"/>
    <mergeCell ref="V678:W678"/>
    <mergeCell ref="X678:Y678"/>
    <mergeCell ref="Z678:AA678"/>
    <mergeCell ref="AB678:AC678"/>
    <mergeCell ref="AD678:AE678"/>
    <mergeCell ref="AF678:AG678"/>
    <mergeCell ref="AH678:AI678"/>
    <mergeCell ref="AJ678:AK678"/>
    <mergeCell ref="AL678:AM678"/>
    <mergeCell ref="C679:O679"/>
    <mergeCell ref="P679:Q679"/>
    <mergeCell ref="R679:S679"/>
    <mergeCell ref="T679:U679"/>
    <mergeCell ref="V679:W679"/>
    <mergeCell ref="X679:Y679"/>
    <mergeCell ref="Z679:AA679"/>
    <mergeCell ref="AB679:AC679"/>
    <mergeCell ref="AD679:AE679"/>
    <mergeCell ref="AF679:AG679"/>
    <mergeCell ref="AH679:AI679"/>
    <mergeCell ref="AJ679:AK679"/>
    <mergeCell ref="AL679:AM679"/>
    <mergeCell ref="C680:O680"/>
    <mergeCell ref="P680:Q680"/>
    <mergeCell ref="R680:S680"/>
    <mergeCell ref="T680:U680"/>
    <mergeCell ref="V680:W680"/>
    <mergeCell ref="X680:Y680"/>
    <mergeCell ref="Z680:AA680"/>
    <mergeCell ref="AB680:AC680"/>
    <mergeCell ref="AD680:AE680"/>
    <mergeCell ref="AF680:AG680"/>
    <mergeCell ref="AH680:AI680"/>
    <mergeCell ref="AJ680:AK680"/>
    <mergeCell ref="AL680:AM680"/>
    <mergeCell ref="C681:O681"/>
    <mergeCell ref="P681:Q681"/>
    <mergeCell ref="R681:S681"/>
    <mergeCell ref="T681:U681"/>
    <mergeCell ref="V681:W681"/>
    <mergeCell ref="X681:Y681"/>
    <mergeCell ref="Z681:AA681"/>
    <mergeCell ref="AB681:AC681"/>
    <mergeCell ref="AD681:AE681"/>
    <mergeCell ref="AF681:AG681"/>
    <mergeCell ref="AH681:AI681"/>
    <mergeCell ref="AJ681:AK681"/>
    <mergeCell ref="AL681:AM681"/>
    <mergeCell ref="C682:O682"/>
    <mergeCell ref="P682:Q682"/>
    <mergeCell ref="R682:S682"/>
    <mergeCell ref="T682:U682"/>
    <mergeCell ref="V682:W682"/>
    <mergeCell ref="X682:Y682"/>
    <mergeCell ref="Z682:AA682"/>
    <mergeCell ref="AB682:AC682"/>
    <mergeCell ref="AD682:AE682"/>
    <mergeCell ref="AF682:AG682"/>
    <mergeCell ref="AH682:AI682"/>
    <mergeCell ref="AJ682:AK682"/>
    <mergeCell ref="AL682:AM682"/>
    <mergeCell ref="C683:O683"/>
    <mergeCell ref="P683:Q683"/>
    <mergeCell ref="R683:S683"/>
    <mergeCell ref="T683:U683"/>
    <mergeCell ref="V683:W683"/>
    <mergeCell ref="X683:Y683"/>
    <mergeCell ref="Z683:AA683"/>
    <mergeCell ref="AB683:AC683"/>
    <mergeCell ref="AD683:AE683"/>
    <mergeCell ref="AF683:AG683"/>
    <mergeCell ref="AH683:AI683"/>
    <mergeCell ref="AJ683:AK683"/>
    <mergeCell ref="AL683:AM683"/>
    <mergeCell ref="C684:O684"/>
    <mergeCell ref="P684:Q684"/>
    <mergeCell ref="R684:S684"/>
    <mergeCell ref="T684:U684"/>
    <mergeCell ref="V684:W684"/>
    <mergeCell ref="X684:Y684"/>
    <mergeCell ref="Z684:AA684"/>
    <mergeCell ref="AB684:AC684"/>
    <mergeCell ref="AD684:AE684"/>
    <mergeCell ref="AF684:AG684"/>
    <mergeCell ref="AH684:AI684"/>
    <mergeCell ref="AJ684:AK684"/>
    <mergeCell ref="AL684:AM684"/>
    <mergeCell ref="C685:O685"/>
    <mergeCell ref="P685:Q685"/>
    <mergeCell ref="R685:S685"/>
    <mergeCell ref="T685:U685"/>
    <mergeCell ref="V685:W685"/>
    <mergeCell ref="X685:Y685"/>
    <mergeCell ref="Z685:AA685"/>
    <mergeCell ref="AB685:AC685"/>
    <mergeCell ref="AD685:AE685"/>
    <mergeCell ref="AF685:AG685"/>
    <mergeCell ref="AH685:AI685"/>
    <mergeCell ref="AJ685:AK685"/>
    <mergeCell ref="AL685:AM685"/>
    <mergeCell ref="C686:O686"/>
    <mergeCell ref="P686:Q686"/>
    <mergeCell ref="R686:S686"/>
    <mergeCell ref="T686:U686"/>
    <mergeCell ref="V686:W686"/>
    <mergeCell ref="X686:Y686"/>
    <mergeCell ref="Z686:AA686"/>
    <mergeCell ref="AB686:AC686"/>
    <mergeCell ref="AD686:AE686"/>
    <mergeCell ref="AF686:AG686"/>
    <mergeCell ref="AH686:AI686"/>
    <mergeCell ref="AJ686:AK686"/>
    <mergeCell ref="AL686:AM686"/>
    <mergeCell ref="C687:O687"/>
    <mergeCell ref="P687:Q687"/>
    <mergeCell ref="R687:S687"/>
    <mergeCell ref="T687:U687"/>
    <mergeCell ref="V687:W687"/>
    <mergeCell ref="X687:Y687"/>
    <mergeCell ref="Z687:AA687"/>
    <mergeCell ref="AB687:AC687"/>
    <mergeCell ref="AD687:AE687"/>
    <mergeCell ref="AF687:AG687"/>
    <mergeCell ref="AH687:AI687"/>
    <mergeCell ref="AJ687:AK687"/>
    <mergeCell ref="AL687:AM687"/>
    <mergeCell ref="C688:O688"/>
    <mergeCell ref="P688:Q688"/>
    <mergeCell ref="R688:S688"/>
    <mergeCell ref="T688:U688"/>
    <mergeCell ref="V688:W688"/>
    <mergeCell ref="X688:Y688"/>
    <mergeCell ref="Z688:AA688"/>
    <mergeCell ref="AB688:AC688"/>
    <mergeCell ref="AD688:AE688"/>
    <mergeCell ref="AF688:AG688"/>
    <mergeCell ref="AH688:AI688"/>
    <mergeCell ref="AJ688:AK688"/>
    <mergeCell ref="AL688:AM688"/>
    <mergeCell ref="C689:O689"/>
    <mergeCell ref="P689:Q689"/>
    <mergeCell ref="R689:S689"/>
    <mergeCell ref="T689:U689"/>
    <mergeCell ref="V689:W689"/>
    <mergeCell ref="X689:Y689"/>
    <mergeCell ref="Z689:AA689"/>
    <mergeCell ref="AB689:AC689"/>
    <mergeCell ref="AD689:AE689"/>
    <mergeCell ref="AF689:AG689"/>
    <mergeCell ref="AH689:AI689"/>
    <mergeCell ref="AJ689:AK689"/>
    <mergeCell ref="AL689:AM689"/>
    <mergeCell ref="B690:AH690"/>
    <mergeCell ref="AJ690:AN690"/>
    <mergeCell ref="B691:AH691"/>
    <mergeCell ref="B693:AH693"/>
    <mergeCell ref="AJ693:AN693"/>
    <mergeCell ref="B694:AH694"/>
    <mergeCell ref="AJ694:AN694"/>
    <mergeCell ref="B695:AH695"/>
    <mergeCell ref="AJ695:AN695"/>
    <mergeCell ref="B696:AI696"/>
    <mergeCell ref="AJ696:AN696"/>
    <mergeCell ref="B698:AH698"/>
    <mergeCell ref="AJ698:AN698"/>
    <mergeCell ref="B699:AH699"/>
    <mergeCell ref="AJ699:AN699"/>
    <mergeCell ref="A701:AH701"/>
    <mergeCell ref="B702:AH702"/>
    <mergeCell ref="AJ702:AN702"/>
    <mergeCell ref="B703:AH703"/>
    <mergeCell ref="AJ704:AN704"/>
    <mergeCell ref="A707:AH707"/>
    <mergeCell ref="A708:AH708"/>
    <mergeCell ref="B709:AH709"/>
    <mergeCell ref="AJ709:AN709"/>
    <mergeCell ref="A710:AH710"/>
    <mergeCell ref="A711:AH711"/>
    <mergeCell ref="A712:AH712"/>
    <mergeCell ref="B713:AH713"/>
    <mergeCell ref="B714:M714"/>
    <mergeCell ref="N714:Y714"/>
    <mergeCell ref="Z714:AN714"/>
    <mergeCell ref="B715:M715"/>
    <mergeCell ref="N715:W715"/>
    <mergeCell ref="X715:Y715"/>
    <mergeCell ref="Z715:AN715"/>
    <mergeCell ref="C716:M716"/>
    <mergeCell ref="N716:W716"/>
    <mergeCell ref="X716:Y716"/>
    <mergeCell ref="Z716:AN716"/>
    <mergeCell ref="B717:M717"/>
    <mergeCell ref="N717:W717"/>
    <mergeCell ref="X717:Y717"/>
    <mergeCell ref="Z717:AN717"/>
    <mergeCell ref="C718:M718"/>
    <mergeCell ref="N718:W718"/>
    <mergeCell ref="X718:Y718"/>
    <mergeCell ref="Z718:AL718"/>
    <mergeCell ref="AM718:AN718"/>
    <mergeCell ref="C719:M719"/>
    <mergeCell ref="N719:W719"/>
    <mergeCell ref="X719:Y719"/>
    <mergeCell ref="Z719:AL719"/>
    <mergeCell ref="AM719:AN719"/>
    <mergeCell ref="C720:M720"/>
    <mergeCell ref="N720:W720"/>
    <mergeCell ref="X720:Y720"/>
    <mergeCell ref="Z720:AL720"/>
    <mergeCell ref="AM720:AN720"/>
    <mergeCell ref="C721:AN721"/>
    <mergeCell ref="C722:AN722"/>
    <mergeCell ref="A724:AH724"/>
    <mergeCell ref="B725:AH725"/>
    <mergeCell ref="AJ725:AN725"/>
    <mergeCell ref="C726:AH726"/>
    <mergeCell ref="C727:U727"/>
    <mergeCell ref="V727:AH727"/>
    <mergeCell ref="C728:U728"/>
    <mergeCell ref="V728:AH728"/>
    <mergeCell ref="C729:U729"/>
    <mergeCell ref="V729:AH729"/>
    <mergeCell ref="C730:U730"/>
    <mergeCell ref="V730:AH730"/>
    <mergeCell ref="A732:AH732"/>
    <mergeCell ref="B733:AH733"/>
    <mergeCell ref="AJ733:AN733"/>
    <mergeCell ref="C734:AH734"/>
    <mergeCell ref="C735:H735"/>
    <mergeCell ref="I735:AA735"/>
    <mergeCell ref="AB735:AH735"/>
    <mergeCell ref="C736:H736"/>
    <mergeCell ref="I736:AA736"/>
    <mergeCell ref="AB736:AH736"/>
    <mergeCell ref="C737:H737"/>
    <mergeCell ref="I737:AA737"/>
    <mergeCell ref="AB737:AH737"/>
    <mergeCell ref="C738:H738"/>
    <mergeCell ref="I738:AA738"/>
    <mergeCell ref="AB738:AH738"/>
    <mergeCell ref="C739:H739"/>
    <mergeCell ref="I739:AA739"/>
    <mergeCell ref="AB739:AH739"/>
    <mergeCell ref="C740:H740"/>
    <mergeCell ref="I740:AA740"/>
    <mergeCell ref="AB740:AH740"/>
    <mergeCell ref="C741:H741"/>
    <mergeCell ref="I741:AA741"/>
    <mergeCell ref="AB741:AH741"/>
    <mergeCell ref="C742:H742"/>
    <mergeCell ref="I742:AA742"/>
    <mergeCell ref="AB742:AH742"/>
    <mergeCell ref="C743:H743"/>
    <mergeCell ref="I743:AA743"/>
    <mergeCell ref="AB743:AH743"/>
    <mergeCell ref="C744:AA744"/>
    <mergeCell ref="AB744:AH744"/>
    <mergeCell ref="A746:AH746"/>
    <mergeCell ref="A747:AH747"/>
    <mergeCell ref="B748:AH748"/>
    <mergeCell ref="AJ748:AN748"/>
    <mergeCell ref="B749:AH749"/>
    <mergeCell ref="AJ749:AN749"/>
    <mergeCell ref="B750:AH750"/>
    <mergeCell ref="AJ750:AN750"/>
    <mergeCell ref="B751:AN751"/>
    <mergeCell ref="A753:AH753"/>
    <mergeCell ref="B754:AH754"/>
    <mergeCell ref="AJ754:AN754"/>
    <mergeCell ref="B755:AH755"/>
    <mergeCell ref="AJ755:AN755"/>
    <mergeCell ref="AJ756:AN756"/>
    <mergeCell ref="AJ758:AN758"/>
    <mergeCell ref="B760:AH760"/>
    <mergeCell ref="AJ760:AN760"/>
    <mergeCell ref="B761:AH761"/>
    <mergeCell ref="A763:AH763"/>
    <mergeCell ref="B764:AH764"/>
    <mergeCell ref="AJ764:AN764"/>
    <mergeCell ref="A765:AH765"/>
    <mergeCell ref="B766:AH766"/>
    <mergeCell ref="A770:AH770"/>
    <mergeCell ref="B771:AH771"/>
    <mergeCell ref="AJ771:AN771"/>
    <mergeCell ref="A773:AN773"/>
    <mergeCell ref="A781:AH781"/>
    <mergeCell ref="B782:AH782"/>
    <mergeCell ref="C783:AH783"/>
    <mergeCell ref="AJ783:AN783"/>
    <mergeCell ref="B796:AH796"/>
    <mergeCell ref="C797:AH797"/>
    <mergeCell ref="AJ797:AN797"/>
    <mergeCell ref="B808:AH808"/>
    <mergeCell ref="C809:AH809"/>
    <mergeCell ref="AJ809:AN809"/>
    <mergeCell ref="A825:AH825"/>
    <mergeCell ref="B826:AH826"/>
    <mergeCell ref="AJ826:AN826"/>
    <mergeCell ref="B827:AH827"/>
    <mergeCell ref="AJ827:AN827"/>
    <mergeCell ref="B828:AH828"/>
    <mergeCell ref="AJ828:AN828"/>
    <mergeCell ref="A830:AH830"/>
    <mergeCell ref="B831:AH831"/>
    <mergeCell ref="AJ831:AN831"/>
    <mergeCell ref="B833:H833"/>
    <mergeCell ref="I833:P833"/>
    <mergeCell ref="Q833:AN833"/>
    <mergeCell ref="B837:AH837"/>
    <mergeCell ref="AJ837:AN837"/>
    <mergeCell ref="B838:AH838"/>
    <mergeCell ref="B839:AH839"/>
    <mergeCell ref="AJ839:AN839"/>
    <mergeCell ref="B840:AH840"/>
    <mergeCell ref="AJ840:AN840"/>
    <mergeCell ref="B841:AH841"/>
    <mergeCell ref="AJ841:AN841"/>
    <mergeCell ref="B842:AH842"/>
    <mergeCell ref="AJ842:AN842"/>
    <mergeCell ref="B843:AH843"/>
    <mergeCell ref="AJ843:AN843"/>
    <mergeCell ref="B844:AH844"/>
    <mergeCell ref="AJ844:AN844"/>
    <mergeCell ref="B845:AH845"/>
    <mergeCell ref="A847:AH847"/>
    <mergeCell ref="B848:T848"/>
    <mergeCell ref="U848:X848"/>
    <mergeCell ref="Y848:AF848"/>
    <mergeCell ref="AG848:AM848"/>
    <mergeCell ref="B849:T849"/>
    <mergeCell ref="U849:X849"/>
    <mergeCell ref="Y849:AF849"/>
    <mergeCell ref="AG849:AM849"/>
    <mergeCell ref="B850:T850"/>
    <mergeCell ref="U850:X850"/>
    <mergeCell ref="Y850:AF850"/>
    <mergeCell ref="AG850:AM850"/>
    <mergeCell ref="B851:T851"/>
    <mergeCell ref="U851:X851"/>
    <mergeCell ref="Y851:AF851"/>
    <mergeCell ref="AG851:AM851"/>
    <mergeCell ref="AJ853:AN853"/>
    <mergeCell ref="A856:AH856"/>
    <mergeCell ref="B857:AH857"/>
    <mergeCell ref="B858:AD858"/>
    <mergeCell ref="AE858:AI858"/>
    <mergeCell ref="AJ858:AN858"/>
    <mergeCell ref="B859:AN859"/>
    <mergeCell ref="B860:K860"/>
    <mergeCell ref="L860:T860"/>
    <mergeCell ref="U860:AN860"/>
    <mergeCell ref="B861:K861"/>
    <mergeCell ref="L861:T861"/>
    <mergeCell ref="U861:AN861"/>
    <mergeCell ref="B862:K862"/>
    <mergeCell ref="L862:T862"/>
    <mergeCell ref="U862:AN862"/>
    <mergeCell ref="B864:AH864"/>
    <mergeCell ref="B865:AD865"/>
    <mergeCell ref="AE865:AI865"/>
    <mergeCell ref="AJ865:AN865"/>
    <mergeCell ref="B866:AN866"/>
    <mergeCell ref="B867:K867"/>
    <mergeCell ref="L867:T867"/>
    <mergeCell ref="U867:AN867"/>
    <mergeCell ref="B868:K868"/>
    <mergeCell ref="L868:T868"/>
    <mergeCell ref="U868:AN868"/>
    <mergeCell ref="B869:K869"/>
    <mergeCell ref="L869:T869"/>
    <mergeCell ref="U869:AN869"/>
    <mergeCell ref="B872:G872"/>
    <mergeCell ref="H872:AA872"/>
    <mergeCell ref="AB872:AJ872"/>
    <mergeCell ref="AK872:AN872"/>
    <mergeCell ref="B873:G873"/>
    <mergeCell ref="H873:AA873"/>
    <mergeCell ref="B874:G874"/>
    <mergeCell ref="H874:AA874"/>
    <mergeCell ref="B875:G875"/>
    <mergeCell ref="H875:AA875"/>
    <mergeCell ref="H876:AA876"/>
    <mergeCell ref="B878:G878"/>
    <mergeCell ref="B879:G879"/>
    <mergeCell ref="H879:AA879"/>
    <mergeCell ref="B883:AH883"/>
    <mergeCell ref="AJ883:AN883"/>
    <mergeCell ref="A885:AH885"/>
    <mergeCell ref="B886:AH886"/>
    <mergeCell ref="B887:AE887"/>
    <mergeCell ref="AF887:AI887"/>
    <mergeCell ref="AJ887:AN887"/>
    <mergeCell ref="B888:AN888"/>
    <mergeCell ref="B889:K889"/>
    <mergeCell ref="L889:T889"/>
    <mergeCell ref="U889:AN889"/>
    <mergeCell ref="B893:AH893"/>
    <mergeCell ref="AJ893:AN893"/>
    <mergeCell ref="B896:U896"/>
    <mergeCell ref="V896:Z896"/>
    <mergeCell ref="AA896:AJ896"/>
    <mergeCell ref="AK896:AN896"/>
    <mergeCell ref="B897:U897"/>
    <mergeCell ref="B901:U901"/>
    <mergeCell ref="B902:U902"/>
    <mergeCell ref="B911:AH911"/>
    <mergeCell ref="B912:G912"/>
    <mergeCell ref="H912:K912"/>
    <mergeCell ref="B913:C913"/>
    <mergeCell ref="D913:H913"/>
    <mergeCell ref="I913:M913"/>
    <mergeCell ref="P913:T913"/>
    <mergeCell ref="U913:Y913"/>
    <mergeCell ref="AB913:AE913"/>
    <mergeCell ref="AF913:AJ913"/>
    <mergeCell ref="B919:AH919"/>
    <mergeCell ref="B924:AH924"/>
    <mergeCell ref="B925:AH925"/>
    <mergeCell ref="B926:H926"/>
    <mergeCell ref="I926:M926"/>
    <mergeCell ref="Q926:T926"/>
    <mergeCell ref="U926:Y926"/>
    <mergeCell ref="AG926:AJ926"/>
    <mergeCell ref="A931:AH931"/>
    <mergeCell ref="B932:AH932"/>
    <mergeCell ref="AJ932:AN932"/>
    <mergeCell ref="B938:V938"/>
    <mergeCell ref="W938:AE938"/>
    <mergeCell ref="P942:X942"/>
    <mergeCell ref="Y942:AM942"/>
    <mergeCell ref="P943:X943"/>
    <mergeCell ref="Y943:AM943"/>
    <mergeCell ref="P944:X944"/>
    <mergeCell ref="Y944:AM944"/>
    <mergeCell ref="P945:X945"/>
    <mergeCell ref="Y945:AM945"/>
    <mergeCell ref="P946:X946"/>
    <mergeCell ref="Y946:AM946"/>
    <mergeCell ref="P947:X947"/>
    <mergeCell ref="Y947:AM947"/>
    <mergeCell ref="P948:X948"/>
    <mergeCell ref="Y948:AM948"/>
    <mergeCell ref="P949:X949"/>
    <mergeCell ref="Y949:AM949"/>
    <mergeCell ref="P950:X950"/>
    <mergeCell ref="Y950:AM950"/>
    <mergeCell ref="Y951:AM951"/>
    <mergeCell ref="P952:X952"/>
    <mergeCell ref="Y952:AM952"/>
    <mergeCell ref="P953:X953"/>
    <mergeCell ref="Y953:AM953"/>
    <mergeCell ref="B954:O954"/>
    <mergeCell ref="P954:X954"/>
    <mergeCell ref="Y954:AM954"/>
    <mergeCell ref="B959:V959"/>
    <mergeCell ref="W959:AE959"/>
    <mergeCell ref="P964:X964"/>
    <mergeCell ref="Y964:AM964"/>
    <mergeCell ref="P965:X965"/>
    <mergeCell ref="Y965:AM965"/>
    <mergeCell ref="P966:X966"/>
    <mergeCell ref="Y966:AM966"/>
    <mergeCell ref="P967:X967"/>
    <mergeCell ref="Y967:AM967"/>
    <mergeCell ref="P968:X968"/>
    <mergeCell ref="Y968:AM968"/>
    <mergeCell ref="P969:X969"/>
    <mergeCell ref="Y969:AM969"/>
    <mergeCell ref="B970:O970"/>
    <mergeCell ref="P970:X970"/>
    <mergeCell ref="Y970:AM970"/>
    <mergeCell ref="P971:X971"/>
    <mergeCell ref="Y971:AM971"/>
    <mergeCell ref="P972:X972"/>
    <mergeCell ref="Y972:AM972"/>
    <mergeCell ref="P973:X973"/>
    <mergeCell ref="Y973:AM973"/>
    <mergeCell ref="P974:X974"/>
    <mergeCell ref="Y974:AM974"/>
    <mergeCell ref="P975:X975"/>
    <mergeCell ref="Y975:AM975"/>
    <mergeCell ref="P976:X976"/>
    <mergeCell ref="Y976:AM976"/>
    <mergeCell ref="P977:X977"/>
    <mergeCell ref="Y977:AM977"/>
    <mergeCell ref="P978:X978"/>
    <mergeCell ref="Y978:AM978"/>
    <mergeCell ref="P979:X979"/>
    <mergeCell ref="Y979:AM979"/>
    <mergeCell ref="P980:X980"/>
    <mergeCell ref="Y980:AM980"/>
    <mergeCell ref="P981:X981"/>
    <mergeCell ref="Y981:AM981"/>
    <mergeCell ref="P982:X982"/>
    <mergeCell ref="Y982:AM982"/>
    <mergeCell ref="B983:O983"/>
    <mergeCell ref="P983:X983"/>
    <mergeCell ref="Y983:AM983"/>
    <mergeCell ref="B988:V988"/>
    <mergeCell ref="W988:AE988"/>
    <mergeCell ref="P992:X992"/>
    <mergeCell ref="Y992:AM992"/>
    <mergeCell ref="P993:X993"/>
    <mergeCell ref="Y993:AM993"/>
    <mergeCell ref="P994:X994"/>
    <mergeCell ref="Y994:AM994"/>
    <mergeCell ref="P995:X995"/>
    <mergeCell ref="Y995:AM995"/>
    <mergeCell ref="P996:X996"/>
    <mergeCell ref="Y996:AM996"/>
    <mergeCell ref="P997:X997"/>
    <mergeCell ref="Y997:AM997"/>
    <mergeCell ref="P998:X998"/>
    <mergeCell ref="Y998:AM998"/>
    <mergeCell ref="P999:X999"/>
    <mergeCell ref="Y999:AM999"/>
    <mergeCell ref="P1000:X1000"/>
    <mergeCell ref="Y1000:AM1000"/>
    <mergeCell ref="P1001:X1001"/>
    <mergeCell ref="Y1001:AM1001"/>
    <mergeCell ref="P1002:X1002"/>
    <mergeCell ref="Y1002:AM1002"/>
    <mergeCell ref="P1003:X1003"/>
    <mergeCell ref="Y1003:AM1003"/>
    <mergeCell ref="P1006:X1006"/>
    <mergeCell ref="Y1006:AM1006"/>
    <mergeCell ref="P1007:X1007"/>
    <mergeCell ref="Y1007:AM1007"/>
    <mergeCell ref="P1008:X1008"/>
    <mergeCell ref="Y1008:AM1008"/>
    <mergeCell ref="P1009:X1009"/>
    <mergeCell ref="Y1009:AM1009"/>
    <mergeCell ref="P1010:X1010"/>
    <mergeCell ref="Y1010:AM1010"/>
    <mergeCell ref="P1011:X1011"/>
    <mergeCell ref="Y1011:AM1011"/>
    <mergeCell ref="B1012:O1012"/>
    <mergeCell ref="P1012:X1012"/>
    <mergeCell ref="Y1012:AM1012"/>
    <mergeCell ref="AJ1015:AN1015"/>
    <mergeCell ref="AJ1017:AN1017"/>
    <mergeCell ref="B1020:AH1020"/>
    <mergeCell ref="AJ1020:AN1020"/>
    <mergeCell ref="B10:AH11"/>
    <mergeCell ref="B23:AI24"/>
    <mergeCell ref="B26:AH27"/>
    <mergeCell ref="B28:AH29"/>
    <mergeCell ref="B34:AH35"/>
    <mergeCell ref="B36:AH37"/>
    <mergeCell ref="B60:AH61"/>
    <mergeCell ref="B74:AH75"/>
    <mergeCell ref="B79:AH80"/>
    <mergeCell ref="B102:AH103"/>
    <mergeCell ref="B123:AH126"/>
    <mergeCell ref="B133:AH134"/>
    <mergeCell ref="B137:AH138"/>
    <mergeCell ref="B157:AH158"/>
    <mergeCell ref="B161:AH162"/>
    <mergeCell ref="B178:AH179"/>
    <mergeCell ref="B191:AH192"/>
    <mergeCell ref="B212:AN213"/>
    <mergeCell ref="B216:AH217"/>
    <mergeCell ref="B220:AH221"/>
    <mergeCell ref="B225:AN226"/>
    <mergeCell ref="B242:E243"/>
    <mergeCell ref="B310:AH311"/>
    <mergeCell ref="B315:AH316"/>
    <mergeCell ref="B344:AH345"/>
    <mergeCell ref="B414:AH415"/>
    <mergeCell ref="AJ426:AN427"/>
    <mergeCell ref="B470:AN471"/>
    <mergeCell ref="B486:AH487"/>
    <mergeCell ref="B514:AI515"/>
    <mergeCell ref="B520:F522"/>
    <mergeCell ref="G520:AN522"/>
    <mergeCell ref="B523:F525"/>
    <mergeCell ref="G523:AN525"/>
    <mergeCell ref="B526:F528"/>
    <mergeCell ref="G526:AN528"/>
    <mergeCell ref="B557:F559"/>
    <mergeCell ref="B560:F562"/>
    <mergeCell ref="B569:F571"/>
    <mergeCell ref="B572:F574"/>
    <mergeCell ref="B580:AH581"/>
    <mergeCell ref="B602:AH603"/>
    <mergeCell ref="B604:AH605"/>
    <mergeCell ref="B648:AH649"/>
    <mergeCell ref="B652:F654"/>
    <mergeCell ref="G652:J654"/>
    <mergeCell ref="K652:O654"/>
    <mergeCell ref="P652:Q654"/>
    <mergeCell ref="R652:Y654"/>
    <mergeCell ref="Z652:AA654"/>
    <mergeCell ref="AB652:AF654"/>
    <mergeCell ref="AG652:AN654"/>
    <mergeCell ref="B676:B678"/>
    <mergeCell ref="B756:AH757"/>
    <mergeCell ref="B758:AH759"/>
    <mergeCell ref="C767:AN768"/>
    <mergeCell ref="B834:H835"/>
    <mergeCell ref="I834:P835"/>
    <mergeCell ref="Q834:AN835"/>
    <mergeCell ref="B852:AH854"/>
    <mergeCell ref="AB873:AJ875"/>
    <mergeCell ref="AK873:AN875"/>
    <mergeCell ref="B876:G877"/>
    <mergeCell ref="AB876:AJ878"/>
    <mergeCell ref="AK876:AN878"/>
    <mergeCell ref="H877:AA878"/>
    <mergeCell ref="AB879:AJ881"/>
    <mergeCell ref="AK879:AN881"/>
    <mergeCell ref="B880:G881"/>
    <mergeCell ref="H880:AA881"/>
    <mergeCell ref="B890:K891"/>
    <mergeCell ref="L890:T891"/>
    <mergeCell ref="U890:AN891"/>
    <mergeCell ref="V897:Z900"/>
    <mergeCell ref="AA897:AJ900"/>
    <mergeCell ref="AK897:AN900"/>
    <mergeCell ref="B898:U900"/>
    <mergeCell ref="V901:Z905"/>
    <mergeCell ref="AA901:AJ905"/>
    <mergeCell ref="AK901:AN905"/>
    <mergeCell ref="B903:U905"/>
    <mergeCell ref="B906:U908"/>
    <mergeCell ref="V906:Z908"/>
    <mergeCell ref="AA906:AJ908"/>
    <mergeCell ref="AK906:AN908"/>
    <mergeCell ref="B920:AN921"/>
    <mergeCell ref="C927:AM928"/>
    <mergeCell ref="C929:AM930"/>
    <mergeCell ref="B933:AH934"/>
    <mergeCell ref="A936:AM937"/>
    <mergeCell ref="B940:O941"/>
    <mergeCell ref="P940:X941"/>
    <mergeCell ref="Y940:AM941"/>
    <mergeCell ref="B942:O944"/>
    <mergeCell ref="B945:O947"/>
    <mergeCell ref="B948:O950"/>
    <mergeCell ref="B951:O953"/>
    <mergeCell ref="A957:AL958"/>
    <mergeCell ref="B961:O963"/>
    <mergeCell ref="P961:X963"/>
    <mergeCell ref="Y961:AM963"/>
    <mergeCell ref="B964:O966"/>
    <mergeCell ref="B967:O969"/>
    <mergeCell ref="B971:O973"/>
    <mergeCell ref="B974:O976"/>
    <mergeCell ref="B977:O979"/>
    <mergeCell ref="B980:O982"/>
    <mergeCell ref="A986:AL987"/>
    <mergeCell ref="B990:O991"/>
    <mergeCell ref="P990:X991"/>
    <mergeCell ref="Y990:AM991"/>
    <mergeCell ref="B992:O994"/>
    <mergeCell ref="B995:O997"/>
    <mergeCell ref="B998:O1000"/>
    <mergeCell ref="B1001:O1003"/>
    <mergeCell ref="B1004:O1005"/>
    <mergeCell ref="P1004:X1005"/>
    <mergeCell ref="Y1004:AM1005"/>
    <mergeCell ref="B1006:O1008"/>
    <mergeCell ref="B1009:O1011"/>
    <mergeCell ref="B1015:AH1016"/>
    <mergeCell ref="B1017:AH1018"/>
    <mergeCell ref="B667:B675"/>
    <mergeCell ref="B680:B689"/>
  </mergeCells>
  <phoneticPr fontId="1"/>
  <dataValidations count="22">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764:AN764 AJ1020:AN1020 AJ709:AN709 AJ702:AN702 AJ693:AN699 AJ690:AN690 AJ771:AN771 AJ1017:AN1017 AJ932:AN932 AJ893:AN893 AJ809:AN809 AJ797:AN797 AJ783:AN783 AJ760:AN760 AJ754:AN754 AJ748:AN748 AJ704:AN704 AJ509:AN512 AJ506:AN507 AJ474:AN476 AJ463:AJ464 AK463:AN463 AJ466 AJ478:AN481 AJ486:AN486 AJ446:AN446 AJ439:AN440 AJ448:AJ454 AJ443:AN444 AK448:AN451 AJ456:AN459 AJ385:AN386 AJ86:AN87 AJ77:AN77 AJ40:AN41 AJ25:AN26 AJ28:AN28 AJ32:AN32 AJ68:AN68 AJ106:AN106 AJ119:AN120 AJ127:AN127 AJ132:AN133 AJ139:AN140 AJ149:AN149 AJ108:AN109 AJ165:AN169 AJ91:AN93 AJ159:AN159 AJ143:AN143 AJ155:AN155 AJ206:AN206 AJ216:AN216 AJ289:AN294 AJ299:AN299 AJ296:AN297 AJ301:AN302 AJ214:AN214 AJ340:AN343 AJ337:AN338 AJ325:AN326 AJ311:AN311 AJ313:AN315 AJ274:AJ275 AJ227:AN227 AJ279 AK274:AN274 AJ267 AJ271:AN271 AK237:AN237 AJ237:AJ238 AJ317:AN319 AJ330:AN330 AJ334:AN334 AJ328:AN328 AJ261:AN261 AJ230:AN232 AJ220:AN220 AJ222:AN222 AJ191:AN191 AJ183:AN184 AJ204:AN204 AJ208:AN208 AJ378:AN378 AJ376:AN376 AJ380:AN381 AJ346:AN347 AJ349:AN354 AJ356:AN356 AJ358:AN363 AJ372:AN372 AJ369:AN369 AJ409:AN409 AJ405:AN405 AJ407:AN407 AJ421:AN424 AJ413:AN414 AJ418:AN418 AJ436:AN436 AJ462:AN462 AJ617:AN617 AJ634:AN637 AJ629:AN630 AJ622:AN622 AJ620:AN620 AJ640:AN648 AJ577:AN577 AJ535:AN536 AJ547:AN551 AJ554:AN554 AJ588:AN589 AJ600:AN602 AJ604:AN604 AJ582:AN584 AJ580:AN580 AJ539:AN540 AJ514:AN514 AJ398:AN402 AJ396:AN396">
      <formula1>"いる,いない"</formula1>
    </dataValidation>
    <dataValidation imeMode="on" allowBlank="1" showDropDown="0" showInputMessage="1" showErrorMessage="1" sqref="Y992:AM1003 Y1006:AM1011 Y971:AM982 Y964:AM969 Y942:AM953 L890:T891 B834:H835 B861:K862 U861:AN862 B868:K869 U868:AN869 B920:AH921 Z655:Z659 AB655:AB659 B655:B659 K655:K659 P655:P659 Q437:AH437 Q434:AH435 H419:AN419 V33:AG33 J33:R33 AI107:AI109 M107:AH107 AJ107:AN107 R172:AN174 R185:R186 R201:AN201 K332:W332 AE243 M320:AN321 L269:AN270 AI266:AN266 P264:P265 Q265:AN265 L286:AN287 F408 AJ406 F406"/>
    <dataValidation type="list" allowBlank="1" showDropDown="0" showInputMessage="1" showErrorMessage="1" prompt="プルダウンメニューから選んでください" sqref="AJ826:AN828 AJ831:AN831 AJ837:AN837 AJ887:AN887 AJ858:AN858 AJ865:AN865 U848:U851 AJ725:AN725 AJ733:AN733 AJ664:AN664 AJ618:AN618 AJ517:AN517 AJ496:AN498 AJ500:AN500 AJ432:AN433 AJ298:AN298 AJ280:AN285 Y248:AC250 AJ268:AN268 AJ254:AN258 AK262:AN262 AJ262:AJ263 AJ171:AN171 AJ175:AN175 AJ123:AN123 AJ131:AN131 AJ137:AN137 AJ43:AN47 AJ12:AN22 AJ390:AN395">
      <formula1>"有,無"</formula1>
    </dataValidation>
    <dataValidation type="list" allowBlank="1" showDropDown="0" showInputMessage="1" showErrorMessage="1" prompt="プルダウンメニューから選んでください_x000a_" sqref="AJ72:AN72 AJ70:AN70 AJ83:AN83 AJ81:AN81 AJ62:AN62 AJ59:AN59 AJ65:AN67 AJ51:AN52 AJ54:AN55">
      <formula1>"いる,いない"</formula1>
    </dataValidation>
    <dataValidation type="list" allowBlank="1" showDropDown="0" showInputMessage="1" showErrorMessage="1" prompt="プルダウンメニューから選んでください" sqref="AJ1015:AN1015 AJ883:AN883 AJ853:AN853 AJ758:AN758 AJ755:AN756 AJ34:AN34 AJ56 AJ60 AJ150:AN154 AJ142:AN142 AJ112:AN112 AJ308:AN308 AJ331:AN331 AJ273:AN273 AJ344 AJ339 AJ194:AN195 AJ205:AN205 AJ383:AN384 AJ371:AN371 AJ368:AN368 AJ445:AN445">
      <formula1>"いる,いない,該当なし"</formula1>
    </dataValidation>
    <dataValidation type="list" allowBlank="1" showDropDown="0" showInputMessage="1" showErrorMessage="1" sqref="AJ895:AN895 AN945:AN946 AJ624:AN628 AJ649:AN649 AJ88:AN88 AJ71:AN71 AJ48:AN48 AK35:AN35">
      <formula1>#REF!</formula1>
    </dataValidation>
    <dataValidation imeMode="on" allowBlank="1" showDropDown="0" showInputMessage="1" showErrorMessage="1" prompt="セル内で改行する場合は、「Alt」キーを押しながら「Shift」キーを押すと改行できます" sqref="C767 U890:AN891 Q834:AN835 G520:AN528 G505:AN505 C79:AH80 B74:AH76 B79:B83 B102:AH103 B157:AH158 B160:B163 C161:AH163 C225:AN226 B225:B227 B212 B470:AN471"/>
    <dataValidation imeMode="off" allowBlank="1" showDropDown="0" showInputMessage="1" showErrorMessage="1" sqref="P1006:X1011 P992:X1003 I834:P835 AG848:AM851 L861:T862 L868:T869 B890:K891 W959 W938 U926:Y926 P952:X953 I913:M913 U913:Y913 AF913:AJ913 P964:X969 P971:X982 W988 P942:X950 I926:M926 G655:G659 N556:AK563 AJ485:AM485 H434:J434 H437:J438 D90 H99:V100 K241:L241 U329:W329 G324:I324 AA324:AC324 K327:M327 P327:R327 U327:W327 K333:M333 P333:R333 U333:W333 K335:M335 P335:R335 U335:W335 AJ305:AM306 P329:R329 K329:M329"/>
    <dataValidation type="list" allowBlank="1" showDropDown="0" showInputMessage="1" showErrorMessage="1" prompt="プルダウンメニューから選んでください" sqref="AJ179:AN179 AJ209:AN209 AJ207:AN207">
      <formula1>"いる,いない,短縮していない"</formula1>
    </dataValidation>
    <dataValidation type="list" allowBlank="1" showDropDown="0" showInputMessage="1" showErrorMessage="1" prompt="プルダウンメニューから選んでください" sqref="AJ187">
      <formula1>"いる,いない,１名のみ"</formula1>
    </dataValidation>
    <dataValidation type="list" allowBlank="1" showDropDown="0" showInputMessage="1" showErrorMessage="1" prompt="整備されている装置器具等について 「 ☑ 」 を選んでください" sqref="V380:V381 N380:N381 M244 K243 R244 O241:O242 P243 S242 V244 U241 U243 AA244 W242 AA241 Z243 AC242 G241:G244">
      <formula1>"☑,□"</formula1>
    </dataValidation>
    <dataValidation type="list" allowBlank="1" showDropDown="0" showInputMessage="1" showErrorMessage="1" prompt="プルダウンメニューから選んでください" sqref="AJ272:AN272">
      <formula1>"ある,ない"</formula1>
    </dataValidation>
    <dataValidation type="list" allowBlank="1" showDropDown="0" showInputMessage="1" showErrorMessage="1" prompt="プルダウンメニューから選んでください" sqref="AJ364:AN367 AJ370:AN370">
      <formula1>"いる,いない,検討中"</formula1>
    </dataValidation>
    <dataValidation type="list" allowBlank="1" showDropDown="0" showInputMessage="1" showErrorMessage="1" sqref="AJ425:AN428">
      <formula1>"いる,いない,実施していない"</formula1>
    </dataValidation>
    <dataValidation imeMode="off" allowBlank="1" showDropDown="0" showInputMessage="1" showErrorMessage="1" prompt="時間を記入してください_x000a_【例】10:00" sqref="I491:M491"/>
    <dataValidation imeMode="off" allowBlank="1" showDropDown="0" showInputMessage="1" showErrorMessage="1" prompt="時間を記入してください_x000a_【例】12:00" sqref="Q491:U493"/>
    <dataValidation imeMode="off" allowBlank="1" showDropDown="0" showInputMessage="1" showErrorMessage="1" prompt="時間を記入してください_x000a_【例】15:00" sqref="AB491:AF493"/>
    <dataValidation type="list" allowBlank="1" showDropDown="0" showInputMessage="1" showErrorMessage="1" prompt="プルダウンメニューから選んでください" sqref="AJ543:AN543 AJ500:AN501">
      <formula1>"有,無,該当なし"</formula1>
    </dataValidation>
    <dataValidation type="list" allowBlank="1" showDropDown="0" showInputMessage="1" showErrorMessage="1" sqref="AJ611:AN611">
      <formula1>"いる,いない"</formula1>
    </dataValidation>
    <dataValidation type="list" allowBlank="1" showDropDown="0" showInputMessage="1" showErrorMessage="1" prompt="プルダウンメニューから選んでください" sqref="AJ749:AN750">
      <formula1>"する,しない"</formula1>
    </dataValidation>
    <dataValidation type="list" allowBlank="1" showDropDown="0" showInputMessage="1" showErrorMessage="1" prompt="プルダウンメニューから選んでください" sqref="AJ839:AN844">
      <formula1>"○"</formula1>
    </dataValidation>
  </dataValidations>
  <printOptions horizontalCentered="1"/>
  <pageMargins left="0.51181102362204722" right="0.39370078740157483" top="0.31496062992125984" bottom="0.39370078740157483" header="0.31496062992125984" footer="0.11811023622047245"/>
  <pageSetup paperSize="9" scale="83" fitToWidth="1" fitToHeight="0" orientation="portrait" usePrinterDefaults="1" r:id="rId1"/>
  <headerFooter>
    <oddFooter>&amp;C&amp;P ページ</oddFooter>
  </headerFooter>
  <rowBreaks count="3" manualBreakCount="3">
    <brk id="515" max="16383" man="1"/>
    <brk id="710" max="16383" man="1"/>
    <brk id="960" max="16383"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0</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0</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0</xdr:rowOff>
                  </to>
                </anchor>
              </controlPr>
            </control>
          </mc:Choice>
        </mc:AlternateContent>
        <mc:AlternateContent>
          <mc:Choice Requires="x14">
            <control shapeId="2089" r:id="rId7" name="チェック 41">
              <controlPr defaultSize="0" autoFill="0" autoLine="0" autoPict="0">
                <anchor moveWithCells="1">
                  <from xmlns:xdr="http://schemas.openxmlformats.org/drawingml/2006/spreadsheetDrawing">
                    <xdr:col>38</xdr:col>
                    <xdr:colOff>0</xdr:colOff>
                    <xdr:row>654</xdr:row>
                    <xdr:rowOff>18415</xdr:rowOff>
                  </from>
                  <to xmlns:xdr="http://schemas.openxmlformats.org/drawingml/2006/spreadsheetDrawing">
                    <xdr:col>39</xdr:col>
                    <xdr:colOff>190500</xdr:colOff>
                    <xdr:row>655</xdr:row>
                    <xdr:rowOff>0</xdr:rowOff>
                  </to>
                </anchor>
              </controlPr>
            </control>
          </mc:Choice>
        </mc:AlternateContent>
        <mc:AlternateContent>
          <mc:Choice Requires="x14">
            <control shapeId="2090" r:id="rId8" name="チェック 42">
              <controlPr defaultSize="0" autoFill="0" autoLine="0" autoPict="0">
                <anchor moveWithCells="1">
                  <from xmlns:xdr="http://schemas.openxmlformats.org/drawingml/2006/spreadsheetDrawing">
                    <xdr:col>35</xdr:col>
                    <xdr:colOff>0</xdr:colOff>
                    <xdr:row>653</xdr:row>
                    <xdr:rowOff>200025</xdr:rowOff>
                  </from>
                  <to xmlns:xdr="http://schemas.openxmlformats.org/drawingml/2006/spreadsheetDrawing">
                    <xdr:col>37</xdr:col>
                    <xdr:colOff>28575</xdr:colOff>
                    <xdr:row>654</xdr:row>
                    <xdr:rowOff>219710</xdr:rowOff>
                  </to>
                </anchor>
              </controlPr>
            </control>
          </mc:Choice>
        </mc:AlternateContent>
        <mc:AlternateContent>
          <mc:Choice Requires="x14">
            <control shapeId="2091" r:id="rId9" name="チェック 43">
              <controlPr defaultSize="0" autoFill="0" autoLine="0" autoPict="0">
                <anchor moveWithCells="1">
                  <from xmlns:xdr="http://schemas.openxmlformats.org/drawingml/2006/spreadsheetDrawing">
                    <xdr:col>35</xdr:col>
                    <xdr:colOff>0</xdr:colOff>
                    <xdr:row>654</xdr:row>
                    <xdr:rowOff>200025</xdr:rowOff>
                  </from>
                  <to xmlns:xdr="http://schemas.openxmlformats.org/drawingml/2006/spreadsheetDrawing">
                    <xdr:col>37</xdr:col>
                    <xdr:colOff>28575</xdr:colOff>
                    <xdr:row>656</xdr:row>
                    <xdr:rowOff>0</xdr:rowOff>
                  </to>
                </anchor>
              </controlPr>
            </control>
          </mc:Choice>
        </mc:AlternateContent>
        <mc:AlternateContent>
          <mc:Choice Requires="x14">
            <control shapeId="2093" r:id="rId10" name="チェック 45">
              <controlPr defaultSize="0" autoFill="0" autoLine="0" autoPict="0">
                <anchor moveWithCells="1">
                  <from xmlns:xdr="http://schemas.openxmlformats.org/drawingml/2006/spreadsheetDrawing">
                    <xdr:col>35</xdr:col>
                    <xdr:colOff>0</xdr:colOff>
                    <xdr:row>655</xdr:row>
                    <xdr:rowOff>200025</xdr:rowOff>
                  </from>
                  <to xmlns:xdr="http://schemas.openxmlformats.org/drawingml/2006/spreadsheetDrawing">
                    <xdr:col>37</xdr:col>
                    <xdr:colOff>28575</xdr:colOff>
                    <xdr:row>656</xdr:row>
                    <xdr:rowOff>228600</xdr:rowOff>
                  </to>
                </anchor>
              </controlPr>
            </control>
          </mc:Choice>
        </mc:AlternateContent>
        <mc:AlternateContent>
          <mc:Choice Requires="x14">
            <control shapeId="2094" r:id="rId11" name="チェック 46">
              <controlPr defaultSize="0" autoFill="0" autoLine="0" autoPict="0">
                <anchor moveWithCells="1">
                  <from xmlns:xdr="http://schemas.openxmlformats.org/drawingml/2006/spreadsheetDrawing">
                    <xdr:col>35</xdr:col>
                    <xdr:colOff>0</xdr:colOff>
                    <xdr:row>656</xdr:row>
                    <xdr:rowOff>200025</xdr:rowOff>
                  </from>
                  <to xmlns:xdr="http://schemas.openxmlformats.org/drawingml/2006/spreadsheetDrawing">
                    <xdr:col>37</xdr:col>
                    <xdr:colOff>28575</xdr:colOff>
                    <xdr:row>657</xdr:row>
                    <xdr:rowOff>228600</xdr:rowOff>
                  </to>
                </anchor>
              </controlPr>
            </control>
          </mc:Choice>
        </mc:AlternateContent>
        <mc:AlternateContent>
          <mc:Choice Requires="x14">
            <control shapeId="2095" r:id="rId12" name="チェック 47">
              <controlPr defaultSize="0" autoFill="0" autoLine="0" autoPict="0">
                <anchor moveWithCells="1">
                  <from xmlns:xdr="http://schemas.openxmlformats.org/drawingml/2006/spreadsheetDrawing">
                    <xdr:col>32</xdr:col>
                    <xdr:colOff>0</xdr:colOff>
                    <xdr:row>653</xdr:row>
                    <xdr:rowOff>190500</xdr:rowOff>
                  </from>
                  <to xmlns:xdr="http://schemas.openxmlformats.org/drawingml/2006/spreadsheetDrawing">
                    <xdr:col>33</xdr:col>
                    <xdr:colOff>152400</xdr:colOff>
                    <xdr:row>655</xdr:row>
                    <xdr:rowOff>18415</xdr:rowOff>
                  </to>
                </anchor>
              </controlPr>
            </control>
          </mc:Choice>
        </mc:AlternateContent>
        <mc:AlternateContent>
          <mc:Choice Requires="x14">
            <control shapeId="2096" r:id="rId13" name="チェック 48">
              <controlPr defaultSize="0" autoFill="0" autoLine="0" autoPict="0">
                <anchor moveWithCells="1">
                  <from xmlns:xdr="http://schemas.openxmlformats.org/drawingml/2006/spreadsheetDrawing">
                    <xdr:col>32</xdr:col>
                    <xdr:colOff>0</xdr:colOff>
                    <xdr:row>654</xdr:row>
                    <xdr:rowOff>190500</xdr:rowOff>
                  </from>
                  <to xmlns:xdr="http://schemas.openxmlformats.org/drawingml/2006/spreadsheetDrawing">
                    <xdr:col>33</xdr:col>
                    <xdr:colOff>152400</xdr:colOff>
                    <xdr:row>656</xdr:row>
                    <xdr:rowOff>29210</xdr:rowOff>
                  </to>
                </anchor>
              </controlPr>
            </control>
          </mc:Choice>
        </mc:AlternateContent>
        <mc:AlternateContent>
          <mc:Choice Requires="x14">
            <control shapeId="2097" r:id="rId14" name="チェック 49">
              <controlPr defaultSize="0" autoFill="0" autoLine="0" autoPict="0">
                <anchor moveWithCells="1">
                  <from xmlns:xdr="http://schemas.openxmlformats.org/drawingml/2006/spreadsheetDrawing">
                    <xdr:col>35</xdr:col>
                    <xdr:colOff>0</xdr:colOff>
                    <xdr:row>657</xdr:row>
                    <xdr:rowOff>200025</xdr:rowOff>
                  </from>
                  <to xmlns:xdr="http://schemas.openxmlformats.org/drawingml/2006/spreadsheetDrawing">
                    <xdr:col>37</xdr:col>
                    <xdr:colOff>28575</xdr:colOff>
                    <xdr:row>658</xdr:row>
                    <xdr:rowOff>227965</xdr:rowOff>
                  </to>
                </anchor>
              </controlPr>
            </control>
          </mc:Choice>
        </mc:AlternateContent>
        <mc:AlternateContent>
          <mc:Choice Requires="x14">
            <control shapeId="2098" r:id="rId15" name="チェック 50">
              <controlPr defaultSize="0" autoFill="0" autoLine="0" autoPict="0">
                <anchor moveWithCells="1">
                  <from xmlns:xdr="http://schemas.openxmlformats.org/drawingml/2006/spreadsheetDrawing">
                    <xdr:col>38</xdr:col>
                    <xdr:colOff>0</xdr:colOff>
                    <xdr:row>654</xdr:row>
                    <xdr:rowOff>18415</xdr:rowOff>
                  </from>
                  <to xmlns:xdr="http://schemas.openxmlformats.org/drawingml/2006/spreadsheetDrawing">
                    <xdr:col>39</xdr:col>
                    <xdr:colOff>190500</xdr:colOff>
                    <xdr:row>655</xdr:row>
                    <xdr:rowOff>0</xdr:rowOff>
                  </to>
                </anchor>
              </controlPr>
            </control>
          </mc:Choice>
        </mc:AlternateContent>
        <mc:AlternateContent>
          <mc:Choice Requires="x14">
            <control shapeId="2099" r:id="rId16" name="チェック 51">
              <controlPr defaultSize="0" autoFill="0" autoLine="0" autoPict="0">
                <anchor moveWithCells="1">
                  <from xmlns:xdr="http://schemas.openxmlformats.org/drawingml/2006/spreadsheetDrawing">
                    <xdr:col>38</xdr:col>
                    <xdr:colOff>0</xdr:colOff>
                    <xdr:row>655</xdr:row>
                    <xdr:rowOff>18415</xdr:rowOff>
                  </from>
                  <to xmlns:xdr="http://schemas.openxmlformats.org/drawingml/2006/spreadsheetDrawing">
                    <xdr:col>39</xdr:col>
                    <xdr:colOff>190500</xdr:colOff>
                    <xdr:row>656</xdr:row>
                    <xdr:rowOff>0</xdr:rowOff>
                  </to>
                </anchor>
              </controlPr>
            </control>
          </mc:Choice>
        </mc:AlternateContent>
        <mc:AlternateContent>
          <mc:Choice Requires="x14">
            <control shapeId="2100" r:id="rId17" name="チェック 52">
              <controlPr defaultSize="0" autoFill="0" autoLine="0" autoPict="0">
                <anchor moveWithCells="1">
                  <from xmlns:xdr="http://schemas.openxmlformats.org/drawingml/2006/spreadsheetDrawing">
                    <xdr:col>38</xdr:col>
                    <xdr:colOff>0</xdr:colOff>
                    <xdr:row>655</xdr:row>
                    <xdr:rowOff>18415</xdr:rowOff>
                  </from>
                  <to xmlns:xdr="http://schemas.openxmlformats.org/drawingml/2006/spreadsheetDrawing">
                    <xdr:col>39</xdr:col>
                    <xdr:colOff>190500</xdr:colOff>
                    <xdr:row>656</xdr:row>
                    <xdr:rowOff>0</xdr:rowOff>
                  </to>
                </anchor>
              </controlPr>
            </control>
          </mc:Choice>
        </mc:AlternateContent>
        <mc:AlternateContent>
          <mc:Choice Requires="x14">
            <control shapeId="2101" r:id="rId18" name="チェック 53">
              <controlPr defaultSize="0" autoFill="0" autoLine="0" autoPict="0">
                <anchor moveWithCells="1">
                  <from xmlns:xdr="http://schemas.openxmlformats.org/drawingml/2006/spreadsheetDrawing">
                    <xdr:col>38</xdr:col>
                    <xdr:colOff>0</xdr:colOff>
                    <xdr:row>656</xdr:row>
                    <xdr:rowOff>18415</xdr:rowOff>
                  </from>
                  <to xmlns:xdr="http://schemas.openxmlformats.org/drawingml/2006/spreadsheetDrawing">
                    <xdr:col>39</xdr:col>
                    <xdr:colOff>190500</xdr:colOff>
                    <xdr:row>657</xdr:row>
                    <xdr:rowOff>0</xdr:rowOff>
                  </to>
                </anchor>
              </controlPr>
            </control>
          </mc:Choice>
        </mc:AlternateContent>
        <mc:AlternateContent>
          <mc:Choice Requires="x14">
            <control shapeId="2102" r:id="rId19" name="チェック 54">
              <controlPr defaultSize="0" autoFill="0" autoLine="0" autoPict="0">
                <anchor moveWithCells="1">
                  <from xmlns:xdr="http://schemas.openxmlformats.org/drawingml/2006/spreadsheetDrawing">
                    <xdr:col>38</xdr:col>
                    <xdr:colOff>0</xdr:colOff>
                    <xdr:row>656</xdr:row>
                    <xdr:rowOff>18415</xdr:rowOff>
                  </from>
                  <to xmlns:xdr="http://schemas.openxmlformats.org/drawingml/2006/spreadsheetDrawing">
                    <xdr:col>39</xdr:col>
                    <xdr:colOff>190500</xdr:colOff>
                    <xdr:row>657</xdr:row>
                    <xdr:rowOff>0</xdr:rowOff>
                  </to>
                </anchor>
              </controlPr>
            </control>
          </mc:Choice>
        </mc:AlternateContent>
        <mc:AlternateContent>
          <mc:Choice Requires="x14">
            <control shapeId="2103" r:id="rId20" name="チェック 55">
              <controlPr defaultSize="0" autoFill="0" autoLine="0" autoPict="0">
                <anchor moveWithCells="1">
                  <from xmlns:xdr="http://schemas.openxmlformats.org/drawingml/2006/spreadsheetDrawing">
                    <xdr:col>38</xdr:col>
                    <xdr:colOff>0</xdr:colOff>
                    <xdr:row>657</xdr:row>
                    <xdr:rowOff>18415</xdr:rowOff>
                  </from>
                  <to xmlns:xdr="http://schemas.openxmlformats.org/drawingml/2006/spreadsheetDrawing">
                    <xdr:col>39</xdr:col>
                    <xdr:colOff>190500</xdr:colOff>
                    <xdr:row>658</xdr:row>
                    <xdr:rowOff>0</xdr:rowOff>
                  </to>
                </anchor>
              </controlPr>
            </control>
          </mc:Choice>
        </mc:AlternateContent>
        <mc:AlternateContent>
          <mc:Choice Requires="x14">
            <control shapeId="2104" r:id="rId21" name="チェック 56">
              <controlPr defaultSize="0" autoFill="0" autoLine="0" autoPict="0">
                <anchor moveWithCells="1">
                  <from xmlns:xdr="http://schemas.openxmlformats.org/drawingml/2006/spreadsheetDrawing">
                    <xdr:col>38</xdr:col>
                    <xdr:colOff>0</xdr:colOff>
                    <xdr:row>657</xdr:row>
                    <xdr:rowOff>18415</xdr:rowOff>
                  </from>
                  <to xmlns:xdr="http://schemas.openxmlformats.org/drawingml/2006/spreadsheetDrawing">
                    <xdr:col>39</xdr:col>
                    <xdr:colOff>190500</xdr:colOff>
                    <xdr:row>658</xdr:row>
                    <xdr:rowOff>0</xdr:rowOff>
                  </to>
                </anchor>
              </controlPr>
            </control>
          </mc:Choice>
        </mc:AlternateContent>
        <mc:AlternateContent>
          <mc:Choice Requires="x14">
            <control shapeId="2105" r:id="rId22" name="チェック 57">
              <controlPr defaultSize="0" autoFill="0" autoLine="0" autoPict="0">
                <anchor moveWithCells="1">
                  <from xmlns:xdr="http://schemas.openxmlformats.org/drawingml/2006/spreadsheetDrawing">
                    <xdr:col>38</xdr:col>
                    <xdr:colOff>0</xdr:colOff>
                    <xdr:row>658</xdr:row>
                    <xdr:rowOff>19685</xdr:rowOff>
                  </from>
                  <to xmlns:xdr="http://schemas.openxmlformats.org/drawingml/2006/spreadsheetDrawing">
                    <xdr:col>39</xdr:col>
                    <xdr:colOff>190500</xdr:colOff>
                    <xdr:row>659</xdr:row>
                    <xdr:rowOff>0</xdr:rowOff>
                  </to>
                </anchor>
              </controlPr>
            </control>
          </mc:Choice>
        </mc:AlternateContent>
        <mc:AlternateContent>
          <mc:Choice Requires="x14">
            <control shapeId="2106" r:id="rId23" name="チェック 58">
              <controlPr defaultSize="0" autoFill="0" autoLine="0" autoPict="0">
                <anchor moveWithCells="1">
                  <from xmlns:xdr="http://schemas.openxmlformats.org/drawingml/2006/spreadsheetDrawing">
                    <xdr:col>32</xdr:col>
                    <xdr:colOff>0</xdr:colOff>
                    <xdr:row>655</xdr:row>
                    <xdr:rowOff>190500</xdr:rowOff>
                  </from>
                  <to xmlns:xdr="http://schemas.openxmlformats.org/drawingml/2006/spreadsheetDrawing">
                    <xdr:col>33</xdr:col>
                    <xdr:colOff>152400</xdr:colOff>
                    <xdr:row>657</xdr:row>
                    <xdr:rowOff>29210</xdr:rowOff>
                  </to>
                </anchor>
              </controlPr>
            </control>
          </mc:Choice>
        </mc:AlternateContent>
        <mc:AlternateContent>
          <mc:Choice Requires="x14">
            <control shapeId="2107" r:id="rId24" name="チェック 59">
              <controlPr defaultSize="0" autoFill="0" autoLine="0" autoPict="0">
                <anchor moveWithCells="1">
                  <from xmlns:xdr="http://schemas.openxmlformats.org/drawingml/2006/spreadsheetDrawing">
                    <xdr:col>32</xdr:col>
                    <xdr:colOff>0</xdr:colOff>
                    <xdr:row>656</xdr:row>
                    <xdr:rowOff>190500</xdr:rowOff>
                  </from>
                  <to xmlns:xdr="http://schemas.openxmlformats.org/drawingml/2006/spreadsheetDrawing">
                    <xdr:col>33</xdr:col>
                    <xdr:colOff>152400</xdr:colOff>
                    <xdr:row>658</xdr:row>
                    <xdr:rowOff>27940</xdr:rowOff>
                  </to>
                </anchor>
              </controlPr>
            </control>
          </mc:Choice>
        </mc:AlternateContent>
        <mc:AlternateContent>
          <mc:Choice Requires="x14">
            <control shapeId="2108" r:id="rId25" name="チェック 60">
              <controlPr defaultSize="0" autoFill="0" autoLine="0" autoPict="0">
                <anchor moveWithCells="1">
                  <from xmlns:xdr="http://schemas.openxmlformats.org/drawingml/2006/spreadsheetDrawing">
                    <xdr:col>32</xdr:col>
                    <xdr:colOff>0</xdr:colOff>
                    <xdr:row>657</xdr:row>
                    <xdr:rowOff>190500</xdr:rowOff>
                  </from>
                  <to xmlns:xdr="http://schemas.openxmlformats.org/drawingml/2006/spreadsheetDrawing">
                    <xdr:col>33</xdr:col>
                    <xdr:colOff>152400</xdr:colOff>
                    <xdr:row>659</xdr:row>
                    <xdr:rowOff>19050</xdr:rowOff>
                  </to>
                </anchor>
              </controlPr>
            </control>
          </mc:Choice>
        </mc:AlternateContent>
        <mc:AlternateContent>
          <mc:Choice Requires="x14">
            <control shapeId="2109" r:id="rId26" name="チェック 61">
              <controlPr defaultSize="0" autoFill="0" autoLine="0" autoPict="0">
                <anchor moveWithCells="1">
                  <from xmlns:xdr="http://schemas.openxmlformats.org/drawingml/2006/spreadsheetDrawing">
                    <xdr:col>17</xdr:col>
                    <xdr:colOff>0</xdr:colOff>
                    <xdr:row>653</xdr:row>
                    <xdr:rowOff>190500</xdr:rowOff>
                  </from>
                  <to xmlns:xdr="http://schemas.openxmlformats.org/drawingml/2006/spreadsheetDrawing">
                    <xdr:col>18</xdr:col>
                    <xdr:colOff>152400</xdr:colOff>
                    <xdr:row>655</xdr:row>
                    <xdr:rowOff>18415</xdr:rowOff>
                  </to>
                </anchor>
              </controlPr>
            </control>
          </mc:Choice>
        </mc:AlternateContent>
        <mc:AlternateContent>
          <mc:Choice Requires="x14">
            <control shapeId="2110" r:id="rId27" name="チェック 62">
              <controlPr defaultSize="0" autoFill="0" autoLine="0" autoPict="0">
                <anchor moveWithCells="1">
                  <from xmlns:xdr="http://schemas.openxmlformats.org/drawingml/2006/spreadsheetDrawing">
                    <xdr:col>17</xdr:col>
                    <xdr:colOff>0</xdr:colOff>
                    <xdr:row>654</xdr:row>
                    <xdr:rowOff>190500</xdr:rowOff>
                  </from>
                  <to xmlns:xdr="http://schemas.openxmlformats.org/drawingml/2006/spreadsheetDrawing">
                    <xdr:col>18</xdr:col>
                    <xdr:colOff>152400</xdr:colOff>
                    <xdr:row>656</xdr:row>
                    <xdr:rowOff>29210</xdr:rowOff>
                  </to>
                </anchor>
              </controlPr>
            </control>
          </mc:Choice>
        </mc:AlternateContent>
        <mc:AlternateContent>
          <mc:Choice Requires="x14">
            <control shapeId="2111" r:id="rId28" name="チェック 63">
              <controlPr defaultSize="0" autoFill="0" autoLine="0" autoPict="0">
                <anchor moveWithCells="1">
                  <from xmlns:xdr="http://schemas.openxmlformats.org/drawingml/2006/spreadsheetDrawing">
                    <xdr:col>17</xdr:col>
                    <xdr:colOff>0</xdr:colOff>
                    <xdr:row>655</xdr:row>
                    <xdr:rowOff>190500</xdr:rowOff>
                  </from>
                  <to xmlns:xdr="http://schemas.openxmlformats.org/drawingml/2006/spreadsheetDrawing">
                    <xdr:col>18</xdr:col>
                    <xdr:colOff>152400</xdr:colOff>
                    <xdr:row>657</xdr:row>
                    <xdr:rowOff>29210</xdr:rowOff>
                  </to>
                </anchor>
              </controlPr>
            </control>
          </mc:Choice>
        </mc:AlternateContent>
        <mc:AlternateContent>
          <mc:Choice Requires="x14">
            <control shapeId="2112" r:id="rId29" name="チェック 64">
              <controlPr defaultSize="0" autoFill="0" autoLine="0" autoPict="0">
                <anchor moveWithCells="1">
                  <from xmlns:xdr="http://schemas.openxmlformats.org/drawingml/2006/spreadsheetDrawing">
                    <xdr:col>17</xdr:col>
                    <xdr:colOff>0</xdr:colOff>
                    <xdr:row>656</xdr:row>
                    <xdr:rowOff>190500</xdr:rowOff>
                  </from>
                  <to xmlns:xdr="http://schemas.openxmlformats.org/drawingml/2006/spreadsheetDrawing">
                    <xdr:col>18</xdr:col>
                    <xdr:colOff>152400</xdr:colOff>
                    <xdr:row>658</xdr:row>
                    <xdr:rowOff>27940</xdr:rowOff>
                  </to>
                </anchor>
              </controlPr>
            </control>
          </mc:Choice>
        </mc:AlternateContent>
        <mc:AlternateContent>
          <mc:Choice Requires="x14">
            <control shapeId="2113" r:id="rId30" name="チェック 65">
              <controlPr defaultSize="0" autoFill="0" autoLine="0" autoPict="0">
                <anchor moveWithCells="1">
                  <from xmlns:xdr="http://schemas.openxmlformats.org/drawingml/2006/spreadsheetDrawing">
                    <xdr:col>17</xdr:col>
                    <xdr:colOff>0</xdr:colOff>
                    <xdr:row>657</xdr:row>
                    <xdr:rowOff>190500</xdr:rowOff>
                  </from>
                  <to xmlns:xdr="http://schemas.openxmlformats.org/drawingml/2006/spreadsheetDrawing">
                    <xdr:col>18</xdr:col>
                    <xdr:colOff>152400</xdr:colOff>
                    <xdr:row>659</xdr:row>
                    <xdr:rowOff>19050</xdr:rowOff>
                  </to>
                </anchor>
              </controlPr>
            </control>
          </mc:Choice>
        </mc:AlternateContent>
        <mc:AlternateContent>
          <mc:Choice Requires="x14">
            <control shapeId="2114" r:id="rId31" name="チェック 66">
              <controlPr defaultSize="0" autoFill="0" autoLine="0" autoPict="0">
                <anchor moveWithCells="1">
                  <from xmlns:xdr="http://schemas.openxmlformats.org/drawingml/2006/spreadsheetDrawing">
                    <xdr:col>21</xdr:col>
                    <xdr:colOff>0</xdr:colOff>
                    <xdr:row>653</xdr:row>
                    <xdr:rowOff>200025</xdr:rowOff>
                  </from>
                  <to xmlns:xdr="http://schemas.openxmlformats.org/drawingml/2006/spreadsheetDrawing">
                    <xdr:col>22</xdr:col>
                    <xdr:colOff>142875</xdr:colOff>
                    <xdr:row>654</xdr:row>
                    <xdr:rowOff>219710</xdr:rowOff>
                  </to>
                </anchor>
              </controlPr>
            </control>
          </mc:Choice>
        </mc:AlternateContent>
        <mc:AlternateContent>
          <mc:Choice Requires="x14">
            <control shapeId="2115" r:id="rId32" name="チェック 67">
              <controlPr defaultSize="0" autoFill="0" autoLine="0" autoPict="0">
                <anchor moveWithCells="1">
                  <from xmlns:xdr="http://schemas.openxmlformats.org/drawingml/2006/spreadsheetDrawing">
                    <xdr:col>21</xdr:col>
                    <xdr:colOff>0</xdr:colOff>
                    <xdr:row>654</xdr:row>
                    <xdr:rowOff>200025</xdr:rowOff>
                  </from>
                  <to xmlns:xdr="http://schemas.openxmlformats.org/drawingml/2006/spreadsheetDrawing">
                    <xdr:col>22</xdr:col>
                    <xdr:colOff>142875</xdr:colOff>
                    <xdr:row>656</xdr:row>
                    <xdr:rowOff>0</xdr:rowOff>
                  </to>
                </anchor>
              </controlPr>
            </control>
          </mc:Choice>
        </mc:AlternateContent>
        <mc:AlternateContent>
          <mc:Choice Requires="x14">
            <control shapeId="2116" r:id="rId33" name="チェック 68">
              <controlPr defaultSize="0" autoFill="0" autoLine="0" autoPict="0">
                <anchor moveWithCells="1">
                  <from xmlns:xdr="http://schemas.openxmlformats.org/drawingml/2006/spreadsheetDrawing">
                    <xdr:col>21</xdr:col>
                    <xdr:colOff>0</xdr:colOff>
                    <xdr:row>655</xdr:row>
                    <xdr:rowOff>200025</xdr:rowOff>
                  </from>
                  <to xmlns:xdr="http://schemas.openxmlformats.org/drawingml/2006/spreadsheetDrawing">
                    <xdr:col>22</xdr:col>
                    <xdr:colOff>142875</xdr:colOff>
                    <xdr:row>656</xdr:row>
                    <xdr:rowOff>228600</xdr:rowOff>
                  </to>
                </anchor>
              </controlPr>
            </control>
          </mc:Choice>
        </mc:AlternateContent>
        <mc:AlternateContent>
          <mc:Choice Requires="x14">
            <control shapeId="2117" r:id="rId34" name="チェック 69">
              <controlPr defaultSize="0" autoFill="0" autoLine="0" autoPict="0">
                <anchor moveWithCells="1">
                  <from xmlns:xdr="http://schemas.openxmlformats.org/drawingml/2006/spreadsheetDrawing">
                    <xdr:col>21</xdr:col>
                    <xdr:colOff>0</xdr:colOff>
                    <xdr:row>656</xdr:row>
                    <xdr:rowOff>200025</xdr:rowOff>
                  </from>
                  <to xmlns:xdr="http://schemas.openxmlformats.org/drawingml/2006/spreadsheetDrawing">
                    <xdr:col>22</xdr:col>
                    <xdr:colOff>142875</xdr:colOff>
                    <xdr:row>657</xdr:row>
                    <xdr:rowOff>228600</xdr:rowOff>
                  </to>
                </anchor>
              </controlPr>
            </control>
          </mc:Choice>
        </mc:AlternateContent>
        <mc:AlternateContent>
          <mc:Choice Requires="x14">
            <control shapeId="2118" r:id="rId35" name="チェック 70">
              <controlPr defaultSize="0" autoFill="0" autoLine="0" autoPict="0">
                <anchor moveWithCells="1">
                  <from xmlns:xdr="http://schemas.openxmlformats.org/drawingml/2006/spreadsheetDrawing">
                    <xdr:col>21</xdr:col>
                    <xdr:colOff>0</xdr:colOff>
                    <xdr:row>657</xdr:row>
                    <xdr:rowOff>200025</xdr:rowOff>
                  </from>
                  <to xmlns:xdr="http://schemas.openxmlformats.org/drawingml/2006/spreadsheetDrawing">
                    <xdr:col>22</xdr:col>
                    <xdr:colOff>142875</xdr:colOff>
                    <xdr:row>658</xdr:row>
                    <xdr:rowOff>227965</xdr:rowOff>
                  </to>
                </anchor>
              </controlPr>
            </control>
          </mc:Choice>
        </mc:AlternateContent>
        <mc:AlternateContent>
          <mc:Choice Requires="x14">
            <control shapeId="2120" r:id="rId36" name="チェック 72">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121" r:id="rId37" name="チェック 73">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52</xdr:row>
                    <xdr:rowOff>248285</xdr:rowOff>
                  </to>
                </anchor>
              </controlPr>
            </control>
          </mc:Choice>
        </mc:AlternateContent>
        <mc:AlternateContent>
          <mc:Choice Requires="x14">
            <control shapeId="2122" r:id="rId38" name="チェック 74">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52</xdr:row>
                    <xdr:rowOff>248285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sheetPr>
  <dimension ref="B2:U37"/>
  <sheetViews>
    <sheetView showGridLines="0" view="pageBreakPreview" zoomScale="90" zoomScaleNormal="90" zoomScaleSheetLayoutView="90" workbookViewId="0">
      <selection activeCell="G3" sqref="G3"/>
    </sheetView>
  </sheetViews>
  <sheetFormatPr defaultRowHeight="18.75"/>
  <cols>
    <col min="1" max="1" width="4" style="1" customWidth="1"/>
    <col min="2" max="2" width="3.625" style="1" customWidth="1"/>
    <col min="3" max="6" width="5.625" style="1" customWidth="1"/>
    <col min="7" max="8" width="10.625" style="1" customWidth="1"/>
    <col min="9" max="20" width="5.625" style="1" customWidth="1"/>
    <col min="21" max="21" width="3.625" style="1" customWidth="1"/>
    <col min="22" max="16384" width="9" style="1" customWidth="1"/>
  </cols>
  <sheetData>
    <row r="1" spans="2:21" ht="6.75" customHeight="1"/>
    <row r="2" spans="2:21" ht="20.100000000000001" customHeight="1">
      <c r="B2" s="1" t="s">
        <v>793</v>
      </c>
    </row>
    <row r="3" spans="2:21" ht="20.100000000000001" customHeight="1">
      <c r="B3" s="12" t="s">
        <v>1249</v>
      </c>
      <c r="J3" s="1" t="s">
        <v>194</v>
      </c>
    </row>
    <row r="4" spans="2:21" ht="20.100000000000001" customHeight="1">
      <c r="K4" s="1" t="s">
        <v>502</v>
      </c>
    </row>
    <row r="5" spans="2:21" ht="6.75" customHeight="1"/>
    <row r="6" spans="2:21" ht="20.100000000000001" customHeight="1">
      <c r="B6" s="1" t="s">
        <v>92</v>
      </c>
      <c r="D6" s="227"/>
      <c r="E6" s="243"/>
      <c r="F6" s="1" t="s">
        <v>91</v>
      </c>
      <c r="I6" s="79"/>
      <c r="J6" s="89"/>
      <c r="K6" s="89"/>
      <c r="L6" s="72"/>
      <c r="M6" s="79"/>
      <c r="P6" s="89"/>
      <c r="Q6" s="89"/>
      <c r="R6" s="89"/>
    </row>
    <row r="7" spans="2:21" ht="10.5" customHeight="1">
      <c r="D7" s="602"/>
      <c r="E7" s="602"/>
    </row>
    <row r="8" spans="2:21" ht="32.25" customHeight="1">
      <c r="B8" s="1" t="s">
        <v>365</v>
      </c>
      <c r="C8" s="749"/>
      <c r="D8" s="749"/>
      <c r="E8" s="749"/>
      <c r="F8" s="749"/>
      <c r="G8" s="749"/>
      <c r="H8" s="749"/>
      <c r="I8" s="749"/>
      <c r="J8" s="749"/>
      <c r="K8" s="749"/>
      <c r="L8" s="749"/>
      <c r="M8" s="749"/>
      <c r="N8" s="749"/>
      <c r="O8" s="749"/>
      <c r="P8" s="749"/>
      <c r="Q8" s="749"/>
      <c r="R8" s="749"/>
      <c r="S8" s="749"/>
      <c r="T8" s="749"/>
      <c r="U8" s="749"/>
    </row>
    <row r="9" spans="2:21" ht="39.950000000000003" customHeight="1">
      <c r="B9" s="146"/>
      <c r="C9" s="750" t="s">
        <v>790</v>
      </c>
      <c r="D9" s="765"/>
      <c r="E9" s="765"/>
      <c r="F9" s="767" t="s">
        <v>788</v>
      </c>
      <c r="G9" s="779" t="s">
        <v>1250</v>
      </c>
      <c r="H9" s="779"/>
      <c r="I9" s="779"/>
      <c r="J9" s="779"/>
      <c r="K9" s="779"/>
      <c r="L9" s="779"/>
      <c r="M9" s="814" t="s">
        <v>797</v>
      </c>
      <c r="N9" s="821"/>
      <c r="O9" s="821"/>
      <c r="P9" s="827"/>
      <c r="Q9" s="828" t="s">
        <v>798</v>
      </c>
      <c r="R9" s="828"/>
      <c r="S9" s="828"/>
      <c r="T9" s="834"/>
    </row>
    <row r="10" spans="2:21" ht="39.950000000000003" customHeight="1">
      <c r="B10" s="146"/>
      <c r="C10" s="751"/>
      <c r="D10" s="30"/>
      <c r="E10" s="30"/>
      <c r="F10" s="140"/>
      <c r="G10" s="140" t="s">
        <v>228</v>
      </c>
      <c r="H10" s="140"/>
      <c r="I10" s="140"/>
      <c r="J10" s="140"/>
      <c r="K10" s="140" t="s">
        <v>299</v>
      </c>
      <c r="L10" s="140"/>
      <c r="M10" s="140" t="s">
        <v>228</v>
      </c>
      <c r="N10" s="140"/>
      <c r="O10" s="140"/>
      <c r="P10" s="785"/>
      <c r="Q10" s="140"/>
      <c r="R10" s="140"/>
      <c r="S10" s="140" t="s">
        <v>299</v>
      </c>
      <c r="T10" s="835"/>
    </row>
    <row r="11" spans="2:21" ht="39.950000000000003" customHeight="1">
      <c r="B11" s="146"/>
      <c r="C11" s="752"/>
      <c r="D11" s="766"/>
      <c r="E11" s="766"/>
      <c r="F11" s="771"/>
      <c r="G11" s="780" t="s">
        <v>880</v>
      </c>
      <c r="H11" s="780" t="s">
        <v>19</v>
      </c>
      <c r="I11" s="792" t="s">
        <v>48</v>
      </c>
      <c r="J11" s="792"/>
      <c r="K11" s="771" t="s">
        <v>613</v>
      </c>
      <c r="L11" s="771"/>
      <c r="M11" s="815" t="s">
        <v>58</v>
      </c>
      <c r="N11" s="822"/>
      <c r="O11" s="780" t="s">
        <v>544</v>
      </c>
      <c r="P11" s="780"/>
      <c r="Q11" s="792" t="s">
        <v>48</v>
      </c>
      <c r="R11" s="792"/>
      <c r="S11" s="771" t="s">
        <v>613</v>
      </c>
      <c r="T11" s="836"/>
    </row>
    <row r="12" spans="2:21" ht="39.950000000000003" customHeight="1">
      <c r="C12" s="753" t="s">
        <v>199</v>
      </c>
      <c r="D12" s="767"/>
      <c r="E12" s="767"/>
      <c r="F12" s="776" t="s">
        <v>688</v>
      </c>
      <c r="G12" s="781"/>
      <c r="H12" s="786"/>
      <c r="I12" s="786"/>
      <c r="J12" s="795"/>
      <c r="K12" s="800">
        <f>ROUNDDOWN((SUM($G12:$J12))/3,1)</f>
        <v>0</v>
      </c>
      <c r="L12" s="807"/>
      <c r="M12" s="781"/>
      <c r="N12" s="786"/>
      <c r="O12" s="786"/>
      <c r="P12" s="786"/>
      <c r="Q12" s="786"/>
      <c r="R12" s="795"/>
      <c r="S12" s="800">
        <f>ROUNDDOWN((SUM(M12:R12))/3,1)</f>
        <v>0</v>
      </c>
      <c r="T12" s="837"/>
    </row>
    <row r="13" spans="2:21" ht="39.950000000000003" customHeight="1">
      <c r="C13" s="754" t="s">
        <v>564</v>
      </c>
      <c r="D13" s="140"/>
      <c r="E13" s="140"/>
      <c r="F13" s="777" t="s">
        <v>690</v>
      </c>
      <c r="G13" s="782"/>
      <c r="H13" s="787"/>
      <c r="I13" s="787"/>
      <c r="J13" s="796"/>
      <c r="K13" s="801">
        <f>ROUNDDOWN((SUM($G13:$J14))/6,1)</f>
        <v>0</v>
      </c>
      <c r="L13" s="808"/>
      <c r="M13" s="782"/>
      <c r="N13" s="787"/>
      <c r="O13" s="787"/>
      <c r="P13" s="787"/>
      <c r="Q13" s="787"/>
      <c r="R13" s="796"/>
      <c r="S13" s="801">
        <f>ROUNDDOWN((SUM($M13:$R14))/6,1)</f>
        <v>0</v>
      </c>
      <c r="T13" s="838"/>
    </row>
    <row r="14" spans="2:21" ht="39.950000000000003" customHeight="1">
      <c r="C14" s="754" t="s">
        <v>634</v>
      </c>
      <c r="D14" s="140"/>
      <c r="E14" s="140"/>
      <c r="F14" s="777"/>
      <c r="G14" s="782"/>
      <c r="H14" s="787"/>
      <c r="I14" s="787"/>
      <c r="J14" s="796"/>
      <c r="K14" s="802"/>
      <c r="L14" s="809"/>
      <c r="M14" s="782"/>
      <c r="N14" s="787"/>
      <c r="O14" s="787"/>
      <c r="P14" s="787"/>
      <c r="Q14" s="787"/>
      <c r="R14" s="796"/>
      <c r="S14" s="802"/>
      <c r="T14" s="839"/>
    </row>
    <row r="15" spans="2:21" ht="39.950000000000003" customHeight="1">
      <c r="C15" s="755" t="s">
        <v>1041</v>
      </c>
      <c r="D15" s="139"/>
      <c r="E15" s="139"/>
      <c r="F15" s="777" t="s">
        <v>1207</v>
      </c>
      <c r="G15" s="782"/>
      <c r="H15" s="787"/>
      <c r="I15" s="787"/>
      <c r="J15" s="796"/>
      <c r="K15" s="250">
        <f>ROUNDDOWN((SUM($G15:$J15))/20,1)</f>
        <v>0</v>
      </c>
      <c r="L15" s="123"/>
      <c r="M15" s="782"/>
      <c r="N15" s="787"/>
      <c r="O15" s="787"/>
      <c r="P15" s="787"/>
      <c r="Q15" s="787"/>
      <c r="R15" s="796"/>
      <c r="S15" s="250">
        <f>ROUNDDOWN((SUM(M15:R15))/20,1)</f>
        <v>0</v>
      </c>
      <c r="T15" s="835"/>
    </row>
    <row r="16" spans="2:21" ht="39.950000000000003" customHeight="1">
      <c r="C16" s="755" t="s">
        <v>1251</v>
      </c>
      <c r="D16" s="139"/>
      <c r="E16" s="139"/>
      <c r="F16" s="777" t="s">
        <v>458</v>
      </c>
      <c r="G16" s="783"/>
      <c r="H16" s="788"/>
      <c r="I16" s="788"/>
      <c r="J16" s="797"/>
      <c r="K16" s="250">
        <f>ROUNDDOWN((SUM($G16:$J16))/30,1)</f>
        <v>0</v>
      </c>
      <c r="L16" s="123"/>
      <c r="M16" s="783"/>
      <c r="N16" s="788"/>
      <c r="O16" s="788"/>
      <c r="P16" s="788"/>
      <c r="Q16" s="788"/>
      <c r="R16" s="797"/>
      <c r="S16" s="250">
        <f>ROUNDDOWN((SUM(M16:R16))/30,1)</f>
        <v>0</v>
      </c>
      <c r="T16" s="835"/>
    </row>
    <row r="17" spans="3:21" ht="39.950000000000003" customHeight="1">
      <c r="C17" s="756" t="s">
        <v>558</v>
      </c>
      <c r="D17" s="147"/>
      <c r="E17" s="147"/>
      <c r="F17" s="778"/>
      <c r="G17" s="784">
        <f>SUM(G$12:G$16)</f>
        <v>0</v>
      </c>
      <c r="H17" s="784">
        <f>SUM(H$12:H$16)</f>
        <v>0</v>
      </c>
      <c r="I17" s="784">
        <f>SUM(I12:J16)</f>
        <v>0</v>
      </c>
      <c r="J17" s="784"/>
      <c r="K17" s="247">
        <f>ROUND(SUM(K12:L16),0)</f>
        <v>0</v>
      </c>
      <c r="L17" s="120"/>
      <c r="M17" s="784">
        <f>SUM(M12:N16)</f>
        <v>0</v>
      </c>
      <c r="N17" s="784" t="str">
        <f>IF(SUM(N$12:N$16)=0,"",SUM(N$12:N$16))</f>
        <v/>
      </c>
      <c r="O17" s="784">
        <f>SUM(O12:P16)</f>
        <v>0</v>
      </c>
      <c r="P17" s="784" t="str">
        <f>IF(SUM(P$12:P$16)=0,"",SUM(P$12:P$16))</f>
        <v/>
      </c>
      <c r="Q17" s="784">
        <f>SUM(Q12:R16)</f>
        <v>0</v>
      </c>
      <c r="R17" s="784" t="str">
        <f>IF(SUM(R$12:R$16)=0,"",SUM(R$12:R$16))</f>
        <v/>
      </c>
      <c r="S17" s="247">
        <f>ROUND(SUM(S12:T16),0)</f>
        <v>0</v>
      </c>
      <c r="T17" s="840"/>
    </row>
    <row r="18" spans="3:21" ht="45" customHeight="1">
      <c r="C18" s="753" t="s">
        <v>732</v>
      </c>
      <c r="D18" s="767"/>
      <c r="E18" s="767"/>
      <c r="F18" s="767"/>
      <c r="G18" s="785"/>
      <c r="H18" s="785"/>
      <c r="I18" s="785"/>
      <c r="J18" s="785"/>
      <c r="K18" s="803" t="s">
        <v>299</v>
      </c>
      <c r="L18" s="803"/>
      <c r="M18" s="816"/>
      <c r="N18" s="823"/>
      <c r="O18" s="823"/>
      <c r="P18" s="823"/>
      <c r="Q18" s="823"/>
      <c r="R18" s="829"/>
      <c r="S18" s="803" t="s">
        <v>299</v>
      </c>
      <c r="T18" s="803"/>
    </row>
    <row r="19" spans="3:21" ht="39.950000000000003" customHeight="1">
      <c r="C19" s="757" t="s">
        <v>691</v>
      </c>
      <c r="D19" s="768" t="s">
        <v>694</v>
      </c>
      <c r="E19" s="768"/>
      <c r="F19" s="768"/>
      <c r="G19" s="768"/>
      <c r="H19" s="768"/>
      <c r="I19" s="768"/>
      <c r="J19" s="168"/>
      <c r="K19" s="804"/>
      <c r="L19" s="810"/>
      <c r="M19" s="817"/>
      <c r="N19" s="824"/>
      <c r="O19" s="824"/>
      <c r="P19" s="824"/>
      <c r="Q19" s="824"/>
      <c r="R19" s="830"/>
      <c r="S19" s="833"/>
      <c r="T19" s="841"/>
    </row>
    <row r="20" spans="3:21" ht="15" customHeight="1">
      <c r="C20" s="757"/>
      <c r="D20" s="768" t="s">
        <v>697</v>
      </c>
      <c r="E20" s="17"/>
      <c r="F20" s="17"/>
      <c r="G20" s="17"/>
      <c r="H20" s="17"/>
      <c r="I20" s="17"/>
      <c r="J20" s="169"/>
      <c r="K20" s="805" t="s">
        <v>698</v>
      </c>
      <c r="L20" s="811"/>
      <c r="M20" s="818"/>
      <c r="N20" s="825"/>
      <c r="O20" s="825"/>
      <c r="P20" s="825"/>
      <c r="Q20" s="825"/>
      <c r="R20" s="831"/>
      <c r="S20" s="805" t="s">
        <v>698</v>
      </c>
      <c r="T20" s="811"/>
    </row>
    <row r="21" spans="3:21" ht="30" customHeight="1">
      <c r="C21" s="757"/>
      <c r="D21" s="17"/>
      <c r="E21" s="17"/>
      <c r="F21" s="17"/>
      <c r="G21" s="17"/>
      <c r="H21" s="17"/>
      <c r="I21" s="17"/>
      <c r="J21" s="169"/>
      <c r="K21" s="781"/>
      <c r="L21" s="812"/>
      <c r="M21" s="818"/>
      <c r="N21" s="825"/>
      <c r="O21" s="825"/>
      <c r="P21" s="825"/>
      <c r="Q21" s="825"/>
      <c r="R21" s="831"/>
      <c r="S21" s="781"/>
      <c r="T21" s="812"/>
    </row>
    <row r="22" spans="3:21" ht="39.950000000000003" customHeight="1">
      <c r="C22" s="758"/>
      <c r="D22" s="769" t="s">
        <v>595</v>
      </c>
      <c r="E22" s="769"/>
      <c r="F22" s="769"/>
      <c r="G22" s="769"/>
      <c r="H22" s="769"/>
      <c r="I22" s="769"/>
      <c r="J22" s="798"/>
      <c r="K22" s="624"/>
      <c r="L22" s="729"/>
      <c r="M22" s="819"/>
      <c r="N22" s="826"/>
      <c r="O22" s="826"/>
      <c r="P22" s="826"/>
      <c r="Q22" s="826"/>
      <c r="R22" s="832"/>
      <c r="S22" s="624"/>
      <c r="T22" s="729"/>
    </row>
    <row r="23" spans="3:21" ht="39.950000000000003" customHeight="1">
      <c r="C23" s="759" t="s">
        <v>682</v>
      </c>
      <c r="D23" s="770"/>
      <c r="E23" s="770"/>
      <c r="F23" s="770"/>
      <c r="G23" s="770"/>
      <c r="H23" s="770"/>
      <c r="I23" s="770"/>
      <c r="J23" s="770"/>
      <c r="K23" s="806">
        <f>SUM(K17,K19:K22,L19,L21:L22)</f>
        <v>0</v>
      </c>
      <c r="L23" s="813"/>
      <c r="M23" s="820"/>
      <c r="N23" s="820"/>
      <c r="O23" s="820"/>
      <c r="P23" s="820"/>
      <c r="Q23" s="820"/>
      <c r="R23" s="820"/>
      <c r="S23" s="806">
        <f>SUM(S17,S19:S22,T19,T21:T22)</f>
        <v>0</v>
      </c>
      <c r="T23" s="842"/>
    </row>
    <row r="24" spans="3:21" ht="36.75" customHeight="1">
      <c r="C24" s="76" t="s">
        <v>947</v>
      </c>
      <c r="D24" s="76"/>
      <c r="E24" s="76"/>
      <c r="F24" s="76"/>
      <c r="G24" s="76"/>
      <c r="H24" s="76"/>
      <c r="I24" s="76"/>
      <c r="J24" s="76"/>
      <c r="K24" s="76"/>
      <c r="L24" s="76"/>
      <c r="M24" s="76"/>
      <c r="N24" s="76"/>
      <c r="O24" s="76"/>
      <c r="P24" s="76"/>
      <c r="Q24" s="76"/>
      <c r="R24" s="76"/>
      <c r="S24" s="76"/>
      <c r="T24" s="76"/>
      <c r="U24" s="185"/>
    </row>
    <row r="25" spans="3:21" ht="18" customHeight="1">
      <c r="C25" s="76" t="s">
        <v>792</v>
      </c>
      <c r="D25" s="76"/>
      <c r="E25" s="76"/>
      <c r="F25" s="76"/>
      <c r="G25" s="76"/>
      <c r="H25" s="76"/>
      <c r="I25" s="76"/>
      <c r="J25" s="76"/>
      <c r="K25" s="76"/>
      <c r="L25" s="76"/>
      <c r="M25" s="76"/>
      <c r="N25" s="76"/>
      <c r="O25" s="76"/>
      <c r="P25" s="76"/>
      <c r="Q25" s="76"/>
      <c r="R25" s="76"/>
      <c r="S25" s="76"/>
      <c r="T25" s="76"/>
      <c r="U25" s="185"/>
    </row>
    <row r="26" spans="3:21" ht="76.5" customHeight="1">
      <c r="C26" s="76" t="s">
        <v>795</v>
      </c>
      <c r="D26" s="76"/>
      <c r="E26" s="76"/>
      <c r="F26" s="76"/>
      <c r="G26" s="76"/>
      <c r="H26" s="76"/>
      <c r="I26" s="76"/>
      <c r="J26" s="76"/>
      <c r="K26" s="76"/>
      <c r="L26" s="76"/>
      <c r="M26" s="76"/>
      <c r="N26" s="76"/>
      <c r="O26" s="76"/>
      <c r="P26" s="76"/>
      <c r="Q26" s="76"/>
      <c r="R26" s="76"/>
      <c r="S26" s="76"/>
      <c r="T26" s="76"/>
      <c r="U26" s="76"/>
    </row>
    <row r="27" spans="3:21" ht="35.25" customHeight="1">
      <c r="C27" s="107" t="s">
        <v>1104</v>
      </c>
      <c r="D27" s="107"/>
      <c r="E27" s="107"/>
      <c r="F27" s="107"/>
      <c r="G27" s="107"/>
      <c r="H27" s="107"/>
      <c r="I27" s="107"/>
      <c r="J27" s="107"/>
      <c r="K27" s="107"/>
      <c r="L27" s="107"/>
      <c r="M27" s="107"/>
      <c r="N27" s="107"/>
      <c r="O27" s="107"/>
      <c r="P27" s="107"/>
      <c r="Q27" s="107"/>
      <c r="R27" s="107"/>
      <c r="S27" s="107"/>
      <c r="T27" s="107"/>
      <c r="U27" s="76"/>
    </row>
    <row r="28" spans="3:21" ht="12" customHeight="1">
      <c r="E28" s="775"/>
    </row>
    <row r="29" spans="3:21" ht="20.100000000000001" customHeight="1">
      <c r="C29" s="72" t="s">
        <v>699</v>
      </c>
      <c r="D29" s="72"/>
    </row>
    <row r="30" spans="3:21" ht="18.75" customHeight="1">
      <c r="C30" s="753" t="s">
        <v>419</v>
      </c>
      <c r="D30" s="767"/>
      <c r="E30" s="767"/>
      <c r="F30" s="767"/>
      <c r="G30" s="767"/>
      <c r="H30" s="767"/>
      <c r="I30" s="779" t="s">
        <v>1250</v>
      </c>
      <c r="J30" s="779"/>
      <c r="K30" s="779"/>
      <c r="L30" s="779"/>
      <c r="M30" s="779"/>
      <c r="N30" s="779"/>
      <c r="O30" s="765" t="str">
        <f>M9&amp;DBCS(P9)&amp;Q9</f>
        <v>監査前月月１日現在</v>
      </c>
      <c r="P30" s="765"/>
      <c r="Q30" s="765"/>
      <c r="R30" s="765"/>
      <c r="S30" s="765"/>
      <c r="T30" s="843"/>
    </row>
    <row r="31" spans="3:21" ht="18.75" customHeight="1">
      <c r="C31" s="760"/>
      <c r="D31" s="771"/>
      <c r="E31" s="771"/>
      <c r="F31" s="771"/>
      <c r="G31" s="771"/>
      <c r="H31" s="771"/>
      <c r="I31" s="792" t="s">
        <v>701</v>
      </c>
      <c r="J31" s="792"/>
      <c r="K31" s="792"/>
      <c r="L31" s="792" t="s">
        <v>704</v>
      </c>
      <c r="M31" s="792"/>
      <c r="N31" s="792"/>
      <c r="O31" s="147" t="s">
        <v>701</v>
      </c>
      <c r="P31" s="147"/>
      <c r="Q31" s="147"/>
      <c r="R31" s="147" t="s">
        <v>705</v>
      </c>
      <c r="S31" s="147"/>
      <c r="T31" s="844"/>
    </row>
    <row r="32" spans="3:21" ht="90" customHeight="1">
      <c r="C32" s="761" t="s">
        <v>1066</v>
      </c>
      <c r="D32" s="772"/>
      <c r="E32" s="772"/>
      <c r="F32" s="772"/>
      <c r="G32" s="772"/>
      <c r="H32" s="789"/>
      <c r="I32" s="781"/>
      <c r="J32" s="786"/>
      <c r="K32" s="786"/>
      <c r="L32" s="786"/>
      <c r="M32" s="786"/>
      <c r="N32" s="786"/>
      <c r="O32" s="786"/>
      <c r="P32" s="786"/>
      <c r="Q32" s="786"/>
      <c r="R32" s="786"/>
      <c r="S32" s="786"/>
      <c r="T32" s="795"/>
    </row>
    <row r="33" spans="3:20" ht="39.950000000000003" customHeight="1">
      <c r="C33" s="762" t="s">
        <v>706</v>
      </c>
      <c r="D33" s="768"/>
      <c r="E33" s="768"/>
      <c r="F33" s="768"/>
      <c r="G33" s="768"/>
      <c r="H33" s="168"/>
      <c r="I33" s="782"/>
      <c r="J33" s="787"/>
      <c r="K33" s="787"/>
      <c r="L33" s="787"/>
      <c r="M33" s="787"/>
      <c r="N33" s="787"/>
      <c r="O33" s="787"/>
      <c r="P33" s="787"/>
      <c r="Q33" s="787"/>
      <c r="R33" s="787"/>
      <c r="S33" s="787"/>
      <c r="T33" s="796"/>
    </row>
    <row r="34" spans="3:20" ht="39.950000000000003" customHeight="1">
      <c r="C34" s="762" t="s">
        <v>955</v>
      </c>
      <c r="D34" s="768"/>
      <c r="E34" s="768"/>
      <c r="F34" s="768"/>
      <c r="G34" s="768"/>
      <c r="H34" s="168"/>
      <c r="I34" s="782"/>
      <c r="J34" s="787"/>
      <c r="K34" s="787"/>
      <c r="L34" s="787"/>
      <c r="M34" s="787"/>
      <c r="N34" s="787"/>
      <c r="O34" s="787"/>
      <c r="P34" s="787"/>
      <c r="Q34" s="787"/>
      <c r="R34" s="787"/>
      <c r="S34" s="787"/>
      <c r="T34" s="796"/>
    </row>
    <row r="35" spans="3:20" ht="39.950000000000003" customHeight="1">
      <c r="C35" s="763" t="s">
        <v>1067</v>
      </c>
      <c r="D35" s="773"/>
      <c r="E35" s="773"/>
      <c r="F35" s="773"/>
      <c r="G35" s="773"/>
      <c r="H35" s="790"/>
      <c r="I35" s="782"/>
      <c r="J35" s="787"/>
      <c r="K35" s="787"/>
      <c r="L35" s="787"/>
      <c r="M35" s="787"/>
      <c r="N35" s="787"/>
      <c r="O35" s="787"/>
      <c r="P35" s="787"/>
      <c r="Q35" s="787"/>
      <c r="R35" s="787"/>
      <c r="S35" s="787"/>
      <c r="T35" s="796"/>
    </row>
    <row r="36" spans="3:20" ht="39.950000000000003" customHeight="1">
      <c r="C36" s="764" t="s">
        <v>420</v>
      </c>
      <c r="D36" s="774"/>
      <c r="E36" s="774"/>
      <c r="F36" s="774"/>
      <c r="G36" s="774"/>
      <c r="H36" s="791"/>
      <c r="I36" s="793"/>
      <c r="J36" s="799"/>
      <c r="K36" s="799"/>
      <c r="L36" s="799"/>
      <c r="M36" s="799"/>
      <c r="N36" s="799"/>
      <c r="O36" s="799"/>
      <c r="P36" s="799"/>
      <c r="Q36" s="799"/>
      <c r="R36" s="799"/>
      <c r="S36" s="799"/>
      <c r="T36" s="845"/>
    </row>
    <row r="37" spans="3:20" ht="35.1" customHeight="1">
      <c r="C37" s="759" t="s">
        <v>682</v>
      </c>
      <c r="D37" s="770"/>
      <c r="E37" s="770"/>
      <c r="F37" s="770"/>
      <c r="G37" s="770"/>
      <c r="H37" s="770"/>
      <c r="I37" s="794">
        <f>SUM(I32:K36)</f>
        <v>0</v>
      </c>
      <c r="J37" s="794"/>
      <c r="K37" s="794"/>
      <c r="L37" s="794">
        <f>SUM(L32:N36)</f>
        <v>0</v>
      </c>
      <c r="M37" s="794"/>
      <c r="N37" s="794" t="str">
        <f>IF(SUM(N$32:O$36)=0,"",SUM(N$32:O$36))</f>
        <v/>
      </c>
      <c r="O37" s="794">
        <f>SUM(O32:Q36)</f>
        <v>0</v>
      </c>
      <c r="P37" s="794" t="str">
        <f>IF(SUM(P$32:Q$36)=0,"",SUM(P$32:Q$36))</f>
        <v/>
      </c>
      <c r="Q37" s="794"/>
      <c r="R37" s="794">
        <f>SUM(R32:T36)</f>
        <v>0</v>
      </c>
      <c r="S37" s="794"/>
      <c r="T37" s="846"/>
    </row>
    <row r="38" spans="3:20" ht="20.100000000000001" customHeight="1"/>
  </sheetData>
  <mergeCells count="123">
    <mergeCell ref="D6:E6"/>
    <mergeCell ref="J6:K6"/>
    <mergeCell ref="Q6:R6"/>
    <mergeCell ref="G9:L9"/>
    <mergeCell ref="M9:O9"/>
    <mergeCell ref="Q9:T9"/>
    <mergeCell ref="G10:J10"/>
    <mergeCell ref="K10:L10"/>
    <mergeCell ref="M10:R10"/>
    <mergeCell ref="S10:T10"/>
    <mergeCell ref="I11:J11"/>
    <mergeCell ref="K11:L11"/>
    <mergeCell ref="M11:N11"/>
    <mergeCell ref="O11:P11"/>
    <mergeCell ref="Q11:R11"/>
    <mergeCell ref="S11:T11"/>
    <mergeCell ref="C12:E12"/>
    <mergeCell ref="I12:J12"/>
    <mergeCell ref="K12:L12"/>
    <mergeCell ref="M12:N12"/>
    <mergeCell ref="O12:P12"/>
    <mergeCell ref="Q12:R12"/>
    <mergeCell ref="S12:T12"/>
    <mergeCell ref="C13:E13"/>
    <mergeCell ref="I13:J13"/>
    <mergeCell ref="M13:N13"/>
    <mergeCell ref="O13:P13"/>
    <mergeCell ref="Q13:R13"/>
    <mergeCell ref="C14:E14"/>
    <mergeCell ref="I14:J14"/>
    <mergeCell ref="M14:N14"/>
    <mergeCell ref="O14:P14"/>
    <mergeCell ref="Q14:R14"/>
    <mergeCell ref="C15:E15"/>
    <mergeCell ref="I15:J15"/>
    <mergeCell ref="K15:L15"/>
    <mergeCell ref="M15:N15"/>
    <mergeCell ref="O15:P15"/>
    <mergeCell ref="Q15:R15"/>
    <mergeCell ref="S15:T15"/>
    <mergeCell ref="C16:E16"/>
    <mergeCell ref="I16:J16"/>
    <mergeCell ref="K16:L16"/>
    <mergeCell ref="M16:N16"/>
    <mergeCell ref="O16:P16"/>
    <mergeCell ref="Q16:R16"/>
    <mergeCell ref="S16:T16"/>
    <mergeCell ref="C17:E17"/>
    <mergeCell ref="I17:J17"/>
    <mergeCell ref="K17:L17"/>
    <mergeCell ref="M17:N17"/>
    <mergeCell ref="O17:P17"/>
    <mergeCell ref="Q17:R17"/>
    <mergeCell ref="S17:T17"/>
    <mergeCell ref="C18:J18"/>
    <mergeCell ref="K18:L18"/>
    <mergeCell ref="M18:R18"/>
    <mergeCell ref="S18:T18"/>
    <mergeCell ref="D19:J19"/>
    <mergeCell ref="K19:L19"/>
    <mergeCell ref="M19:R19"/>
    <mergeCell ref="S19:T19"/>
    <mergeCell ref="K20:L20"/>
    <mergeCell ref="S20:T20"/>
    <mergeCell ref="K21:L21"/>
    <mergeCell ref="S21:T21"/>
    <mergeCell ref="D22:J22"/>
    <mergeCell ref="K22:L22"/>
    <mergeCell ref="M22:R22"/>
    <mergeCell ref="S22:T22"/>
    <mergeCell ref="C23:J23"/>
    <mergeCell ref="K23:L23"/>
    <mergeCell ref="M23:R23"/>
    <mergeCell ref="S23:T23"/>
    <mergeCell ref="C24:T24"/>
    <mergeCell ref="C25:T25"/>
    <mergeCell ref="C26:T26"/>
    <mergeCell ref="C27:T27"/>
    <mergeCell ref="I30:N30"/>
    <mergeCell ref="O30:T30"/>
    <mergeCell ref="I31:K31"/>
    <mergeCell ref="L31:N31"/>
    <mergeCell ref="O31:Q31"/>
    <mergeCell ref="R31:T31"/>
    <mergeCell ref="C32:H32"/>
    <mergeCell ref="I32:K32"/>
    <mergeCell ref="L32:N32"/>
    <mergeCell ref="O32:Q32"/>
    <mergeCell ref="R32:T32"/>
    <mergeCell ref="C33:H33"/>
    <mergeCell ref="I33:K33"/>
    <mergeCell ref="L33:N33"/>
    <mergeCell ref="O33:Q33"/>
    <mergeCell ref="R33:T33"/>
    <mergeCell ref="C34:H34"/>
    <mergeCell ref="I34:K34"/>
    <mergeCell ref="L34:N34"/>
    <mergeCell ref="O34:Q34"/>
    <mergeCell ref="R34:T34"/>
    <mergeCell ref="C35:H35"/>
    <mergeCell ref="I35:K35"/>
    <mergeCell ref="L35:N35"/>
    <mergeCell ref="O35:Q35"/>
    <mergeCell ref="R35:T35"/>
    <mergeCell ref="C36:H36"/>
    <mergeCell ref="I36:K36"/>
    <mergeCell ref="L36:N36"/>
    <mergeCell ref="O36:Q36"/>
    <mergeCell ref="R36:T36"/>
    <mergeCell ref="C37:H37"/>
    <mergeCell ref="I37:K37"/>
    <mergeCell ref="L37:N37"/>
    <mergeCell ref="O37:Q37"/>
    <mergeCell ref="R37:T37"/>
    <mergeCell ref="C9:E11"/>
    <mergeCell ref="F9:F11"/>
    <mergeCell ref="F13:F14"/>
    <mergeCell ref="K13:L14"/>
    <mergeCell ref="S13:T14"/>
    <mergeCell ref="C19:C22"/>
    <mergeCell ref="D20:J21"/>
    <mergeCell ref="M20:R21"/>
    <mergeCell ref="C30:H31"/>
  </mergeCells>
  <phoneticPr fontId="1"/>
  <dataValidations count="1">
    <dataValidation imeMode="off" allowBlank="1" showDropDown="0" showInputMessage="1" showErrorMessage="1" sqref="D6:E7 G12:J17 M12:R17 P9 K19 K21:K22 I32:T36 S19 S21:S22"/>
  </dataValidations>
  <printOptions horizontalCentered="1"/>
  <pageMargins left="0.70866141732283472" right="0.70866141732283472" top="0.35433070866141736" bottom="0.27559055118110237" header="0.11811023622047245" footer="0.11811023622047245"/>
  <pageSetup paperSize="9" scale="6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2:K32"/>
  <sheetViews>
    <sheetView showGridLines="0" view="pageBreakPreview" zoomScale="90" zoomScaleNormal="90" zoomScaleSheetLayoutView="90" workbookViewId="0">
      <selection activeCell="F3" sqref="F3"/>
    </sheetView>
  </sheetViews>
  <sheetFormatPr defaultRowHeight="18.75"/>
  <cols>
    <col min="1" max="1" width="1.875" style="1" customWidth="1"/>
    <col min="2" max="2" width="2.625" style="1" customWidth="1"/>
    <col min="3" max="3" width="5.625" style="1" customWidth="1"/>
    <col min="4" max="4" width="35.625" style="1" customWidth="1"/>
    <col min="5" max="10" width="13.375" style="1" customWidth="1"/>
    <col min="11" max="11" width="2.625" style="1" customWidth="1"/>
    <col min="12" max="16384" width="9" style="1" customWidth="1"/>
  </cols>
  <sheetData>
    <row r="1" spans="3:10" ht="5.25" customHeight="1"/>
    <row r="2" spans="3:10" ht="24.95" customHeight="1">
      <c r="C2" s="1" t="s">
        <v>201</v>
      </c>
    </row>
    <row r="3" spans="3:10" ht="24.95" customHeight="1">
      <c r="C3" s="12" t="s">
        <v>1249</v>
      </c>
      <c r="D3" s="12"/>
    </row>
    <row r="4" spans="3:10" ht="10.5" customHeight="1"/>
    <row r="5" spans="3:10" ht="24.95" customHeight="1">
      <c r="C5" s="1" t="str">
        <f>"◎職員配置状況【監査前月 "&amp;DBCS(表1!P9)&amp;"月１日現在】    ※休業中の職員は除く"</f>
        <v>◎職員配置状況【監査前月 月１日現在】    ※休業中の職員は除く</v>
      </c>
      <c r="D5" s="749"/>
      <c r="E5" s="749"/>
      <c r="F5" s="749"/>
      <c r="G5" s="749"/>
      <c r="H5" s="749"/>
      <c r="I5" s="749"/>
    </row>
    <row r="6" spans="3:10" ht="24.95" customHeight="1">
      <c r="C6" s="847"/>
      <c r="D6" s="863"/>
      <c r="E6" s="881" t="s">
        <v>309</v>
      </c>
      <c r="F6" s="896" t="s">
        <v>430</v>
      </c>
      <c r="G6" s="912" t="s">
        <v>442</v>
      </c>
      <c r="H6" s="915"/>
      <c r="I6" s="896" t="s">
        <v>165</v>
      </c>
      <c r="J6" s="928" t="s">
        <v>852</v>
      </c>
    </row>
    <row r="7" spans="3:10" ht="129.94999999999999" customHeight="1">
      <c r="C7" s="848"/>
      <c r="D7" s="864"/>
      <c r="E7" s="75"/>
      <c r="F7" s="897"/>
      <c r="G7" s="913" t="s">
        <v>1068</v>
      </c>
      <c r="H7" s="78" t="s">
        <v>1069</v>
      </c>
      <c r="I7" s="921"/>
      <c r="J7" s="929"/>
    </row>
    <row r="8" spans="3:10" ht="20.100000000000001" customHeight="1">
      <c r="C8" s="849"/>
      <c r="D8" s="865"/>
      <c r="E8" s="882" t="s">
        <v>629</v>
      </c>
      <c r="F8" s="898" t="s">
        <v>629</v>
      </c>
      <c r="G8" s="898" t="s">
        <v>629</v>
      </c>
      <c r="H8" s="898" t="s">
        <v>629</v>
      </c>
      <c r="I8" s="898" t="s">
        <v>629</v>
      </c>
      <c r="J8" s="930" t="s">
        <v>629</v>
      </c>
    </row>
    <row r="9" spans="3:10" ht="69.95" customHeight="1">
      <c r="C9" s="850" t="s">
        <v>276</v>
      </c>
      <c r="D9" s="76" t="s">
        <v>707</v>
      </c>
      <c r="E9" s="883"/>
      <c r="F9" s="899"/>
      <c r="G9" s="899"/>
      <c r="H9" s="899"/>
      <c r="I9" s="899"/>
      <c r="J9" s="931"/>
    </row>
    <row r="10" spans="3:10" ht="24.95" customHeight="1">
      <c r="C10" s="851"/>
      <c r="D10" s="866" t="s">
        <v>708</v>
      </c>
      <c r="E10" s="884"/>
      <c r="F10" s="900"/>
      <c r="G10" s="900"/>
      <c r="H10" s="900"/>
      <c r="I10" s="900"/>
      <c r="J10" s="932"/>
    </row>
    <row r="11" spans="3:10" ht="45" customHeight="1">
      <c r="C11" s="852" t="s">
        <v>253</v>
      </c>
      <c r="D11" s="867"/>
      <c r="E11" s="885"/>
      <c r="F11" s="901"/>
      <c r="G11" s="901"/>
      <c r="H11" s="901"/>
      <c r="I11" s="901"/>
      <c r="J11" s="933"/>
    </row>
    <row r="12" spans="3:10" ht="45" customHeight="1">
      <c r="C12" s="853" t="s">
        <v>709</v>
      </c>
      <c r="D12" s="868"/>
      <c r="E12" s="886"/>
      <c r="F12" s="902"/>
      <c r="G12" s="902"/>
      <c r="H12" s="902"/>
      <c r="I12" s="902"/>
      <c r="J12" s="934"/>
    </row>
    <row r="13" spans="3:10" ht="45" customHeight="1">
      <c r="C13" s="853" t="s">
        <v>711</v>
      </c>
      <c r="D13" s="868"/>
      <c r="E13" s="886"/>
      <c r="F13" s="902"/>
      <c r="G13" s="902"/>
      <c r="H13" s="902"/>
      <c r="I13" s="902"/>
      <c r="J13" s="934"/>
    </row>
    <row r="14" spans="3:10" ht="45" customHeight="1">
      <c r="C14" s="854" t="s">
        <v>712</v>
      </c>
      <c r="D14" s="869"/>
      <c r="E14" s="886"/>
      <c r="F14" s="902"/>
      <c r="G14" s="902"/>
      <c r="H14" s="902"/>
      <c r="I14" s="902"/>
      <c r="J14" s="934"/>
    </row>
    <row r="15" spans="3:10" ht="45" customHeight="1">
      <c r="C15" s="854" t="s">
        <v>713</v>
      </c>
      <c r="D15" s="869"/>
      <c r="E15" s="886"/>
      <c r="F15" s="902"/>
      <c r="G15" s="902"/>
      <c r="H15" s="902"/>
      <c r="I15" s="902"/>
      <c r="J15" s="934"/>
    </row>
    <row r="16" spans="3:10" ht="45" customHeight="1">
      <c r="C16" s="855" t="s">
        <v>715</v>
      </c>
      <c r="D16" s="870"/>
      <c r="E16" s="887"/>
      <c r="F16" s="903"/>
      <c r="G16" s="903"/>
      <c r="H16" s="903"/>
      <c r="I16" s="903"/>
      <c r="J16" s="935"/>
    </row>
    <row r="17" spans="3:11" ht="45" customHeight="1">
      <c r="C17" s="856" t="s">
        <v>281</v>
      </c>
      <c r="D17" s="871"/>
      <c r="E17" s="888">
        <f t="shared" ref="E17:J17" si="0">E$11-E$12-E$13-E$14-E$15-E$16</f>
        <v>0</v>
      </c>
      <c r="F17" s="904">
        <f t="shared" si="0"/>
        <v>0</v>
      </c>
      <c r="G17" s="904">
        <f t="shared" si="0"/>
        <v>0</v>
      </c>
      <c r="H17" s="904">
        <f t="shared" si="0"/>
        <v>0</v>
      </c>
      <c r="I17" s="904">
        <f t="shared" si="0"/>
        <v>0</v>
      </c>
      <c r="J17" s="936">
        <f t="shared" si="0"/>
        <v>0</v>
      </c>
    </row>
    <row r="18" spans="3:11" ht="45" customHeight="1">
      <c r="C18" s="857" t="s">
        <v>475</v>
      </c>
      <c r="D18" s="872"/>
      <c r="E18" s="889"/>
      <c r="F18" s="905"/>
      <c r="G18" s="905"/>
      <c r="H18" s="905"/>
      <c r="I18" s="922"/>
      <c r="J18" s="937"/>
    </row>
    <row r="19" spans="3:11" ht="45" customHeight="1">
      <c r="C19" s="858" t="s">
        <v>716</v>
      </c>
      <c r="D19" s="873" t="s">
        <v>122</v>
      </c>
      <c r="E19" s="890"/>
      <c r="F19" s="906"/>
      <c r="G19" s="906"/>
      <c r="H19" s="916"/>
      <c r="I19" s="923"/>
      <c r="J19" s="938"/>
    </row>
    <row r="20" spans="3:11" ht="20.100000000000001" customHeight="1">
      <c r="C20" s="859"/>
      <c r="D20" s="874" t="s">
        <v>839</v>
      </c>
      <c r="E20" s="891" t="s">
        <v>604</v>
      </c>
      <c r="F20" s="907"/>
      <c r="G20" s="907"/>
      <c r="H20" s="917"/>
      <c r="I20" s="924"/>
      <c r="J20" s="939"/>
    </row>
    <row r="21" spans="3:11" ht="30" customHeight="1">
      <c r="C21" s="859"/>
      <c r="D21" s="875"/>
      <c r="E21" s="892" t="str">
        <f>表3!J31</f>
        <v/>
      </c>
      <c r="F21" s="908"/>
      <c r="G21" s="914"/>
      <c r="H21" s="918"/>
      <c r="I21" s="925"/>
      <c r="J21" s="940"/>
    </row>
    <row r="22" spans="3:11" ht="20.100000000000001" customHeight="1">
      <c r="C22" s="859"/>
      <c r="D22" s="876" t="s">
        <v>882</v>
      </c>
      <c r="E22" s="893" t="s">
        <v>717</v>
      </c>
      <c r="F22" s="909"/>
      <c r="G22" s="909"/>
      <c r="H22" s="909"/>
      <c r="I22" s="924"/>
      <c r="J22" s="939"/>
    </row>
    <row r="23" spans="3:11" ht="30" customHeight="1">
      <c r="C23" s="860"/>
      <c r="D23" s="877"/>
      <c r="E23" s="894" t="str">
        <f>表3!J37</f>
        <v/>
      </c>
      <c r="F23" s="911"/>
      <c r="G23" s="911"/>
      <c r="H23" s="919"/>
      <c r="I23" s="926"/>
      <c r="J23" s="941"/>
    </row>
    <row r="24" spans="3:11" ht="45" customHeight="1">
      <c r="C24" s="857" t="s">
        <v>349</v>
      </c>
      <c r="D24" s="878"/>
      <c r="E24" s="895">
        <f>SUM(E10:G10,E18:G18,E21)</f>
        <v>0</v>
      </c>
      <c r="F24" s="910"/>
      <c r="G24" s="910"/>
      <c r="H24" s="920"/>
      <c r="I24" s="927"/>
      <c r="J24" s="942"/>
    </row>
    <row r="25" spans="3:11" ht="45" customHeight="1">
      <c r="C25" s="861" t="s">
        <v>1258</v>
      </c>
      <c r="D25" s="879"/>
      <c r="E25" s="895">
        <f>SUM(E10:H10,E18:H18,E23)</f>
        <v>0</v>
      </c>
      <c r="F25" s="910"/>
      <c r="G25" s="910"/>
      <c r="H25" s="910"/>
      <c r="I25" s="927"/>
      <c r="J25" s="942"/>
    </row>
    <row r="26" spans="3:11" ht="9.9499999999999993" customHeight="1">
      <c r="C26" s="862"/>
      <c r="D26" s="862"/>
      <c r="E26" s="862"/>
      <c r="F26" s="862"/>
      <c r="G26" s="862"/>
      <c r="H26" s="862"/>
      <c r="I26" s="862"/>
      <c r="J26" s="862"/>
    </row>
    <row r="27" spans="3:11" ht="35.1" customHeight="1">
      <c r="C27" s="76" t="s">
        <v>799</v>
      </c>
      <c r="D27" s="76"/>
      <c r="E27" s="76"/>
      <c r="F27" s="76"/>
      <c r="G27" s="76"/>
      <c r="H27" s="76"/>
      <c r="I27" s="76"/>
      <c r="J27" s="76"/>
    </row>
    <row r="28" spans="3:11" ht="69.95" customHeight="1">
      <c r="C28" s="76" t="s">
        <v>610</v>
      </c>
      <c r="D28" s="76"/>
      <c r="E28" s="76"/>
      <c r="F28" s="76"/>
      <c r="G28" s="76"/>
      <c r="H28" s="76"/>
      <c r="I28" s="76"/>
      <c r="J28" s="76"/>
    </row>
    <row r="29" spans="3:11" ht="35.1" customHeight="1">
      <c r="C29" s="76" t="s">
        <v>721</v>
      </c>
      <c r="D29" s="76"/>
      <c r="E29" s="76"/>
      <c r="F29" s="76"/>
      <c r="G29" s="76"/>
      <c r="H29" s="76"/>
      <c r="I29" s="76"/>
      <c r="J29" s="76"/>
    </row>
    <row r="30" spans="3:11" ht="42.75" customHeight="1">
      <c r="C30" s="76" t="s">
        <v>958</v>
      </c>
      <c r="D30" s="76"/>
      <c r="E30" s="76"/>
      <c r="F30" s="76"/>
      <c r="G30" s="76"/>
      <c r="H30" s="76"/>
      <c r="I30" s="76"/>
      <c r="J30" s="76"/>
      <c r="K30" s="76"/>
    </row>
    <row r="32" spans="3:11">
      <c r="D32" s="880"/>
    </row>
  </sheetData>
  <mergeCells count="35">
    <mergeCell ref="G6:H6"/>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J27"/>
    <mergeCell ref="C28:J28"/>
    <mergeCell ref="C29:J29"/>
    <mergeCell ref="C30:K30"/>
    <mergeCell ref="C6:D8"/>
    <mergeCell ref="E6:E7"/>
    <mergeCell ref="F6:F7"/>
    <mergeCell ref="I6:I7"/>
    <mergeCell ref="J6:J7"/>
    <mergeCell ref="C9:C10"/>
    <mergeCell ref="C19:C23"/>
    <mergeCell ref="D20:D21"/>
    <mergeCell ref="H20:H21"/>
    <mergeCell ref="I20:I21"/>
    <mergeCell ref="J20:J21"/>
    <mergeCell ref="D22:D23"/>
    <mergeCell ref="I22:I23"/>
    <mergeCell ref="J22:J23"/>
  </mergeCells>
  <phoneticPr fontId="1"/>
  <dataValidations count="1">
    <dataValidation imeMode="off" allowBlank="1" showDropDown="0" showInputMessage="1" showErrorMessage="1" sqref="E9:J18 E19:H19"/>
  </dataValidations>
  <printOptions horizontalCentered="1"/>
  <pageMargins left="0.59055118110236227" right="0.59055118110236227" top="0.74803149606299213" bottom="0.74803149606299213" header="0.31496062992125984" footer="0.31496062992125984"/>
  <pageSetup paperSize="9" scale="6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57"/>
  <sheetViews>
    <sheetView showGridLines="0" view="pageBreakPreview" zoomScale="90" zoomScaleNormal="90" zoomScaleSheetLayoutView="90" workbookViewId="0">
      <selection activeCell="C3" sqref="C3"/>
    </sheetView>
  </sheetViews>
  <sheetFormatPr defaultRowHeight="18.75"/>
  <cols>
    <col min="1" max="1" width="4.125" style="1" customWidth="1"/>
    <col min="2" max="2" width="3.625" style="1" customWidth="1"/>
    <col min="3" max="3" width="15.625" style="1" customWidth="1"/>
    <col min="4" max="4" width="5.625" style="1" customWidth="1"/>
    <col min="5" max="5" width="15.625" style="1" customWidth="1"/>
    <col min="6" max="7" width="10.625" style="1" customWidth="1"/>
    <col min="8" max="8" width="5.625" style="1" customWidth="1"/>
    <col min="9" max="9" width="20.625" style="1" customWidth="1"/>
    <col min="10" max="10" width="5.625" style="1" customWidth="1"/>
    <col min="11" max="11" width="18.25" style="1" customWidth="1"/>
    <col min="12" max="12" width="3.625" style="1" customWidth="1"/>
    <col min="13" max="13" width="9.375" style="1" bestFit="1" customWidth="1"/>
    <col min="14" max="16384" width="9" style="1" customWidth="1"/>
  </cols>
  <sheetData>
    <row r="1" spans="2:11" ht="9" customHeight="1"/>
    <row r="2" spans="2:11" ht="24.95" customHeight="1">
      <c r="C2" s="1" t="s">
        <v>411</v>
      </c>
    </row>
    <row r="3" spans="2:11" ht="24.95" customHeight="1">
      <c r="C3" s="12" t="s">
        <v>1249</v>
      </c>
      <c r="E3" s="12"/>
    </row>
    <row r="4" spans="2:11" ht="11.25" customHeight="1"/>
    <row r="5" spans="2:11" ht="24.95" customHeight="1">
      <c r="B5" s="76"/>
      <c r="C5" s="72" t="str">
        <f>"◎非常勤保育士等の常勤換算【監査前月 "&amp;DBCS(表1!P9)&amp;"月１日現在】"</f>
        <v>◎非常勤保育士等の常勤換算【監査前月 月１日現在】</v>
      </c>
      <c r="D5" s="76"/>
      <c r="E5" s="76"/>
      <c r="F5" s="76"/>
      <c r="G5" s="76"/>
      <c r="H5" s="76"/>
      <c r="I5" s="76"/>
      <c r="J5" s="72"/>
      <c r="K5" s="76"/>
    </row>
    <row r="6" spans="2:11" ht="43.5" customHeight="1">
      <c r="C6" s="753" t="s">
        <v>416</v>
      </c>
      <c r="D6" s="952" t="s">
        <v>5</v>
      </c>
      <c r="E6" s="957"/>
      <c r="F6" s="952" t="s">
        <v>723</v>
      </c>
      <c r="G6" s="881"/>
      <c r="H6" s="974" t="s">
        <v>212</v>
      </c>
      <c r="I6" s="881" t="s">
        <v>725</v>
      </c>
      <c r="J6" s="807" t="s">
        <v>659</v>
      </c>
      <c r="K6" s="989"/>
    </row>
    <row r="7" spans="2:11" ht="30" customHeight="1">
      <c r="C7" s="943" t="s">
        <v>309</v>
      </c>
      <c r="D7" s="319"/>
      <c r="E7" s="579"/>
      <c r="F7" s="964"/>
      <c r="G7" s="971"/>
      <c r="H7" s="189" t="s">
        <v>212</v>
      </c>
      <c r="I7" s="976"/>
      <c r="J7" s="983"/>
      <c r="K7" s="990">
        <f t="shared" ref="K7:K22" si="0">$F7*$I7</f>
        <v>0</v>
      </c>
    </row>
    <row r="8" spans="2:11" ht="30" customHeight="1">
      <c r="C8" s="943"/>
      <c r="D8" s="953"/>
      <c r="E8" s="958"/>
      <c r="F8" s="965"/>
      <c r="G8" s="972"/>
      <c r="H8" s="189" t="s">
        <v>212</v>
      </c>
      <c r="I8" s="977"/>
      <c r="J8" s="983"/>
      <c r="K8" s="990">
        <f t="shared" si="0"/>
        <v>0</v>
      </c>
    </row>
    <row r="9" spans="2:11" ht="30" customHeight="1">
      <c r="C9" s="943"/>
      <c r="D9" s="953"/>
      <c r="E9" s="958"/>
      <c r="F9" s="965"/>
      <c r="G9" s="972"/>
      <c r="H9" s="189" t="s">
        <v>212</v>
      </c>
      <c r="I9" s="977"/>
      <c r="J9" s="983"/>
      <c r="K9" s="990">
        <f t="shared" si="0"/>
        <v>0</v>
      </c>
    </row>
    <row r="10" spans="2:11" ht="30" customHeight="1">
      <c r="C10" s="943"/>
      <c r="D10" s="953"/>
      <c r="E10" s="958"/>
      <c r="F10" s="965"/>
      <c r="G10" s="972"/>
      <c r="H10" s="189" t="s">
        <v>212</v>
      </c>
      <c r="I10" s="977"/>
      <c r="J10" s="983"/>
      <c r="K10" s="990">
        <f t="shared" si="0"/>
        <v>0</v>
      </c>
    </row>
    <row r="11" spans="2:11" ht="30" customHeight="1">
      <c r="C11" s="943"/>
      <c r="D11" s="953"/>
      <c r="E11" s="958"/>
      <c r="F11" s="965"/>
      <c r="G11" s="972"/>
      <c r="H11" s="189" t="s">
        <v>212</v>
      </c>
      <c r="I11" s="977"/>
      <c r="J11" s="983"/>
      <c r="K11" s="990">
        <f t="shared" si="0"/>
        <v>0</v>
      </c>
    </row>
    <row r="12" spans="2:11" ht="30" customHeight="1">
      <c r="C12" s="943"/>
      <c r="D12" s="953"/>
      <c r="E12" s="958"/>
      <c r="F12" s="965"/>
      <c r="G12" s="972"/>
      <c r="H12" s="189" t="s">
        <v>212</v>
      </c>
      <c r="I12" s="977"/>
      <c r="J12" s="983"/>
      <c r="K12" s="990">
        <f t="shared" si="0"/>
        <v>0</v>
      </c>
    </row>
    <row r="13" spans="2:11" ht="30" customHeight="1">
      <c r="C13" s="943"/>
      <c r="D13" s="953"/>
      <c r="E13" s="958"/>
      <c r="F13" s="965"/>
      <c r="G13" s="972"/>
      <c r="H13" s="189" t="s">
        <v>212</v>
      </c>
      <c r="I13" s="977"/>
      <c r="J13" s="983"/>
      <c r="K13" s="990">
        <f t="shared" si="0"/>
        <v>0</v>
      </c>
    </row>
    <row r="14" spans="2:11" ht="30" customHeight="1">
      <c r="C14" s="943"/>
      <c r="D14" s="953"/>
      <c r="E14" s="958"/>
      <c r="F14" s="965"/>
      <c r="G14" s="972"/>
      <c r="H14" s="189" t="s">
        <v>212</v>
      </c>
      <c r="I14" s="977"/>
      <c r="J14" s="983"/>
      <c r="K14" s="990">
        <f t="shared" si="0"/>
        <v>0</v>
      </c>
    </row>
    <row r="15" spans="2:11" ht="30" customHeight="1">
      <c r="C15" s="943"/>
      <c r="D15" s="953"/>
      <c r="E15" s="958"/>
      <c r="F15" s="965"/>
      <c r="G15" s="972"/>
      <c r="H15" s="189" t="s">
        <v>212</v>
      </c>
      <c r="I15" s="977"/>
      <c r="J15" s="983"/>
      <c r="K15" s="990">
        <f t="shared" si="0"/>
        <v>0</v>
      </c>
    </row>
    <row r="16" spans="2:11" ht="30" customHeight="1">
      <c r="C16" s="943"/>
      <c r="D16" s="953"/>
      <c r="E16" s="958"/>
      <c r="F16" s="965"/>
      <c r="G16" s="972"/>
      <c r="H16" s="189" t="s">
        <v>212</v>
      </c>
      <c r="I16" s="977"/>
      <c r="J16" s="983"/>
      <c r="K16" s="990">
        <f t="shared" si="0"/>
        <v>0</v>
      </c>
    </row>
    <row r="17" spans="2:11" ht="30" customHeight="1">
      <c r="C17" s="943" t="s">
        <v>727</v>
      </c>
      <c r="D17" s="953"/>
      <c r="E17" s="958"/>
      <c r="F17" s="965"/>
      <c r="G17" s="972"/>
      <c r="H17" s="189" t="s">
        <v>212</v>
      </c>
      <c r="I17" s="977"/>
      <c r="J17" s="983"/>
      <c r="K17" s="990">
        <f t="shared" si="0"/>
        <v>0</v>
      </c>
    </row>
    <row r="18" spans="2:11" ht="30" customHeight="1">
      <c r="C18" s="943"/>
      <c r="D18" s="953"/>
      <c r="E18" s="958"/>
      <c r="F18" s="965"/>
      <c r="G18" s="972"/>
      <c r="H18" s="189" t="s">
        <v>212</v>
      </c>
      <c r="I18" s="977"/>
      <c r="J18" s="983"/>
      <c r="K18" s="990">
        <f t="shared" si="0"/>
        <v>0</v>
      </c>
    </row>
    <row r="19" spans="2:11" ht="30" customHeight="1">
      <c r="C19" s="943"/>
      <c r="D19" s="953"/>
      <c r="E19" s="958"/>
      <c r="F19" s="965"/>
      <c r="G19" s="972"/>
      <c r="H19" s="189" t="s">
        <v>212</v>
      </c>
      <c r="I19" s="977"/>
      <c r="J19" s="983"/>
      <c r="K19" s="990">
        <f t="shared" si="0"/>
        <v>0</v>
      </c>
    </row>
    <row r="20" spans="2:11" ht="30" customHeight="1">
      <c r="C20" s="943" t="s">
        <v>573</v>
      </c>
      <c r="D20" s="953"/>
      <c r="E20" s="958"/>
      <c r="F20" s="965"/>
      <c r="G20" s="972"/>
      <c r="H20" s="189" t="s">
        <v>212</v>
      </c>
      <c r="I20" s="977"/>
      <c r="J20" s="983"/>
      <c r="K20" s="990">
        <f t="shared" si="0"/>
        <v>0</v>
      </c>
    </row>
    <row r="21" spans="2:11" ht="30" customHeight="1">
      <c r="C21" s="943"/>
      <c r="D21" s="953"/>
      <c r="E21" s="958"/>
      <c r="F21" s="965"/>
      <c r="G21" s="972"/>
      <c r="H21" s="189" t="s">
        <v>212</v>
      </c>
      <c r="I21" s="977"/>
      <c r="J21" s="983"/>
      <c r="K21" s="990">
        <f t="shared" si="0"/>
        <v>0</v>
      </c>
    </row>
    <row r="22" spans="2:11" ht="30" customHeight="1">
      <c r="C22" s="944"/>
      <c r="D22" s="954"/>
      <c r="E22" s="959"/>
      <c r="F22" s="966"/>
      <c r="G22" s="973"/>
      <c r="H22" s="189" t="s">
        <v>212</v>
      </c>
      <c r="I22" s="978"/>
      <c r="J22" s="984"/>
      <c r="K22" s="991">
        <f t="shared" si="0"/>
        <v>0</v>
      </c>
    </row>
    <row r="23" spans="2:11" ht="30" customHeight="1">
      <c r="C23" s="945" t="s">
        <v>729</v>
      </c>
      <c r="D23" s="75"/>
      <c r="E23" s="75"/>
      <c r="F23" s="75"/>
      <c r="G23" s="75"/>
      <c r="H23" s="975"/>
      <c r="I23" s="979"/>
      <c r="J23" s="985" t="s">
        <v>406</v>
      </c>
      <c r="K23" s="992">
        <f>SUM($K$7:$K$22)</f>
        <v>0</v>
      </c>
    </row>
    <row r="24" spans="2:11" ht="30" customHeight="1">
      <c r="C24" s="946" t="s">
        <v>222</v>
      </c>
      <c r="D24" s="319"/>
      <c r="E24" s="579"/>
      <c r="F24" s="964"/>
      <c r="G24" s="971"/>
      <c r="H24" s="974" t="s">
        <v>212</v>
      </c>
      <c r="I24" s="976"/>
      <c r="J24" s="986"/>
      <c r="K24" s="993">
        <f>$F24*$I24</f>
        <v>0</v>
      </c>
    </row>
    <row r="25" spans="2:11" ht="30" customHeight="1">
      <c r="C25" s="943"/>
      <c r="D25" s="953"/>
      <c r="E25" s="958"/>
      <c r="F25" s="965"/>
      <c r="G25" s="972"/>
      <c r="H25" s="189" t="s">
        <v>212</v>
      </c>
      <c r="I25" s="977"/>
      <c r="J25" s="983"/>
      <c r="K25" s="990">
        <f>$F25*$I25</f>
        <v>0</v>
      </c>
    </row>
    <row r="26" spans="2:11" ht="30" customHeight="1">
      <c r="C26" s="943"/>
      <c r="D26" s="954"/>
      <c r="E26" s="959"/>
      <c r="F26" s="966"/>
      <c r="G26" s="973"/>
      <c r="H26" s="189" t="s">
        <v>212</v>
      </c>
      <c r="I26" s="978"/>
      <c r="J26" s="987"/>
      <c r="K26" s="994">
        <f>$F26*$I26</f>
        <v>0</v>
      </c>
    </row>
    <row r="27" spans="2:11" ht="30" customHeight="1">
      <c r="C27" s="947" t="s">
        <v>352</v>
      </c>
      <c r="D27" s="955"/>
      <c r="E27" s="955"/>
      <c r="F27" s="955"/>
      <c r="G27" s="955"/>
      <c r="H27" s="955"/>
      <c r="I27" s="980"/>
      <c r="J27" s="988" t="s">
        <v>730</v>
      </c>
      <c r="K27" s="992">
        <f>SUM(K23,K24:K26)</f>
        <v>0</v>
      </c>
    </row>
    <row r="28" spans="2:11" ht="38.25" customHeight="1">
      <c r="B28" s="76" t="s">
        <v>1110</v>
      </c>
      <c r="C28" s="72"/>
      <c r="D28" s="72"/>
      <c r="E28" s="72"/>
      <c r="F28" s="72"/>
      <c r="G28" s="72"/>
      <c r="H28" s="72"/>
      <c r="I28" s="72"/>
      <c r="J28" s="72"/>
      <c r="K28" s="72"/>
    </row>
    <row r="29" spans="2:11" ht="24.95" customHeight="1">
      <c r="C29" s="775"/>
      <c r="D29" s="775"/>
    </row>
    <row r="30" spans="2:11" ht="20.100000000000001" customHeight="1">
      <c r="C30" s="948" t="s">
        <v>310</v>
      </c>
      <c r="D30" s="956"/>
      <c r="E30" s="960" t="s">
        <v>720</v>
      </c>
      <c r="F30" s="967"/>
      <c r="G30" s="948" t="s">
        <v>800</v>
      </c>
      <c r="H30" s="881"/>
      <c r="I30" s="957"/>
      <c r="J30" s="881" t="s">
        <v>689</v>
      </c>
      <c r="K30" s="982"/>
    </row>
    <row r="31" spans="2:11" ht="20.100000000000001" customHeight="1">
      <c r="C31" s="949"/>
      <c r="D31" s="75"/>
      <c r="E31" s="961"/>
      <c r="F31" s="968"/>
      <c r="G31" s="75"/>
      <c r="H31" s="75"/>
      <c r="I31" s="248"/>
      <c r="J31" s="911" t="str">
        <f>IF(E31="","",ROUNDDOWN(K23/E31,0))</f>
        <v/>
      </c>
      <c r="K31" s="995"/>
    </row>
    <row r="32" spans="2:11" ht="20.100000000000001" customHeight="1">
      <c r="C32" s="949"/>
      <c r="D32" s="75"/>
      <c r="E32" s="962"/>
      <c r="F32" s="969"/>
      <c r="G32" s="75"/>
      <c r="H32" s="75"/>
      <c r="I32" s="248"/>
      <c r="J32" s="911"/>
      <c r="K32" s="995"/>
    </row>
    <row r="33" spans="3:11" ht="20.100000000000001" customHeight="1">
      <c r="C33" s="949"/>
      <c r="D33" s="75"/>
      <c r="E33" s="962"/>
      <c r="F33" s="969"/>
      <c r="G33" s="75"/>
      <c r="H33" s="75"/>
      <c r="I33" s="248"/>
      <c r="J33" s="911"/>
      <c r="K33" s="995"/>
    </row>
    <row r="34" spans="3:11" ht="20.100000000000001" customHeight="1">
      <c r="C34" s="949"/>
      <c r="D34" s="75"/>
      <c r="E34" s="962"/>
      <c r="F34" s="969"/>
      <c r="G34" s="75"/>
      <c r="H34" s="75"/>
      <c r="I34" s="248"/>
      <c r="J34" s="911"/>
      <c r="K34" s="995"/>
    </row>
    <row r="35" spans="3:11" ht="20.100000000000001" customHeight="1">
      <c r="C35" s="947"/>
      <c r="D35" s="955"/>
      <c r="E35" s="963"/>
      <c r="F35" s="970"/>
      <c r="G35" s="955"/>
      <c r="H35" s="955"/>
      <c r="I35" s="981"/>
      <c r="J35" s="955" t="s">
        <v>731</v>
      </c>
      <c r="K35" s="980"/>
    </row>
    <row r="36" spans="3:11" ht="20.100000000000001" customHeight="1">
      <c r="C36" s="78"/>
      <c r="D36" s="78"/>
      <c r="E36" s="78"/>
      <c r="F36" s="871"/>
      <c r="G36" s="948" t="s">
        <v>801</v>
      </c>
      <c r="H36" s="881"/>
      <c r="I36" s="982"/>
      <c r="J36" s="948" t="s">
        <v>689</v>
      </c>
      <c r="K36" s="982"/>
    </row>
    <row r="37" spans="3:11" ht="20.100000000000001" customHeight="1">
      <c r="C37" s="78"/>
      <c r="D37" s="78"/>
      <c r="E37" s="78"/>
      <c r="F37" s="871"/>
      <c r="G37" s="949"/>
      <c r="H37" s="75"/>
      <c r="I37" s="979"/>
      <c r="J37" s="894" t="str">
        <f>IF(E31="","",ROUNDDOWN(K27/E31,0))</f>
        <v/>
      </c>
      <c r="K37" s="995"/>
    </row>
    <row r="38" spans="3:11" ht="20.100000000000001" customHeight="1">
      <c r="C38" s="78"/>
      <c r="D38" s="78"/>
      <c r="E38" s="78"/>
      <c r="F38" s="871"/>
      <c r="G38" s="949"/>
      <c r="H38" s="75"/>
      <c r="I38" s="979"/>
      <c r="J38" s="894"/>
      <c r="K38" s="995"/>
    </row>
    <row r="39" spans="3:11" ht="20.100000000000001" customHeight="1">
      <c r="C39" s="78"/>
      <c r="D39" s="78"/>
      <c r="E39" s="78"/>
      <c r="F39" s="871"/>
      <c r="G39" s="949"/>
      <c r="H39" s="75"/>
      <c r="I39" s="979"/>
      <c r="J39" s="894"/>
      <c r="K39" s="995"/>
    </row>
    <row r="40" spans="3:11" ht="20.100000000000001" customHeight="1">
      <c r="C40" s="78"/>
      <c r="D40" s="78"/>
      <c r="E40" s="78"/>
      <c r="F40" s="871"/>
      <c r="G40" s="949"/>
      <c r="H40" s="75"/>
      <c r="I40" s="979"/>
      <c r="J40" s="894"/>
      <c r="K40" s="995"/>
    </row>
    <row r="41" spans="3:11" ht="20.100000000000001" customHeight="1">
      <c r="C41" s="78"/>
      <c r="D41" s="78"/>
      <c r="E41" s="78"/>
      <c r="F41" s="871"/>
      <c r="G41" s="947"/>
      <c r="H41" s="955"/>
      <c r="I41" s="980"/>
      <c r="J41" s="947" t="s">
        <v>480</v>
      </c>
      <c r="K41" s="980"/>
    </row>
    <row r="42" spans="3:11">
      <c r="C42" s="950"/>
      <c r="D42" s="950"/>
    </row>
    <row r="43" spans="3:11">
      <c r="C43" s="950"/>
      <c r="D43" s="950"/>
    </row>
    <row r="44" spans="3:11">
      <c r="C44" s="950"/>
      <c r="D44" s="950"/>
    </row>
    <row r="45" spans="3:11">
      <c r="C45" s="950"/>
      <c r="D45" s="950"/>
    </row>
    <row r="46" spans="3:11">
      <c r="C46" s="950"/>
      <c r="D46" s="950"/>
    </row>
    <row r="47" spans="3:11">
      <c r="C47" s="950"/>
      <c r="D47" s="950"/>
    </row>
    <row r="48" spans="3:11">
      <c r="C48" s="950"/>
      <c r="D48" s="950"/>
    </row>
    <row r="49" spans="3:4">
      <c r="C49" s="950"/>
      <c r="D49" s="950"/>
    </row>
    <row r="50" spans="3:4">
      <c r="C50" s="950"/>
      <c r="D50" s="950"/>
    </row>
    <row r="51" spans="3:4">
      <c r="C51" s="950"/>
      <c r="D51" s="950"/>
    </row>
    <row r="52" spans="3:4">
      <c r="C52" s="950"/>
      <c r="D52" s="950"/>
    </row>
    <row r="53" spans="3:4">
      <c r="C53" s="950"/>
      <c r="D53" s="950"/>
    </row>
    <row r="54" spans="3:4">
      <c r="C54" s="950"/>
      <c r="D54" s="950"/>
    </row>
    <row r="55" spans="3:4">
      <c r="C55" s="950"/>
      <c r="D55" s="950"/>
    </row>
    <row r="57" spans="3:4">
      <c r="C57" s="951"/>
      <c r="D57" s="951"/>
    </row>
  </sheetData>
  <mergeCells count="59">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I23"/>
    <mergeCell ref="D24:E24"/>
    <mergeCell ref="F24:G24"/>
    <mergeCell ref="D25:E25"/>
    <mergeCell ref="F25:G25"/>
    <mergeCell ref="D26:E26"/>
    <mergeCell ref="F26:G26"/>
    <mergeCell ref="C27:I27"/>
    <mergeCell ref="B28:K28"/>
    <mergeCell ref="E30:F30"/>
    <mergeCell ref="J30:K30"/>
    <mergeCell ref="J35:K35"/>
    <mergeCell ref="J36:K36"/>
    <mergeCell ref="J41:K41"/>
    <mergeCell ref="C17:C19"/>
    <mergeCell ref="C20:C22"/>
    <mergeCell ref="C24:C26"/>
    <mergeCell ref="C30:D35"/>
    <mergeCell ref="G30:I35"/>
    <mergeCell ref="E31:F35"/>
    <mergeCell ref="J31:K34"/>
    <mergeCell ref="G36:I41"/>
    <mergeCell ref="J37:K40"/>
    <mergeCell ref="C7:C16"/>
  </mergeCells>
  <phoneticPr fontId="1"/>
  <dataValidations count="1">
    <dataValidation imeMode="off" allowBlank="1" showDropDown="0" showInputMessage="1" showErrorMessage="1" sqref="F24:G26 I24:I26 F7:G22 I7:I22"/>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B0F0"/>
  </sheetPr>
  <dimension ref="B2:Q22"/>
  <sheetViews>
    <sheetView showGridLines="0" view="pageBreakPreview" zoomScale="95" zoomScaleNormal="95" zoomScaleSheetLayoutView="95" workbookViewId="0">
      <selection activeCell="E4" sqref="E4"/>
    </sheetView>
  </sheetViews>
  <sheetFormatPr defaultRowHeight="18.75"/>
  <cols>
    <col min="1" max="1" width="2" style="1" customWidth="1"/>
    <col min="2" max="2" width="5.625" style="1" customWidth="1"/>
    <col min="3" max="3" width="10.625" style="1" customWidth="1"/>
    <col min="4" max="4" width="10" style="1" customWidth="1"/>
    <col min="5" max="7" width="5.625" style="1" customWidth="1"/>
    <col min="8" max="8" width="5" style="1" customWidth="1"/>
    <col min="9" max="9" width="4.375" style="1" customWidth="1"/>
    <col min="10" max="16" width="5.625" style="1" customWidth="1"/>
    <col min="17" max="17" width="10" style="1" customWidth="1"/>
    <col min="18" max="18" width="3.625" style="1" customWidth="1"/>
    <col min="19" max="16384" width="9" style="1" customWidth="1"/>
  </cols>
  <sheetData>
    <row r="1" spans="2:17" ht="16.5" customHeight="1"/>
    <row r="2" spans="2:17" ht="20.100000000000001" customHeight="1">
      <c r="B2" s="1" t="s">
        <v>783</v>
      </c>
    </row>
    <row r="3" spans="2:17" ht="20.100000000000001" customHeight="1">
      <c r="B3" s="1" t="s">
        <v>427</v>
      </c>
      <c r="C3" s="1"/>
      <c r="D3" s="1"/>
      <c r="E3" s="1"/>
      <c r="F3" s="1"/>
      <c r="G3" s="1"/>
      <c r="H3" s="1"/>
      <c r="I3" s="1"/>
      <c r="J3" s="1"/>
      <c r="K3" s="1"/>
      <c r="L3" s="1"/>
      <c r="M3" s="1"/>
      <c r="N3" s="1"/>
      <c r="O3" s="1"/>
      <c r="P3" s="1"/>
      <c r="Q3" s="1"/>
    </row>
    <row r="4" spans="2:17" ht="20.100000000000001" customHeight="1"/>
    <row r="5" spans="2:17" ht="20.100000000000001" customHeight="1">
      <c r="C5" s="1" t="s">
        <v>530</v>
      </c>
      <c r="D5" s="1"/>
      <c r="E5" s="1"/>
      <c r="F5" s="1"/>
      <c r="G5" s="1"/>
      <c r="H5" s="1"/>
      <c r="I5" s="1"/>
      <c r="J5" s="1"/>
      <c r="K5" s="1"/>
      <c r="L5" s="1"/>
      <c r="M5" s="1"/>
      <c r="N5" s="1"/>
      <c r="O5" s="1"/>
      <c r="P5" s="1"/>
      <c r="Q5" s="1"/>
    </row>
    <row r="6" spans="2:17" ht="20.100000000000001" customHeight="1"/>
    <row r="7" spans="2:17" ht="20.100000000000001" customHeight="1">
      <c r="C7" s="102" t="str">
        <f>"【監査前月 "&amp;DBCS(表1!P9)&amp;"月１日現在】"</f>
        <v>【監査前月 月１日現在】</v>
      </c>
      <c r="D7" s="102"/>
      <c r="E7" s="102"/>
      <c r="F7" s="102"/>
      <c r="G7" s="102"/>
      <c r="H7" s="102"/>
      <c r="I7" s="102"/>
      <c r="J7" s="102"/>
      <c r="K7" s="102"/>
      <c r="L7" s="102"/>
      <c r="M7" s="102"/>
      <c r="N7" s="102"/>
      <c r="O7" s="102"/>
      <c r="P7" s="102"/>
      <c r="Q7" s="102"/>
    </row>
    <row r="8" spans="2:17" ht="24.95" customHeight="1">
      <c r="C8" s="30" t="s">
        <v>264</v>
      </c>
      <c r="D8" s="147" t="s">
        <v>220</v>
      </c>
      <c r="E8" s="552" t="s">
        <v>542</v>
      </c>
      <c r="F8" s="555"/>
      <c r="G8" s="552" t="s">
        <v>236</v>
      </c>
      <c r="H8" s="555"/>
      <c r="I8" s="552" t="s">
        <v>545</v>
      </c>
      <c r="J8" s="555"/>
      <c r="K8" s="552" t="s">
        <v>802</v>
      </c>
      <c r="L8" s="555"/>
      <c r="M8" s="552" t="s">
        <v>532</v>
      </c>
      <c r="N8" s="555"/>
      <c r="O8" s="552" t="s">
        <v>750</v>
      </c>
      <c r="P8" s="555"/>
      <c r="Q8" s="147" t="s">
        <v>533</v>
      </c>
    </row>
    <row r="9" spans="2:17" ht="24.95" customHeight="1">
      <c r="C9" s="103" t="s">
        <v>531</v>
      </c>
      <c r="D9" s="996"/>
      <c r="E9" s="997"/>
      <c r="F9" s="999"/>
      <c r="G9" s="997"/>
      <c r="H9" s="999"/>
      <c r="I9" s="997"/>
      <c r="J9" s="999"/>
      <c r="K9" s="997"/>
      <c r="L9" s="999"/>
      <c r="M9" s="997"/>
      <c r="N9" s="999"/>
      <c r="O9" s="997"/>
      <c r="P9" s="243"/>
      <c r="Q9" s="239">
        <f>SUM(D9:P9)</f>
        <v>0</v>
      </c>
    </row>
    <row r="10" spans="2:17" ht="20.100000000000001" customHeight="1"/>
    <row r="11" spans="2:17" ht="20.100000000000001" customHeight="1">
      <c r="C11" s="78" t="s">
        <v>883</v>
      </c>
      <c r="D11" s="78"/>
      <c r="E11" s="78"/>
      <c r="F11" s="78"/>
      <c r="G11" s="78"/>
      <c r="H11" s="78"/>
      <c r="I11" s="78"/>
      <c r="J11" s="78"/>
      <c r="K11" s="78"/>
      <c r="L11" s="78"/>
      <c r="M11" s="78"/>
      <c r="N11" s="78"/>
      <c r="O11" s="78"/>
      <c r="P11" s="78"/>
      <c r="Q11" s="78"/>
    </row>
    <row r="12" spans="2:17" ht="20.100000000000001" customHeight="1">
      <c r="C12" s="78"/>
      <c r="D12" s="78"/>
      <c r="E12" s="78"/>
      <c r="F12" s="78"/>
      <c r="G12" s="78"/>
      <c r="H12" s="78"/>
      <c r="I12" s="78"/>
      <c r="J12" s="78"/>
      <c r="K12" s="78"/>
      <c r="L12" s="78"/>
      <c r="M12" s="78"/>
      <c r="N12" s="78"/>
      <c r="O12" s="78"/>
      <c r="P12" s="78"/>
      <c r="Q12" s="78"/>
    </row>
    <row r="13" spans="2:17" ht="20.100000000000001" customHeight="1">
      <c r="C13" s="78"/>
      <c r="D13" s="78"/>
      <c r="E13" s="78"/>
      <c r="F13" s="78"/>
      <c r="G13" s="78"/>
      <c r="H13" s="78"/>
      <c r="I13" s="78"/>
      <c r="J13" s="78"/>
      <c r="K13" s="78"/>
      <c r="L13" s="78"/>
      <c r="M13" s="78"/>
      <c r="N13" s="78"/>
      <c r="O13" s="78"/>
      <c r="P13" s="78"/>
      <c r="Q13" s="78"/>
    </row>
    <row r="14" spans="2:17" ht="24.95" customHeight="1">
      <c r="C14" s="102" t="str">
        <f>"【監査前月 "&amp;DBCS(表1!P9)&amp;"月１日現在】"</f>
        <v>【監査前月 月１日現在】</v>
      </c>
      <c r="D14" s="102"/>
      <c r="E14" s="102"/>
      <c r="F14" s="102"/>
      <c r="G14" s="102"/>
      <c r="H14" s="102"/>
      <c r="I14" s="102"/>
      <c r="J14" s="102"/>
      <c r="K14" s="102"/>
      <c r="L14" s="102"/>
      <c r="M14" s="102"/>
      <c r="N14" s="102"/>
      <c r="O14" s="102"/>
      <c r="P14" s="102"/>
      <c r="Q14" s="102"/>
    </row>
    <row r="15" spans="2:17" ht="22.5" customHeight="1">
      <c r="C15" s="104" t="s">
        <v>32</v>
      </c>
      <c r="D15" s="240"/>
      <c r="E15" s="103" t="s">
        <v>549</v>
      </c>
      <c r="F15" s="177"/>
      <c r="G15" s="177"/>
      <c r="H15" s="177"/>
      <c r="I15" s="177"/>
      <c r="J15" s="177"/>
      <c r="K15" s="177"/>
      <c r="L15" s="239"/>
      <c r="M15" s="104" t="s">
        <v>268</v>
      </c>
      <c r="N15" s="178"/>
      <c r="O15" s="178"/>
      <c r="P15" s="178"/>
      <c r="Q15" s="240"/>
    </row>
    <row r="16" spans="2:17" ht="22.5" customHeight="1">
      <c r="C16" s="105"/>
      <c r="D16" s="241"/>
      <c r="E16" s="103" t="s">
        <v>547</v>
      </c>
      <c r="F16" s="177"/>
      <c r="G16" s="407"/>
      <c r="H16" s="1002" t="s">
        <v>35</v>
      </c>
      <c r="I16" s="1002"/>
      <c r="J16" s="407"/>
      <c r="K16" s="219" t="s">
        <v>229</v>
      </c>
      <c r="L16" s="454"/>
      <c r="M16" s="325"/>
      <c r="N16" s="89"/>
      <c r="O16" s="89"/>
      <c r="P16" s="89"/>
      <c r="Q16" s="491"/>
    </row>
    <row r="17" spans="3:17" ht="30" customHeight="1">
      <c r="C17" s="104" t="s">
        <v>535</v>
      </c>
      <c r="D17" s="240"/>
      <c r="E17" s="104">
        <v>1.65</v>
      </c>
      <c r="F17" s="178"/>
      <c r="G17" s="178" t="s">
        <v>212</v>
      </c>
      <c r="H17" s="280"/>
      <c r="I17" s="304"/>
      <c r="J17" s="178" t="s">
        <v>514</v>
      </c>
      <c r="K17" s="1003">
        <f>$E17*$H17</f>
        <v>0</v>
      </c>
      <c r="L17" s="1007"/>
      <c r="M17" s="104" t="s">
        <v>38</v>
      </c>
      <c r="N17" s="178"/>
      <c r="O17" s="1013"/>
      <c r="P17" s="1017"/>
      <c r="Q17" s="1020"/>
    </row>
    <row r="18" spans="3:17" ht="30" customHeight="1">
      <c r="C18" s="325"/>
      <c r="D18" s="491"/>
      <c r="E18" s="998">
        <v>3.3</v>
      </c>
      <c r="F18" s="1000"/>
      <c r="G18" s="89" t="s">
        <v>212</v>
      </c>
      <c r="H18" s="281"/>
      <c r="I18" s="305"/>
      <c r="J18" s="89" t="s">
        <v>514</v>
      </c>
      <c r="K18" s="1004">
        <f>$E18*$H18</f>
        <v>0</v>
      </c>
      <c r="L18" s="1008"/>
      <c r="M18" s="998" t="s">
        <v>47</v>
      </c>
      <c r="N18" s="1000"/>
      <c r="O18" s="1014"/>
      <c r="P18" s="1018"/>
      <c r="Q18" s="1021"/>
    </row>
    <row r="19" spans="3:17" ht="30" customHeight="1">
      <c r="C19" s="105"/>
      <c r="D19" s="241"/>
      <c r="E19" s="105" t="s">
        <v>533</v>
      </c>
      <c r="F19" s="179"/>
      <c r="G19" s="1001"/>
      <c r="H19" s="89"/>
      <c r="I19" s="89"/>
      <c r="J19" s="1001"/>
      <c r="K19" s="1005">
        <f>SUM($K$17:$L$18)</f>
        <v>0</v>
      </c>
      <c r="L19" s="1009"/>
      <c r="M19" s="1011" t="s">
        <v>533</v>
      </c>
      <c r="N19" s="1012"/>
      <c r="O19" s="1012"/>
      <c r="P19" s="1019">
        <f>SUM(P17:Q18)</f>
        <v>0</v>
      </c>
      <c r="Q19" s="1022"/>
    </row>
    <row r="20" spans="3:17" ht="30" customHeight="1">
      <c r="C20" s="104" t="s">
        <v>304</v>
      </c>
      <c r="D20" s="240"/>
      <c r="E20" s="103">
        <v>1.98</v>
      </c>
      <c r="F20" s="177"/>
      <c r="G20" s="179" t="s">
        <v>212</v>
      </c>
      <c r="H20" s="280"/>
      <c r="I20" s="304"/>
      <c r="J20" s="179" t="s">
        <v>514</v>
      </c>
      <c r="K20" s="1006">
        <f>$E20*$H20</f>
        <v>0</v>
      </c>
      <c r="L20" s="1010"/>
      <c r="M20" s="103" t="s">
        <v>538</v>
      </c>
      <c r="N20" s="177"/>
      <c r="O20" s="1015"/>
      <c r="P20" s="1017"/>
      <c r="Q20" s="1020"/>
    </row>
    <row r="21" spans="3:17" ht="30" customHeight="1">
      <c r="C21" s="105"/>
      <c r="D21" s="241"/>
      <c r="E21" s="103">
        <v>3.3</v>
      </c>
      <c r="F21" s="177"/>
      <c r="G21" s="179" t="s">
        <v>212</v>
      </c>
      <c r="H21" s="281"/>
      <c r="I21" s="305"/>
      <c r="J21" s="179" t="s">
        <v>514</v>
      </c>
      <c r="K21" s="1006">
        <f>$E21*$H21</f>
        <v>0</v>
      </c>
      <c r="L21" s="1010"/>
      <c r="M21" s="105" t="s">
        <v>539</v>
      </c>
      <c r="N21" s="179"/>
      <c r="O21" s="1016"/>
      <c r="P21" s="1018"/>
      <c r="Q21" s="1021"/>
    </row>
    <row r="22" spans="3:17" ht="20.100000000000001" customHeight="1">
      <c r="C22" s="93" t="s">
        <v>1070</v>
      </c>
    </row>
    <row r="23" spans="3:17" ht="20.100000000000001" customHeight="1"/>
  </sheetData>
  <mergeCells count="50">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4:Q14"/>
    <mergeCell ref="E15:L15"/>
    <mergeCell ref="E16:F16"/>
    <mergeCell ref="H16:I16"/>
    <mergeCell ref="K16:L16"/>
    <mergeCell ref="E17:F17"/>
    <mergeCell ref="H17:I17"/>
    <mergeCell ref="K17:L17"/>
    <mergeCell ref="M17:O17"/>
    <mergeCell ref="P17:Q17"/>
    <mergeCell ref="E18:F18"/>
    <mergeCell ref="H18:I18"/>
    <mergeCell ref="K18:L18"/>
    <mergeCell ref="M18:O18"/>
    <mergeCell ref="P18:Q18"/>
    <mergeCell ref="E19:F19"/>
    <mergeCell ref="H19:I19"/>
    <mergeCell ref="K19:L19"/>
    <mergeCell ref="M19:O19"/>
    <mergeCell ref="P19:Q19"/>
    <mergeCell ref="E20:F20"/>
    <mergeCell ref="H20:I20"/>
    <mergeCell ref="K20:L20"/>
    <mergeCell ref="M20:O20"/>
    <mergeCell ref="P20:Q20"/>
    <mergeCell ref="E21:F21"/>
    <mergeCell ref="H21:I21"/>
    <mergeCell ref="K21:L21"/>
    <mergeCell ref="M21:O21"/>
    <mergeCell ref="P21:Q21"/>
    <mergeCell ref="C11:Q13"/>
    <mergeCell ref="C15:D16"/>
    <mergeCell ref="M15:Q16"/>
    <mergeCell ref="C17:D19"/>
    <mergeCell ref="C20:D21"/>
  </mergeCells>
  <phoneticPr fontId="1"/>
  <dataValidations count="1">
    <dataValidation imeMode="off" allowBlank="1" showDropDown="0" showInputMessage="1" showErrorMessage="1" sqref="H17:I18 H20:I21 P20:P21 P17:P18 D9:E9 Q9 G9 I9 K9 M9 O9"/>
  </dataValidations>
  <printOptions horizontalCentered="1"/>
  <pageMargins left="0.51181102362204722" right="0.51181102362204722" top="0.74803149606299213" bottom="0.74803149606299213" header="0.31496062992125984" footer="0.31496062992125984"/>
  <pageSetup paperSize="9" scale="6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J30"/>
  <sheetViews>
    <sheetView showGridLines="0" view="pageBreakPreview" zoomScaleNormal="90" zoomScaleSheetLayoutView="100" workbookViewId="0">
      <selection activeCell="F9" sqref="F9:G9"/>
    </sheetView>
  </sheetViews>
  <sheetFormatPr defaultRowHeight="18.75"/>
  <cols>
    <col min="1" max="1" width="3" style="1" customWidth="1"/>
    <col min="2" max="2" width="3.625" style="1" customWidth="1"/>
    <col min="3" max="3" width="24.125" style="1" customWidth="1"/>
    <col min="4" max="4" width="16.125" style="1" customWidth="1"/>
    <col min="5" max="5" width="6.5" style="1" customWidth="1"/>
    <col min="6" max="7" width="10.625" style="1" customWidth="1"/>
    <col min="8" max="8" width="26.875" style="1" customWidth="1"/>
    <col min="9" max="9" width="5.625" style="1" customWidth="1"/>
    <col min="10" max="10" width="14.375" style="1" customWidth="1"/>
    <col min="11" max="11" width="3.625" style="1" customWidth="1"/>
    <col min="12" max="12" width="9.375" style="1" bestFit="1" customWidth="1"/>
    <col min="13" max="16384" width="9" style="1" customWidth="1"/>
  </cols>
  <sheetData>
    <row r="1" spans="2:10" ht="12.75" customHeight="1"/>
    <row r="2" spans="2:10" ht="24.95" customHeight="1">
      <c r="C2" s="1" t="s">
        <v>943</v>
      </c>
    </row>
    <row r="3" spans="2:10" ht="24.95" customHeight="1">
      <c r="C3" s="1" t="s">
        <v>944</v>
      </c>
    </row>
    <row r="4" spans="2:10" ht="20.100000000000001" customHeight="1"/>
    <row r="5" spans="2:10" ht="43.5" customHeight="1">
      <c r="C5" s="1023" t="s">
        <v>946</v>
      </c>
      <c r="D5" s="1023" t="s">
        <v>949</v>
      </c>
      <c r="E5" s="1023" t="s">
        <v>956</v>
      </c>
      <c r="F5" s="1023" t="s">
        <v>951</v>
      </c>
      <c r="G5" s="1023"/>
      <c r="H5" s="1023" t="s">
        <v>952</v>
      </c>
      <c r="I5" s="1023" t="s">
        <v>635</v>
      </c>
      <c r="J5" s="1023"/>
    </row>
    <row r="6" spans="2:10" ht="30" customHeight="1">
      <c r="B6" s="1" t="s">
        <v>847</v>
      </c>
      <c r="C6" s="1024" t="s">
        <v>959</v>
      </c>
      <c r="D6" s="1024" t="s">
        <v>346</v>
      </c>
      <c r="E6" s="1024">
        <v>10</v>
      </c>
      <c r="F6" s="1031" t="s">
        <v>957</v>
      </c>
      <c r="G6" s="1031"/>
      <c r="H6" s="1032" t="s">
        <v>586</v>
      </c>
      <c r="I6" s="1033" t="s">
        <v>954</v>
      </c>
      <c r="J6" s="1033"/>
    </row>
    <row r="7" spans="2:10" ht="30" customHeight="1">
      <c r="C7" s="1025"/>
      <c r="D7" s="1028"/>
      <c r="E7" s="1028"/>
      <c r="F7" s="899"/>
      <c r="G7" s="899"/>
      <c r="H7" s="899"/>
      <c r="I7" s="1034" t="s">
        <v>954</v>
      </c>
      <c r="J7" s="1037"/>
    </row>
    <row r="8" spans="2:10" ht="30" customHeight="1">
      <c r="C8" s="1026"/>
      <c r="D8" s="1029"/>
      <c r="E8" s="1029"/>
      <c r="F8" s="902"/>
      <c r="G8" s="902"/>
      <c r="H8" s="902"/>
      <c r="I8" s="1035" t="s">
        <v>954</v>
      </c>
      <c r="J8" s="1038"/>
    </row>
    <row r="9" spans="2:10" ht="30" customHeight="1">
      <c r="C9" s="1026"/>
      <c r="D9" s="1029"/>
      <c r="E9" s="1029"/>
      <c r="F9" s="902"/>
      <c r="G9" s="902"/>
      <c r="H9" s="902"/>
      <c r="I9" s="1035" t="s">
        <v>954</v>
      </c>
      <c r="J9" s="1038"/>
    </row>
    <row r="10" spans="2:10" ht="30" customHeight="1">
      <c r="C10" s="1026"/>
      <c r="D10" s="1029"/>
      <c r="E10" s="1029"/>
      <c r="F10" s="902"/>
      <c r="G10" s="902"/>
      <c r="H10" s="902"/>
      <c r="I10" s="1035" t="s">
        <v>954</v>
      </c>
      <c r="J10" s="1038"/>
    </row>
    <row r="11" spans="2:10" ht="30" customHeight="1">
      <c r="C11" s="1026"/>
      <c r="D11" s="1029"/>
      <c r="E11" s="1029"/>
      <c r="F11" s="902"/>
      <c r="G11" s="902"/>
      <c r="H11" s="902"/>
      <c r="I11" s="1035" t="s">
        <v>954</v>
      </c>
      <c r="J11" s="1038"/>
    </row>
    <row r="12" spans="2:10" ht="30" customHeight="1">
      <c r="C12" s="1026"/>
      <c r="D12" s="1029"/>
      <c r="E12" s="1029"/>
      <c r="F12" s="902"/>
      <c r="G12" s="902"/>
      <c r="H12" s="902"/>
      <c r="I12" s="1035" t="s">
        <v>954</v>
      </c>
      <c r="J12" s="1038"/>
    </row>
    <row r="13" spans="2:10" ht="30" customHeight="1">
      <c r="C13" s="1026"/>
      <c r="D13" s="1029"/>
      <c r="E13" s="1029"/>
      <c r="F13" s="902"/>
      <c r="G13" s="902"/>
      <c r="H13" s="902"/>
      <c r="I13" s="1035" t="s">
        <v>954</v>
      </c>
      <c r="J13" s="1038"/>
    </row>
    <row r="14" spans="2:10" ht="30" customHeight="1">
      <c r="C14" s="1026"/>
      <c r="D14" s="1029"/>
      <c r="E14" s="1029"/>
      <c r="F14" s="902"/>
      <c r="G14" s="902"/>
      <c r="H14" s="902"/>
      <c r="I14" s="1035" t="s">
        <v>954</v>
      </c>
      <c r="J14" s="1038"/>
    </row>
    <row r="15" spans="2:10" ht="30" customHeight="1">
      <c r="C15" s="1026"/>
      <c r="D15" s="1029"/>
      <c r="E15" s="1029"/>
      <c r="F15" s="902"/>
      <c r="G15" s="902"/>
      <c r="H15" s="902"/>
      <c r="I15" s="1035" t="s">
        <v>954</v>
      </c>
      <c r="J15" s="1038"/>
    </row>
    <row r="16" spans="2:10" ht="30" customHeight="1">
      <c r="C16" s="1026"/>
      <c r="D16" s="1029"/>
      <c r="E16" s="1029"/>
      <c r="F16" s="902"/>
      <c r="G16" s="902"/>
      <c r="H16" s="902"/>
      <c r="I16" s="1035" t="s">
        <v>954</v>
      </c>
      <c r="J16" s="1038"/>
    </row>
    <row r="17" spans="3:10" ht="30" customHeight="1">
      <c r="C17" s="1026"/>
      <c r="D17" s="1029"/>
      <c r="E17" s="1029"/>
      <c r="F17" s="902"/>
      <c r="G17" s="902"/>
      <c r="H17" s="902"/>
      <c r="I17" s="1035" t="s">
        <v>954</v>
      </c>
      <c r="J17" s="1038"/>
    </row>
    <row r="18" spans="3:10" ht="30" customHeight="1">
      <c r="C18" s="1026"/>
      <c r="D18" s="1029"/>
      <c r="E18" s="1029"/>
      <c r="F18" s="902"/>
      <c r="G18" s="902"/>
      <c r="H18" s="902"/>
      <c r="I18" s="1035" t="s">
        <v>954</v>
      </c>
      <c r="J18" s="1038"/>
    </row>
    <row r="19" spans="3:10" ht="30" customHeight="1">
      <c r="C19" s="1026"/>
      <c r="D19" s="1029"/>
      <c r="E19" s="1029"/>
      <c r="F19" s="902"/>
      <c r="G19" s="902"/>
      <c r="H19" s="902"/>
      <c r="I19" s="1035" t="s">
        <v>954</v>
      </c>
      <c r="J19" s="1038"/>
    </row>
    <row r="20" spans="3:10" ht="30" customHeight="1">
      <c r="C20" s="1026"/>
      <c r="D20" s="1029"/>
      <c r="E20" s="1029"/>
      <c r="F20" s="902"/>
      <c r="G20" s="902"/>
      <c r="H20" s="902"/>
      <c r="I20" s="1035" t="s">
        <v>954</v>
      </c>
      <c r="J20" s="1038"/>
    </row>
    <row r="21" spans="3:10" ht="30" customHeight="1">
      <c r="C21" s="1027"/>
      <c r="D21" s="1030"/>
      <c r="E21" s="1030"/>
      <c r="F21" s="903"/>
      <c r="G21" s="903"/>
      <c r="H21" s="903"/>
      <c r="I21" s="1036" t="s">
        <v>954</v>
      </c>
      <c r="J21" s="1039"/>
    </row>
    <row r="22" spans="3:10" ht="19.5">
      <c r="C22" s="950"/>
      <c r="D22" s="950"/>
    </row>
    <row r="23" spans="3:10">
      <c r="C23" s="950"/>
      <c r="D23" s="950"/>
    </row>
    <row r="24" spans="3:10">
      <c r="C24" s="950"/>
      <c r="D24" s="950"/>
    </row>
    <row r="25" spans="3:10">
      <c r="C25" s="950"/>
      <c r="D25" s="950"/>
    </row>
    <row r="26" spans="3:10">
      <c r="C26" s="950"/>
      <c r="D26" s="950"/>
    </row>
    <row r="27" spans="3:10">
      <c r="C27" s="950"/>
      <c r="D27" s="950"/>
    </row>
    <row r="28" spans="3:10">
      <c r="C28" s="950"/>
      <c r="D28" s="950"/>
    </row>
    <row r="30" spans="3:10">
      <c r="C30" s="951"/>
      <c r="D30" s="951"/>
    </row>
  </sheetData>
  <mergeCells count="3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s>
  <phoneticPr fontId="1"/>
  <dataValidations count="1">
    <dataValidation imeMode="off" allowBlank="1" showDropDown="0" showInputMessage="1" showErrorMessage="1" sqref="F6:H21"/>
  </dataValidations>
  <printOptions horizontalCentered="1"/>
  <pageMargins left="0.51181102362204722" right="0.51181102362204722" top="0.74803149606299213" bottom="0.74803149606299213" header="0.31496062992125984" footer="0.31496062992125984"/>
  <pageSetup paperSize="9" scale="69"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I16"/>
  <sheetViews>
    <sheetView view="pageBreakPreview" zoomScaleSheetLayoutView="100" workbookViewId="0">
      <selection activeCell="C5" sqref="C5:C13"/>
    </sheetView>
  </sheetViews>
  <sheetFormatPr defaultRowHeight="18.75"/>
  <cols>
    <col min="1" max="1" width="1.875" style="65" customWidth="1"/>
    <col min="2" max="2" width="3.625" style="65" customWidth="1"/>
    <col min="3" max="3" width="5.625" style="65" customWidth="1"/>
    <col min="4" max="9" width="13.375" style="65" customWidth="1"/>
    <col min="10" max="16384" width="9" style="65" customWidth="1"/>
  </cols>
  <sheetData>
    <row r="1" spans="2:9">
      <c r="B1" s="65" t="s">
        <v>525</v>
      </c>
    </row>
    <row r="2" spans="2:9">
      <c r="B2" s="65" t="s">
        <v>812</v>
      </c>
    </row>
    <row r="3" spans="2:9">
      <c r="I3" s="461" t="s">
        <v>606</v>
      </c>
    </row>
    <row r="4" spans="2:9" ht="39.950000000000003" customHeight="1">
      <c r="C4" s="1040" t="s">
        <v>149</v>
      </c>
      <c r="D4" s="1040"/>
      <c r="E4" s="1044" t="s">
        <v>966</v>
      </c>
      <c r="F4" s="1044" t="s">
        <v>498</v>
      </c>
      <c r="G4" s="1051" t="s">
        <v>594</v>
      </c>
      <c r="H4" s="1044" t="s">
        <v>967</v>
      </c>
      <c r="I4" s="1044" t="s">
        <v>705</v>
      </c>
    </row>
    <row r="5" spans="2:9" ht="30" customHeight="1">
      <c r="C5" s="1041" t="s">
        <v>1252</v>
      </c>
      <c r="D5" s="1043" t="s">
        <v>911</v>
      </c>
      <c r="E5" s="1045" t="s">
        <v>969</v>
      </c>
      <c r="F5" s="1048" t="s">
        <v>969</v>
      </c>
      <c r="G5" s="1048" t="s">
        <v>969</v>
      </c>
      <c r="H5" s="1048" t="s">
        <v>969</v>
      </c>
      <c r="I5" s="1052" t="s">
        <v>969</v>
      </c>
    </row>
    <row r="6" spans="2:9" ht="30" customHeight="1">
      <c r="C6" s="1041"/>
      <c r="D6" s="1043" t="s">
        <v>968</v>
      </c>
      <c r="E6" s="1046" t="s">
        <v>969</v>
      </c>
      <c r="F6" s="1049" t="s">
        <v>969</v>
      </c>
      <c r="G6" s="1049" t="s">
        <v>969</v>
      </c>
      <c r="H6" s="1049" t="s">
        <v>969</v>
      </c>
      <c r="I6" s="1053" t="s">
        <v>969</v>
      </c>
    </row>
    <row r="7" spans="2:9" ht="30" customHeight="1">
      <c r="C7" s="1041"/>
      <c r="D7" s="1043" t="s">
        <v>863</v>
      </c>
      <c r="E7" s="1046" t="s">
        <v>969</v>
      </c>
      <c r="F7" s="1049" t="s">
        <v>969</v>
      </c>
      <c r="G7" s="1049" t="s">
        <v>969</v>
      </c>
      <c r="H7" s="1049" t="s">
        <v>969</v>
      </c>
      <c r="I7" s="1053" t="s">
        <v>969</v>
      </c>
    </row>
    <row r="8" spans="2:9" ht="30" customHeight="1">
      <c r="C8" s="1041" t="s">
        <v>1253</v>
      </c>
      <c r="D8" s="1043" t="s">
        <v>911</v>
      </c>
      <c r="E8" s="1046" t="s">
        <v>969</v>
      </c>
      <c r="F8" s="1049" t="s">
        <v>969</v>
      </c>
      <c r="G8" s="1049" t="s">
        <v>969</v>
      </c>
      <c r="H8" s="1049" t="s">
        <v>969</v>
      </c>
      <c r="I8" s="1053" t="s">
        <v>969</v>
      </c>
    </row>
    <row r="9" spans="2:9" ht="30" customHeight="1">
      <c r="C9" s="1041"/>
      <c r="D9" s="1043" t="s">
        <v>968</v>
      </c>
      <c r="E9" s="1046" t="s">
        <v>969</v>
      </c>
      <c r="F9" s="1049" t="s">
        <v>969</v>
      </c>
      <c r="G9" s="1049" t="s">
        <v>969</v>
      </c>
      <c r="H9" s="1049" t="s">
        <v>969</v>
      </c>
      <c r="I9" s="1053" t="s">
        <v>969</v>
      </c>
    </row>
    <row r="10" spans="2:9" ht="30" customHeight="1">
      <c r="C10" s="1041"/>
      <c r="D10" s="1043" t="s">
        <v>863</v>
      </c>
      <c r="E10" s="1046" t="s">
        <v>969</v>
      </c>
      <c r="F10" s="1049" t="s">
        <v>969</v>
      </c>
      <c r="G10" s="1049" t="s">
        <v>969</v>
      </c>
      <c r="H10" s="1049" t="s">
        <v>969</v>
      </c>
      <c r="I10" s="1053" t="s">
        <v>969</v>
      </c>
    </row>
    <row r="11" spans="2:9" ht="30" customHeight="1">
      <c r="C11" s="1041" t="s">
        <v>989</v>
      </c>
      <c r="D11" s="1043" t="s">
        <v>911</v>
      </c>
      <c r="E11" s="1046" t="s">
        <v>969</v>
      </c>
      <c r="F11" s="1049" t="s">
        <v>969</v>
      </c>
      <c r="G11" s="1049" t="s">
        <v>969</v>
      </c>
      <c r="H11" s="1049" t="s">
        <v>969</v>
      </c>
      <c r="I11" s="1053" t="s">
        <v>969</v>
      </c>
    </row>
    <row r="12" spans="2:9" ht="30" customHeight="1">
      <c r="C12" s="1041"/>
      <c r="D12" s="1043" t="s">
        <v>968</v>
      </c>
      <c r="E12" s="1046" t="s">
        <v>969</v>
      </c>
      <c r="F12" s="1049" t="s">
        <v>969</v>
      </c>
      <c r="G12" s="1049" t="s">
        <v>969</v>
      </c>
      <c r="H12" s="1049" t="s">
        <v>969</v>
      </c>
      <c r="I12" s="1053" t="s">
        <v>969</v>
      </c>
    </row>
    <row r="13" spans="2:9" ht="30" customHeight="1">
      <c r="C13" s="1041"/>
      <c r="D13" s="1043" t="s">
        <v>408</v>
      </c>
      <c r="E13" s="1047" t="s">
        <v>969</v>
      </c>
      <c r="F13" s="1050" t="s">
        <v>969</v>
      </c>
      <c r="G13" s="1050" t="s">
        <v>969</v>
      </c>
      <c r="H13" s="1050" t="s">
        <v>969</v>
      </c>
      <c r="I13" s="1054" t="s">
        <v>969</v>
      </c>
    </row>
    <row r="14" spans="2:9" ht="18.75" customHeight="1">
      <c r="C14" s="1042" t="s">
        <v>417</v>
      </c>
      <c r="D14" s="1042"/>
      <c r="E14" s="112"/>
      <c r="F14" s="112"/>
      <c r="G14" s="112"/>
      <c r="H14" s="112"/>
      <c r="I14" s="112"/>
    </row>
    <row r="15" spans="2:9" ht="18.75" customHeight="1">
      <c r="C15" s="65" t="s">
        <v>970</v>
      </c>
    </row>
    <row r="16" spans="2:9">
      <c r="C16" s="112" t="s">
        <v>1210</v>
      </c>
      <c r="D16" s="112"/>
      <c r="E16" s="112"/>
      <c r="F16" s="112"/>
      <c r="G16" s="112"/>
      <c r="H16" s="112"/>
      <c r="I16" s="112"/>
    </row>
  </sheetData>
  <mergeCells count="6">
    <mergeCell ref="C4:D4"/>
    <mergeCell ref="C14:I14"/>
    <mergeCell ref="C16:I16"/>
    <mergeCell ref="C5:C7"/>
    <mergeCell ref="C8:C10"/>
    <mergeCell ref="C11:C13"/>
  </mergeCells>
  <phoneticPr fontId="1"/>
  <printOptions horizontalCentered="1"/>
  <pageMargins left="0.31496062992125984" right="0.31496062992125984" top="0.74803149606299213" bottom="0.74803149606299213" header="0.31496062992125984" footer="0.31496062992125984"/>
  <pageSetup paperSize="9" scale="98" fitToWidth="1" fitToHeight="0"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C1:G28"/>
  <sheetViews>
    <sheetView view="pageBreakPreview" zoomScaleSheetLayoutView="100" workbookViewId="0">
      <selection activeCell="F4" sqref="F4:G4"/>
    </sheetView>
  </sheetViews>
  <sheetFormatPr defaultRowHeight="18.75"/>
  <cols>
    <col min="1" max="2" width="2" style="65" customWidth="1"/>
    <col min="3" max="4" width="3.625" style="65" customWidth="1"/>
    <col min="5" max="5" width="25.625" style="65" customWidth="1"/>
    <col min="6" max="7" width="20.625" style="65" customWidth="1"/>
    <col min="8" max="16384" width="9" style="65" customWidth="1"/>
  </cols>
  <sheetData>
    <row r="1" spans="3:7">
      <c r="C1" s="65" t="s">
        <v>1065</v>
      </c>
    </row>
    <row r="2" spans="3:7">
      <c r="C2" s="1055" t="s">
        <v>921</v>
      </c>
      <c r="D2" s="1055"/>
      <c r="E2" s="1055"/>
    </row>
    <row r="3" spans="3:7">
      <c r="C3" s="1056" t="s">
        <v>1254</v>
      </c>
      <c r="D3" s="1055"/>
      <c r="E3" s="1055"/>
    </row>
    <row r="4" spans="3:7">
      <c r="C4" s="1057" t="s">
        <v>1055</v>
      </c>
      <c r="D4" s="1057"/>
      <c r="E4" s="1057"/>
      <c r="F4" s="1063" t="s">
        <v>844</v>
      </c>
      <c r="G4" s="1063" t="s">
        <v>1255</v>
      </c>
    </row>
    <row r="5" spans="3:7" ht="19.5">
      <c r="C5" s="1057"/>
      <c r="D5" s="1057"/>
      <c r="E5" s="1057"/>
      <c r="F5" s="1064" t="s">
        <v>445</v>
      </c>
      <c r="G5" s="1064" t="s">
        <v>1056</v>
      </c>
    </row>
    <row r="6" spans="3:7" ht="18.75" customHeight="1">
      <c r="C6" s="1058" t="s">
        <v>1060</v>
      </c>
      <c r="D6" s="1059" t="s">
        <v>807</v>
      </c>
      <c r="E6" s="1060"/>
      <c r="F6" s="1065"/>
      <c r="G6" s="1068"/>
    </row>
    <row r="7" spans="3:7">
      <c r="C7" s="1058"/>
      <c r="D7" s="1059" t="s">
        <v>804</v>
      </c>
      <c r="E7" s="1060"/>
      <c r="F7" s="1066"/>
      <c r="G7" s="1069"/>
    </row>
    <row r="8" spans="3:7">
      <c r="C8" s="1058"/>
      <c r="D8" s="1059" t="s">
        <v>677</v>
      </c>
      <c r="E8" s="1060"/>
      <c r="F8" s="1066"/>
      <c r="G8" s="1069"/>
    </row>
    <row r="9" spans="3:7">
      <c r="C9" s="1058"/>
      <c r="D9" s="1059" t="s">
        <v>483</v>
      </c>
      <c r="E9" s="1060"/>
      <c r="F9" s="1066"/>
      <c r="G9" s="1069"/>
    </row>
    <row r="10" spans="3:7">
      <c r="C10" s="1058"/>
      <c r="D10" s="1059" t="s">
        <v>1057</v>
      </c>
      <c r="E10" s="1060"/>
      <c r="F10" s="1066"/>
      <c r="G10" s="1069"/>
    </row>
    <row r="11" spans="3:7">
      <c r="C11" s="1058"/>
      <c r="D11" s="1059" t="s">
        <v>1058</v>
      </c>
      <c r="E11" s="1060"/>
      <c r="F11" s="1066"/>
      <c r="G11" s="1069"/>
    </row>
    <row r="12" spans="3:7">
      <c r="C12" s="1058"/>
      <c r="D12" s="1059" t="s">
        <v>990</v>
      </c>
      <c r="E12" s="1060"/>
      <c r="F12" s="1066"/>
      <c r="G12" s="1069"/>
    </row>
    <row r="13" spans="3:7">
      <c r="C13" s="1058"/>
      <c r="D13" s="1059"/>
      <c r="E13" s="1060"/>
      <c r="F13" s="1066"/>
      <c r="G13" s="1069"/>
    </row>
    <row r="14" spans="3:7">
      <c r="C14" s="1058"/>
      <c r="D14" s="1058" t="s">
        <v>705</v>
      </c>
      <c r="E14" s="1061"/>
      <c r="F14" s="1066"/>
      <c r="G14" s="1069"/>
    </row>
    <row r="15" spans="3:7">
      <c r="C15" s="1058"/>
      <c r="D15" s="1058"/>
      <c r="E15" s="1061"/>
      <c r="F15" s="1066"/>
      <c r="G15" s="1069"/>
    </row>
    <row r="16" spans="3:7">
      <c r="C16" s="1058"/>
      <c r="D16" s="1058"/>
      <c r="E16" s="1061"/>
      <c r="F16" s="1066"/>
      <c r="G16" s="1069"/>
    </row>
    <row r="17" spans="3:7">
      <c r="C17" s="1058"/>
      <c r="D17" s="1058"/>
      <c r="E17" s="1061"/>
      <c r="F17" s="1066"/>
      <c r="G17" s="1069"/>
    </row>
    <row r="18" spans="3:7">
      <c r="C18" s="1058"/>
      <c r="D18" s="1058"/>
      <c r="E18" s="1061"/>
      <c r="F18" s="1066"/>
      <c r="G18" s="1069"/>
    </row>
    <row r="19" spans="3:7">
      <c r="C19" s="1058"/>
      <c r="D19" s="1058"/>
      <c r="E19" s="1061"/>
      <c r="F19" s="1066"/>
      <c r="G19" s="1069"/>
    </row>
    <row r="20" spans="3:7">
      <c r="C20" s="1058" t="s">
        <v>1061</v>
      </c>
      <c r="D20" s="1057"/>
      <c r="E20" s="1062"/>
      <c r="F20" s="1066"/>
      <c r="G20" s="1069"/>
    </row>
    <row r="21" spans="3:7">
      <c r="C21" s="1058"/>
      <c r="D21" s="1057"/>
      <c r="E21" s="1062"/>
      <c r="F21" s="1066"/>
      <c r="G21" s="1069"/>
    </row>
    <row r="22" spans="3:7">
      <c r="C22" s="1058"/>
      <c r="D22" s="1057"/>
      <c r="E22" s="1062"/>
      <c r="F22" s="1066"/>
      <c r="G22" s="1069"/>
    </row>
    <row r="23" spans="3:7">
      <c r="C23" s="1058"/>
      <c r="D23" s="1057"/>
      <c r="E23" s="1062"/>
      <c r="F23" s="1066"/>
      <c r="G23" s="1069"/>
    </row>
    <row r="24" spans="3:7">
      <c r="C24" s="1058"/>
      <c r="D24" s="1057"/>
      <c r="E24" s="1062"/>
      <c r="F24" s="1066"/>
      <c r="G24" s="1069"/>
    </row>
    <row r="25" spans="3:7">
      <c r="C25" s="1058"/>
      <c r="D25" s="1057"/>
      <c r="E25" s="1062"/>
      <c r="F25" s="1066"/>
      <c r="G25" s="1069"/>
    </row>
    <row r="26" spans="3:7">
      <c r="C26" s="1058"/>
      <c r="D26" s="1057"/>
      <c r="E26" s="1062"/>
      <c r="F26" s="1066"/>
      <c r="G26" s="1069"/>
    </row>
    <row r="27" spans="3:7">
      <c r="C27" s="1058"/>
      <c r="D27" s="1057"/>
      <c r="E27" s="1062"/>
      <c r="F27" s="1066"/>
      <c r="G27" s="1069"/>
    </row>
    <row r="28" spans="3:7" ht="19.5">
      <c r="C28" s="1058"/>
      <c r="D28" s="1057"/>
      <c r="E28" s="1062"/>
      <c r="F28" s="1067"/>
      <c r="G28" s="1070"/>
    </row>
    <row r="29" spans="3:7" ht="19.5"/>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1071" t="s">
        <v>846</v>
      </c>
      <c r="D3" s="1071"/>
      <c r="E3" s="1071"/>
      <c r="F3" s="1071"/>
      <c r="G3" s="1071"/>
      <c r="H3" s="1071"/>
      <c r="I3" s="1071"/>
      <c r="J3" s="1071"/>
      <c r="K3" s="1071"/>
      <c r="L3" s="1071"/>
      <c r="M3" s="1071"/>
    </row>
    <row r="4" spans="3:13" ht="19.5">
      <c r="C4" s="1072" t="str">
        <f>"【監査前月 "&amp;DBCS(表1!P9)&amp;"月１日現在】"</f>
        <v>【監査前月 月１日現在】</v>
      </c>
      <c r="D4" s="1072"/>
      <c r="E4" s="1072"/>
      <c r="F4" s="1072"/>
      <c r="G4" s="1072"/>
      <c r="H4" s="1072"/>
      <c r="I4" s="1072"/>
      <c r="J4" s="1072"/>
      <c r="K4" s="1072"/>
      <c r="L4" s="1072"/>
      <c r="M4" s="1072"/>
    </row>
    <row r="5" spans="3:13" ht="65.099999999999994" customHeight="1">
      <c r="C5" s="1073" t="s">
        <v>827</v>
      </c>
      <c r="D5" s="1078" t="s">
        <v>824</v>
      </c>
      <c r="E5" s="1078" t="s">
        <v>825</v>
      </c>
      <c r="F5" s="1087" t="s">
        <v>816</v>
      </c>
      <c r="G5" s="1093" t="s">
        <v>692</v>
      </c>
      <c r="H5" s="1078" t="s">
        <v>819</v>
      </c>
      <c r="I5" s="1104" t="s">
        <v>658</v>
      </c>
      <c r="J5" s="1107" t="s">
        <v>820</v>
      </c>
      <c r="K5" s="1113" t="s">
        <v>90</v>
      </c>
      <c r="L5" s="1119" t="s">
        <v>718</v>
      </c>
      <c r="M5" s="1120" t="s">
        <v>821</v>
      </c>
    </row>
    <row r="6" spans="3:13" ht="20.100000000000001" customHeight="1">
      <c r="C6" s="1074" t="s">
        <v>847</v>
      </c>
      <c r="D6" s="1079" t="s">
        <v>701</v>
      </c>
      <c r="E6" s="1079" t="s">
        <v>851</v>
      </c>
      <c r="F6" s="1088" t="s">
        <v>542</v>
      </c>
      <c r="G6" s="1094"/>
      <c r="H6" s="1099" t="s">
        <v>582</v>
      </c>
      <c r="I6" s="1105"/>
      <c r="J6" s="1108" t="s">
        <v>443</v>
      </c>
      <c r="K6" s="1114"/>
      <c r="L6" s="1079"/>
      <c r="M6" s="1121"/>
    </row>
    <row r="7" spans="3:13" ht="20.100000000000001" customHeight="1">
      <c r="C7" s="1075" t="s">
        <v>847</v>
      </c>
      <c r="D7" s="1080" t="s">
        <v>848</v>
      </c>
      <c r="E7" s="1080" t="s">
        <v>666</v>
      </c>
      <c r="F7" s="1089" t="s">
        <v>704</v>
      </c>
      <c r="G7" s="1095" t="s">
        <v>849</v>
      </c>
      <c r="H7" s="1100" t="s">
        <v>845</v>
      </c>
      <c r="I7" s="1106" t="s">
        <v>550</v>
      </c>
      <c r="J7" s="1109" t="s">
        <v>826</v>
      </c>
      <c r="K7" s="1115">
        <v>80</v>
      </c>
      <c r="L7" s="1080"/>
      <c r="M7" s="1122"/>
    </row>
    <row r="8" spans="3:13" ht="24.95" customHeight="1">
      <c r="C8" s="1076" t="str">
        <f>IF(E8="","",1)</f>
        <v/>
      </c>
      <c r="D8" s="1081"/>
      <c r="E8" s="1084"/>
      <c r="F8" s="1090"/>
      <c r="G8" s="1096"/>
      <c r="H8" s="1101"/>
      <c r="I8" s="1101"/>
      <c r="J8" s="1110"/>
      <c r="K8" s="1116"/>
      <c r="L8" s="1084"/>
      <c r="M8" s="1123"/>
    </row>
    <row r="9" spans="3:13" ht="24.95" customHeight="1">
      <c r="C9" s="1076" t="str">
        <f t="shared" ref="C9:C72" si="0">IF(E9="","",C8+1)</f>
        <v/>
      </c>
      <c r="D9" s="1082"/>
      <c r="E9" s="1085"/>
      <c r="F9" s="1091"/>
      <c r="G9" s="1097"/>
      <c r="H9" s="1102"/>
      <c r="I9" s="1102"/>
      <c r="J9" s="1111"/>
      <c r="K9" s="1117"/>
      <c r="L9" s="1085"/>
      <c r="M9" s="1124"/>
    </row>
    <row r="10" spans="3:13" ht="24.95" customHeight="1">
      <c r="C10" s="1076" t="str">
        <f t="shared" si="0"/>
        <v/>
      </c>
      <c r="D10" s="1082"/>
      <c r="E10" s="1085"/>
      <c r="F10" s="1091"/>
      <c r="G10" s="1097"/>
      <c r="H10" s="1102"/>
      <c r="I10" s="1102"/>
      <c r="J10" s="1111"/>
      <c r="K10" s="1117"/>
      <c r="L10" s="1085"/>
      <c r="M10" s="1124"/>
    </row>
    <row r="11" spans="3:13" ht="24.95" customHeight="1">
      <c r="C11" s="1076" t="str">
        <f t="shared" si="0"/>
        <v/>
      </c>
      <c r="D11" s="1082"/>
      <c r="E11" s="1085"/>
      <c r="F11" s="1091"/>
      <c r="G11" s="1097"/>
      <c r="H11" s="1102"/>
      <c r="I11" s="1102"/>
      <c r="J11" s="1111"/>
      <c r="K11" s="1117"/>
      <c r="L11" s="1085"/>
      <c r="M11" s="1124"/>
    </row>
    <row r="12" spans="3:13" ht="24.95" customHeight="1">
      <c r="C12" s="1076" t="str">
        <f t="shared" si="0"/>
        <v/>
      </c>
      <c r="D12" s="1082"/>
      <c r="E12" s="1085"/>
      <c r="F12" s="1091"/>
      <c r="G12" s="1097"/>
      <c r="H12" s="1102"/>
      <c r="I12" s="1102"/>
      <c r="J12" s="1111"/>
      <c r="K12" s="1117"/>
      <c r="L12" s="1085"/>
      <c r="M12" s="1124"/>
    </row>
    <row r="13" spans="3:13" ht="24.95" customHeight="1">
      <c r="C13" s="1076" t="str">
        <f t="shared" si="0"/>
        <v/>
      </c>
      <c r="D13" s="1082"/>
      <c r="E13" s="1085"/>
      <c r="F13" s="1091"/>
      <c r="G13" s="1097"/>
      <c r="H13" s="1102"/>
      <c r="I13" s="1102"/>
      <c r="J13" s="1111"/>
      <c r="K13" s="1117"/>
      <c r="L13" s="1085"/>
      <c r="M13" s="1124"/>
    </row>
    <row r="14" spans="3:13" ht="24.95" customHeight="1">
      <c r="C14" s="1076" t="str">
        <f t="shared" si="0"/>
        <v/>
      </c>
      <c r="D14" s="1082"/>
      <c r="E14" s="1085"/>
      <c r="F14" s="1091"/>
      <c r="G14" s="1097"/>
      <c r="H14" s="1102"/>
      <c r="I14" s="1102"/>
      <c r="J14" s="1111"/>
      <c r="K14" s="1117"/>
      <c r="L14" s="1085"/>
      <c r="M14" s="1124"/>
    </row>
    <row r="15" spans="3:13" ht="24.95" customHeight="1">
      <c r="C15" s="1076" t="str">
        <f t="shared" si="0"/>
        <v/>
      </c>
      <c r="D15" s="1082"/>
      <c r="E15" s="1085"/>
      <c r="F15" s="1091"/>
      <c r="G15" s="1097"/>
      <c r="H15" s="1102"/>
      <c r="I15" s="1102"/>
      <c r="J15" s="1111"/>
      <c r="K15" s="1117"/>
      <c r="L15" s="1085"/>
      <c r="M15" s="1124"/>
    </row>
    <row r="16" spans="3:13" ht="24.95" customHeight="1">
      <c r="C16" s="1076" t="str">
        <f t="shared" si="0"/>
        <v/>
      </c>
      <c r="D16" s="1082"/>
      <c r="E16" s="1085"/>
      <c r="F16" s="1091"/>
      <c r="G16" s="1097"/>
      <c r="H16" s="1102"/>
      <c r="I16" s="1102"/>
      <c r="J16" s="1111"/>
      <c r="K16" s="1117"/>
      <c r="L16" s="1085"/>
      <c r="M16" s="1124"/>
    </row>
    <row r="17" spans="3:13" ht="24.95" customHeight="1">
      <c r="C17" s="1076" t="str">
        <f t="shared" si="0"/>
        <v/>
      </c>
      <c r="D17" s="1082"/>
      <c r="E17" s="1085"/>
      <c r="F17" s="1091"/>
      <c r="G17" s="1097"/>
      <c r="H17" s="1102"/>
      <c r="I17" s="1102"/>
      <c r="J17" s="1111"/>
      <c r="K17" s="1117"/>
      <c r="L17" s="1085"/>
      <c r="M17" s="1124"/>
    </row>
    <row r="18" spans="3:13" ht="24.95" customHeight="1">
      <c r="C18" s="1076" t="str">
        <f t="shared" si="0"/>
        <v/>
      </c>
      <c r="D18" s="1082"/>
      <c r="E18" s="1085"/>
      <c r="F18" s="1091"/>
      <c r="G18" s="1097"/>
      <c r="H18" s="1102"/>
      <c r="I18" s="1102"/>
      <c r="J18" s="1111"/>
      <c r="K18" s="1117"/>
      <c r="L18" s="1085"/>
      <c r="M18" s="1124"/>
    </row>
    <row r="19" spans="3:13" ht="24.95" customHeight="1">
      <c r="C19" s="1076" t="str">
        <f t="shared" si="0"/>
        <v/>
      </c>
      <c r="D19" s="1082"/>
      <c r="E19" s="1085"/>
      <c r="F19" s="1091"/>
      <c r="G19" s="1097"/>
      <c r="H19" s="1102"/>
      <c r="I19" s="1102"/>
      <c r="J19" s="1111"/>
      <c r="K19" s="1117"/>
      <c r="L19" s="1085"/>
      <c r="M19" s="1124"/>
    </row>
    <row r="20" spans="3:13" ht="24.95" customHeight="1">
      <c r="C20" s="1076" t="str">
        <f t="shared" si="0"/>
        <v/>
      </c>
      <c r="D20" s="1082"/>
      <c r="E20" s="1085"/>
      <c r="F20" s="1091"/>
      <c r="G20" s="1097"/>
      <c r="H20" s="1102"/>
      <c r="I20" s="1102"/>
      <c r="J20" s="1111"/>
      <c r="K20" s="1117"/>
      <c r="L20" s="1085"/>
      <c r="M20" s="1124"/>
    </row>
    <row r="21" spans="3:13" ht="24.95" customHeight="1">
      <c r="C21" s="1076" t="str">
        <f t="shared" si="0"/>
        <v/>
      </c>
      <c r="D21" s="1082"/>
      <c r="E21" s="1085"/>
      <c r="F21" s="1091"/>
      <c r="G21" s="1097"/>
      <c r="H21" s="1102"/>
      <c r="I21" s="1102"/>
      <c r="J21" s="1111"/>
      <c r="K21" s="1117"/>
      <c r="L21" s="1085"/>
      <c r="M21" s="1124"/>
    </row>
    <row r="22" spans="3:13" ht="24.95" customHeight="1">
      <c r="C22" s="1076" t="str">
        <f t="shared" si="0"/>
        <v/>
      </c>
      <c r="D22" s="1082"/>
      <c r="E22" s="1085"/>
      <c r="F22" s="1091"/>
      <c r="G22" s="1097"/>
      <c r="H22" s="1102"/>
      <c r="I22" s="1102"/>
      <c r="J22" s="1111"/>
      <c r="K22" s="1117"/>
      <c r="L22" s="1085"/>
      <c r="M22" s="1124"/>
    </row>
    <row r="23" spans="3:13" ht="24.95" customHeight="1">
      <c r="C23" s="1076" t="str">
        <f t="shared" si="0"/>
        <v/>
      </c>
      <c r="D23" s="1082"/>
      <c r="E23" s="1085"/>
      <c r="F23" s="1091"/>
      <c r="G23" s="1097"/>
      <c r="H23" s="1102"/>
      <c r="I23" s="1102"/>
      <c r="J23" s="1111"/>
      <c r="K23" s="1117"/>
      <c r="L23" s="1085"/>
      <c r="M23" s="1124"/>
    </row>
    <row r="24" spans="3:13" ht="24.95" customHeight="1">
      <c r="C24" s="1076" t="str">
        <f t="shared" si="0"/>
        <v/>
      </c>
      <c r="D24" s="1082"/>
      <c r="E24" s="1085"/>
      <c r="F24" s="1091"/>
      <c r="G24" s="1097"/>
      <c r="H24" s="1102"/>
      <c r="I24" s="1102"/>
      <c r="J24" s="1111"/>
      <c r="K24" s="1117"/>
      <c r="L24" s="1085"/>
      <c r="M24" s="1124"/>
    </row>
    <row r="25" spans="3:13" ht="24.95" customHeight="1">
      <c r="C25" s="1076" t="str">
        <f t="shared" si="0"/>
        <v/>
      </c>
      <c r="D25" s="1082"/>
      <c r="E25" s="1085"/>
      <c r="F25" s="1091"/>
      <c r="G25" s="1097"/>
      <c r="H25" s="1102"/>
      <c r="I25" s="1102"/>
      <c r="J25" s="1111"/>
      <c r="K25" s="1117"/>
      <c r="L25" s="1085"/>
      <c r="M25" s="1124"/>
    </row>
    <row r="26" spans="3:13" ht="24.95" customHeight="1">
      <c r="C26" s="1076" t="str">
        <f t="shared" si="0"/>
        <v/>
      </c>
      <c r="D26" s="1082"/>
      <c r="E26" s="1085"/>
      <c r="F26" s="1091"/>
      <c r="G26" s="1097"/>
      <c r="H26" s="1102"/>
      <c r="I26" s="1102"/>
      <c r="J26" s="1111"/>
      <c r="K26" s="1117"/>
      <c r="L26" s="1085"/>
      <c r="M26" s="1124"/>
    </row>
    <row r="27" spans="3:13" ht="24.95" customHeight="1">
      <c r="C27" s="1076" t="str">
        <f t="shared" si="0"/>
        <v/>
      </c>
      <c r="D27" s="1082"/>
      <c r="E27" s="1085"/>
      <c r="F27" s="1091"/>
      <c r="G27" s="1097"/>
      <c r="H27" s="1102"/>
      <c r="I27" s="1102"/>
      <c r="J27" s="1111"/>
      <c r="K27" s="1117"/>
      <c r="L27" s="1085"/>
      <c r="M27" s="1124"/>
    </row>
    <row r="28" spans="3:13" ht="24.95" customHeight="1">
      <c r="C28" s="1076" t="str">
        <f t="shared" si="0"/>
        <v/>
      </c>
      <c r="D28" s="1082"/>
      <c r="E28" s="1085"/>
      <c r="F28" s="1091"/>
      <c r="G28" s="1097"/>
      <c r="H28" s="1102"/>
      <c r="I28" s="1102"/>
      <c r="J28" s="1111"/>
      <c r="K28" s="1117"/>
      <c r="L28" s="1085"/>
      <c r="M28" s="1124"/>
    </row>
    <row r="29" spans="3:13" ht="24.95" customHeight="1">
      <c r="C29" s="1076" t="str">
        <f t="shared" si="0"/>
        <v/>
      </c>
      <c r="D29" s="1082"/>
      <c r="E29" s="1085"/>
      <c r="F29" s="1091"/>
      <c r="G29" s="1097"/>
      <c r="H29" s="1102"/>
      <c r="I29" s="1102"/>
      <c r="J29" s="1111"/>
      <c r="K29" s="1117"/>
      <c r="L29" s="1085"/>
      <c r="M29" s="1124"/>
    </row>
    <row r="30" spans="3:13" ht="24.95" customHeight="1">
      <c r="C30" s="1076" t="str">
        <f t="shared" si="0"/>
        <v/>
      </c>
      <c r="D30" s="1082"/>
      <c r="E30" s="1085"/>
      <c r="F30" s="1091"/>
      <c r="G30" s="1097"/>
      <c r="H30" s="1102"/>
      <c r="I30" s="1102"/>
      <c r="J30" s="1111"/>
      <c r="K30" s="1117"/>
      <c r="L30" s="1085"/>
      <c r="M30" s="1124"/>
    </row>
    <row r="31" spans="3:13" ht="24.95" customHeight="1">
      <c r="C31" s="1076" t="str">
        <f t="shared" si="0"/>
        <v/>
      </c>
      <c r="D31" s="1082"/>
      <c r="E31" s="1085"/>
      <c r="F31" s="1091"/>
      <c r="G31" s="1097"/>
      <c r="H31" s="1102"/>
      <c r="I31" s="1102"/>
      <c r="J31" s="1111"/>
      <c r="K31" s="1117"/>
      <c r="L31" s="1085"/>
      <c r="M31" s="1124"/>
    </row>
    <row r="32" spans="3:13" ht="24.95" customHeight="1">
      <c r="C32" s="1076" t="str">
        <f t="shared" si="0"/>
        <v/>
      </c>
      <c r="D32" s="1082"/>
      <c r="E32" s="1085"/>
      <c r="F32" s="1091"/>
      <c r="G32" s="1097"/>
      <c r="H32" s="1102"/>
      <c r="I32" s="1102"/>
      <c r="J32" s="1111"/>
      <c r="K32" s="1117"/>
      <c r="L32" s="1085"/>
      <c r="M32" s="1124"/>
    </row>
    <row r="33" spans="3:13" ht="24.95" customHeight="1">
      <c r="C33" s="1076" t="str">
        <f t="shared" si="0"/>
        <v/>
      </c>
      <c r="D33" s="1082"/>
      <c r="E33" s="1085"/>
      <c r="F33" s="1091"/>
      <c r="G33" s="1097"/>
      <c r="H33" s="1102"/>
      <c r="I33" s="1102"/>
      <c r="J33" s="1111"/>
      <c r="K33" s="1117"/>
      <c r="L33" s="1085"/>
      <c r="M33" s="1124"/>
    </row>
    <row r="34" spans="3:13" ht="24.95" customHeight="1">
      <c r="C34" s="1076" t="str">
        <f t="shared" si="0"/>
        <v/>
      </c>
      <c r="D34" s="1082"/>
      <c r="E34" s="1085"/>
      <c r="F34" s="1091"/>
      <c r="G34" s="1097"/>
      <c r="H34" s="1102"/>
      <c r="I34" s="1102"/>
      <c r="J34" s="1111"/>
      <c r="K34" s="1117"/>
      <c r="L34" s="1085"/>
      <c r="M34" s="1124"/>
    </row>
    <row r="35" spans="3:13" ht="24.95" customHeight="1">
      <c r="C35" s="1076" t="str">
        <f t="shared" si="0"/>
        <v/>
      </c>
      <c r="D35" s="1082"/>
      <c r="E35" s="1085"/>
      <c r="F35" s="1091"/>
      <c r="G35" s="1097"/>
      <c r="H35" s="1102"/>
      <c r="I35" s="1102"/>
      <c r="J35" s="1111"/>
      <c r="K35" s="1117"/>
      <c r="L35" s="1085"/>
      <c r="M35" s="1124"/>
    </row>
    <row r="36" spans="3:13" ht="24.95" customHeight="1">
      <c r="C36" s="1076" t="str">
        <f t="shared" si="0"/>
        <v/>
      </c>
      <c r="D36" s="1082"/>
      <c r="E36" s="1085"/>
      <c r="F36" s="1091"/>
      <c r="G36" s="1097"/>
      <c r="H36" s="1102"/>
      <c r="I36" s="1102"/>
      <c r="J36" s="1111"/>
      <c r="K36" s="1117"/>
      <c r="L36" s="1085"/>
      <c r="M36" s="1124"/>
    </row>
    <row r="37" spans="3:13" ht="24.95" customHeight="1">
      <c r="C37" s="1076" t="str">
        <f t="shared" si="0"/>
        <v/>
      </c>
      <c r="D37" s="1082"/>
      <c r="E37" s="1085"/>
      <c r="F37" s="1091"/>
      <c r="G37" s="1097"/>
      <c r="H37" s="1102"/>
      <c r="I37" s="1102"/>
      <c r="J37" s="1111"/>
      <c r="K37" s="1117"/>
      <c r="L37" s="1085"/>
      <c r="M37" s="1124"/>
    </row>
    <row r="38" spans="3:13" ht="24.95" customHeight="1">
      <c r="C38" s="1076" t="str">
        <f t="shared" si="0"/>
        <v/>
      </c>
      <c r="D38" s="1082"/>
      <c r="E38" s="1085"/>
      <c r="F38" s="1091"/>
      <c r="G38" s="1097"/>
      <c r="H38" s="1102"/>
      <c r="I38" s="1102"/>
      <c r="J38" s="1111"/>
      <c r="K38" s="1117"/>
      <c r="L38" s="1085"/>
      <c r="M38" s="1124"/>
    </row>
    <row r="39" spans="3:13" ht="24.95" customHeight="1">
      <c r="C39" s="1076" t="str">
        <f t="shared" si="0"/>
        <v/>
      </c>
      <c r="D39" s="1082"/>
      <c r="E39" s="1085"/>
      <c r="F39" s="1091"/>
      <c r="G39" s="1097"/>
      <c r="H39" s="1102"/>
      <c r="I39" s="1102"/>
      <c r="J39" s="1111"/>
      <c r="K39" s="1117"/>
      <c r="L39" s="1085"/>
      <c r="M39" s="1124"/>
    </row>
    <row r="40" spans="3:13" ht="24.95" customHeight="1">
      <c r="C40" s="1076" t="str">
        <f t="shared" si="0"/>
        <v/>
      </c>
      <c r="D40" s="1082"/>
      <c r="E40" s="1085"/>
      <c r="F40" s="1091"/>
      <c r="G40" s="1097"/>
      <c r="H40" s="1102"/>
      <c r="I40" s="1102"/>
      <c r="J40" s="1111"/>
      <c r="K40" s="1117"/>
      <c r="L40" s="1085"/>
      <c r="M40" s="1124"/>
    </row>
    <row r="41" spans="3:13" ht="24.95" customHeight="1">
      <c r="C41" s="1076" t="str">
        <f t="shared" si="0"/>
        <v/>
      </c>
      <c r="D41" s="1082"/>
      <c r="E41" s="1085"/>
      <c r="F41" s="1091"/>
      <c r="G41" s="1097"/>
      <c r="H41" s="1102"/>
      <c r="I41" s="1102"/>
      <c r="J41" s="1111"/>
      <c r="K41" s="1117"/>
      <c r="L41" s="1085"/>
      <c r="M41" s="1124"/>
    </row>
    <row r="42" spans="3:13" ht="24.95" customHeight="1">
      <c r="C42" s="1076" t="str">
        <f t="shared" si="0"/>
        <v/>
      </c>
      <c r="D42" s="1082"/>
      <c r="E42" s="1085"/>
      <c r="F42" s="1091"/>
      <c r="G42" s="1097"/>
      <c r="H42" s="1102"/>
      <c r="I42" s="1102"/>
      <c r="J42" s="1111"/>
      <c r="K42" s="1117"/>
      <c r="L42" s="1085"/>
      <c r="M42" s="1124"/>
    </row>
    <row r="43" spans="3:13" ht="24.95" customHeight="1">
      <c r="C43" s="1076" t="str">
        <f t="shared" si="0"/>
        <v/>
      </c>
      <c r="D43" s="1082"/>
      <c r="E43" s="1085"/>
      <c r="F43" s="1091"/>
      <c r="G43" s="1097"/>
      <c r="H43" s="1102"/>
      <c r="I43" s="1102"/>
      <c r="J43" s="1111"/>
      <c r="K43" s="1117"/>
      <c r="L43" s="1085"/>
      <c r="M43" s="1124"/>
    </row>
    <row r="44" spans="3:13" ht="24.95" customHeight="1">
      <c r="C44" s="1076" t="str">
        <f t="shared" si="0"/>
        <v/>
      </c>
      <c r="D44" s="1082"/>
      <c r="E44" s="1085"/>
      <c r="F44" s="1091"/>
      <c r="G44" s="1097"/>
      <c r="H44" s="1102"/>
      <c r="I44" s="1102"/>
      <c r="J44" s="1111"/>
      <c r="K44" s="1117"/>
      <c r="L44" s="1085"/>
      <c r="M44" s="1124"/>
    </row>
    <row r="45" spans="3:13" ht="24.95" customHeight="1">
      <c r="C45" s="1076" t="str">
        <f t="shared" si="0"/>
        <v/>
      </c>
      <c r="D45" s="1082"/>
      <c r="E45" s="1085"/>
      <c r="F45" s="1091"/>
      <c r="G45" s="1097"/>
      <c r="H45" s="1102"/>
      <c r="I45" s="1102"/>
      <c r="J45" s="1111"/>
      <c r="K45" s="1117"/>
      <c r="L45" s="1085"/>
      <c r="M45" s="1124"/>
    </row>
    <row r="46" spans="3:13" ht="24.95" customHeight="1">
      <c r="C46" s="1076" t="str">
        <f t="shared" si="0"/>
        <v/>
      </c>
      <c r="D46" s="1082"/>
      <c r="E46" s="1085"/>
      <c r="F46" s="1091"/>
      <c r="G46" s="1097"/>
      <c r="H46" s="1102"/>
      <c r="I46" s="1102"/>
      <c r="J46" s="1111"/>
      <c r="K46" s="1117"/>
      <c r="L46" s="1085"/>
      <c r="M46" s="1124"/>
    </row>
    <row r="47" spans="3:13" ht="24.95" customHeight="1">
      <c r="C47" s="1076" t="str">
        <f t="shared" si="0"/>
        <v/>
      </c>
      <c r="D47" s="1082"/>
      <c r="E47" s="1085"/>
      <c r="F47" s="1091"/>
      <c r="G47" s="1097"/>
      <c r="H47" s="1102"/>
      <c r="I47" s="1102"/>
      <c r="J47" s="1111"/>
      <c r="K47" s="1117"/>
      <c r="L47" s="1085"/>
      <c r="M47" s="1124"/>
    </row>
    <row r="48" spans="3:13" ht="24.95" customHeight="1">
      <c r="C48" s="1076" t="str">
        <f t="shared" si="0"/>
        <v/>
      </c>
      <c r="D48" s="1082"/>
      <c r="E48" s="1085"/>
      <c r="F48" s="1091"/>
      <c r="G48" s="1097"/>
      <c r="H48" s="1102"/>
      <c r="I48" s="1102"/>
      <c r="J48" s="1111"/>
      <c r="K48" s="1117"/>
      <c r="L48" s="1085"/>
      <c r="M48" s="1124"/>
    </row>
    <row r="49" spans="3:13" ht="24.95" customHeight="1">
      <c r="C49" s="1076" t="str">
        <f t="shared" si="0"/>
        <v/>
      </c>
      <c r="D49" s="1082"/>
      <c r="E49" s="1085"/>
      <c r="F49" s="1091"/>
      <c r="G49" s="1097"/>
      <c r="H49" s="1102"/>
      <c r="I49" s="1102"/>
      <c r="J49" s="1111"/>
      <c r="K49" s="1117"/>
      <c r="L49" s="1085"/>
      <c r="M49" s="1124"/>
    </row>
    <row r="50" spans="3:13" ht="24.95" customHeight="1">
      <c r="C50" s="1076" t="str">
        <f t="shared" si="0"/>
        <v/>
      </c>
      <c r="D50" s="1082"/>
      <c r="E50" s="1085"/>
      <c r="F50" s="1091"/>
      <c r="G50" s="1097"/>
      <c r="H50" s="1102"/>
      <c r="I50" s="1102"/>
      <c r="J50" s="1111"/>
      <c r="K50" s="1117"/>
      <c r="L50" s="1085"/>
      <c r="M50" s="1124"/>
    </row>
    <row r="51" spans="3:13" ht="24.95" customHeight="1">
      <c r="C51" s="1076" t="str">
        <f t="shared" si="0"/>
        <v/>
      </c>
      <c r="D51" s="1082"/>
      <c r="E51" s="1085"/>
      <c r="F51" s="1091"/>
      <c r="G51" s="1097"/>
      <c r="H51" s="1102"/>
      <c r="I51" s="1102"/>
      <c r="J51" s="1111"/>
      <c r="K51" s="1117"/>
      <c r="L51" s="1085"/>
      <c r="M51" s="1124"/>
    </row>
    <row r="52" spans="3:13" ht="24.95" customHeight="1">
      <c r="C52" s="1076" t="str">
        <f t="shared" si="0"/>
        <v/>
      </c>
      <c r="D52" s="1082"/>
      <c r="E52" s="1085"/>
      <c r="F52" s="1091"/>
      <c r="G52" s="1097"/>
      <c r="H52" s="1102"/>
      <c r="I52" s="1102"/>
      <c r="J52" s="1111"/>
      <c r="K52" s="1117"/>
      <c r="L52" s="1085"/>
      <c r="M52" s="1124"/>
    </row>
    <row r="53" spans="3:13" ht="24.95" customHeight="1">
      <c r="C53" s="1076" t="str">
        <f t="shared" si="0"/>
        <v/>
      </c>
      <c r="D53" s="1082"/>
      <c r="E53" s="1085"/>
      <c r="F53" s="1091"/>
      <c r="G53" s="1097"/>
      <c r="H53" s="1102"/>
      <c r="I53" s="1102"/>
      <c r="J53" s="1111"/>
      <c r="K53" s="1117"/>
      <c r="L53" s="1085"/>
      <c r="M53" s="1124"/>
    </row>
    <row r="54" spans="3:13" ht="24.95" customHeight="1">
      <c r="C54" s="1076" t="str">
        <f t="shared" si="0"/>
        <v/>
      </c>
      <c r="D54" s="1082"/>
      <c r="E54" s="1085"/>
      <c r="F54" s="1091"/>
      <c r="G54" s="1097"/>
      <c r="H54" s="1102"/>
      <c r="I54" s="1102"/>
      <c r="J54" s="1111"/>
      <c r="K54" s="1117"/>
      <c r="L54" s="1085"/>
      <c r="M54" s="1124"/>
    </row>
    <row r="55" spans="3:13" ht="24.95" customHeight="1">
      <c r="C55" s="1076" t="str">
        <f t="shared" si="0"/>
        <v/>
      </c>
      <c r="D55" s="1082"/>
      <c r="E55" s="1085"/>
      <c r="F55" s="1091"/>
      <c r="G55" s="1097"/>
      <c r="H55" s="1102"/>
      <c r="I55" s="1102"/>
      <c r="J55" s="1111"/>
      <c r="K55" s="1117"/>
      <c r="L55" s="1085"/>
      <c r="M55" s="1124"/>
    </row>
    <row r="56" spans="3:13" ht="24.95" customHeight="1">
      <c r="C56" s="1076" t="str">
        <f t="shared" si="0"/>
        <v/>
      </c>
      <c r="D56" s="1082"/>
      <c r="E56" s="1085"/>
      <c r="F56" s="1091"/>
      <c r="G56" s="1097"/>
      <c r="H56" s="1102"/>
      <c r="I56" s="1102"/>
      <c r="J56" s="1111"/>
      <c r="K56" s="1117"/>
      <c r="L56" s="1085"/>
      <c r="M56" s="1124"/>
    </row>
    <row r="57" spans="3:13" ht="24.95" customHeight="1">
      <c r="C57" s="1076" t="str">
        <f t="shared" si="0"/>
        <v/>
      </c>
      <c r="D57" s="1082"/>
      <c r="E57" s="1085"/>
      <c r="F57" s="1091"/>
      <c r="G57" s="1097"/>
      <c r="H57" s="1102"/>
      <c r="I57" s="1102"/>
      <c r="J57" s="1111"/>
      <c r="K57" s="1117"/>
      <c r="L57" s="1085"/>
      <c r="M57" s="1124"/>
    </row>
    <row r="58" spans="3:13" ht="24.95" customHeight="1">
      <c r="C58" s="1076" t="str">
        <f t="shared" si="0"/>
        <v/>
      </c>
      <c r="D58" s="1082"/>
      <c r="E58" s="1085"/>
      <c r="F58" s="1091"/>
      <c r="G58" s="1097"/>
      <c r="H58" s="1102"/>
      <c r="I58" s="1102"/>
      <c r="J58" s="1111"/>
      <c r="K58" s="1117"/>
      <c r="L58" s="1085"/>
      <c r="M58" s="1124"/>
    </row>
    <row r="59" spans="3:13" ht="24.95" customHeight="1">
      <c r="C59" s="1076" t="str">
        <f t="shared" si="0"/>
        <v/>
      </c>
      <c r="D59" s="1082"/>
      <c r="E59" s="1085"/>
      <c r="F59" s="1091"/>
      <c r="G59" s="1097"/>
      <c r="H59" s="1102"/>
      <c r="I59" s="1102"/>
      <c r="J59" s="1111"/>
      <c r="K59" s="1117"/>
      <c r="L59" s="1085"/>
      <c r="M59" s="1124"/>
    </row>
    <row r="60" spans="3:13" ht="24.95" customHeight="1">
      <c r="C60" s="1076" t="str">
        <f t="shared" si="0"/>
        <v/>
      </c>
      <c r="D60" s="1082"/>
      <c r="E60" s="1085"/>
      <c r="F60" s="1091"/>
      <c r="G60" s="1097"/>
      <c r="H60" s="1102"/>
      <c r="I60" s="1102"/>
      <c r="J60" s="1111"/>
      <c r="K60" s="1117"/>
      <c r="L60" s="1085"/>
      <c r="M60" s="1124"/>
    </row>
    <row r="61" spans="3:13" ht="24.95" customHeight="1">
      <c r="C61" s="1076" t="str">
        <f t="shared" si="0"/>
        <v/>
      </c>
      <c r="D61" s="1082"/>
      <c r="E61" s="1085"/>
      <c r="F61" s="1091"/>
      <c r="G61" s="1097"/>
      <c r="H61" s="1102"/>
      <c r="I61" s="1102"/>
      <c r="J61" s="1111"/>
      <c r="K61" s="1117"/>
      <c r="L61" s="1085"/>
      <c r="M61" s="1124"/>
    </row>
    <row r="62" spans="3:13" ht="24.95" customHeight="1">
      <c r="C62" s="1076" t="str">
        <f t="shared" si="0"/>
        <v/>
      </c>
      <c r="D62" s="1082"/>
      <c r="E62" s="1085"/>
      <c r="F62" s="1091"/>
      <c r="G62" s="1097"/>
      <c r="H62" s="1102"/>
      <c r="I62" s="1102"/>
      <c r="J62" s="1111"/>
      <c r="K62" s="1117"/>
      <c r="L62" s="1085"/>
      <c r="M62" s="1124"/>
    </row>
    <row r="63" spans="3:13" ht="24.95" customHeight="1">
      <c r="C63" s="1076" t="str">
        <f t="shared" si="0"/>
        <v/>
      </c>
      <c r="D63" s="1082"/>
      <c r="E63" s="1085"/>
      <c r="F63" s="1091"/>
      <c r="G63" s="1097"/>
      <c r="H63" s="1102"/>
      <c r="I63" s="1102"/>
      <c r="J63" s="1111"/>
      <c r="K63" s="1117"/>
      <c r="L63" s="1085"/>
      <c r="M63" s="1124"/>
    </row>
    <row r="64" spans="3:13" ht="24.95" customHeight="1">
      <c r="C64" s="1076" t="str">
        <f t="shared" si="0"/>
        <v/>
      </c>
      <c r="D64" s="1082"/>
      <c r="E64" s="1085"/>
      <c r="F64" s="1091"/>
      <c r="G64" s="1097"/>
      <c r="H64" s="1102"/>
      <c r="I64" s="1102"/>
      <c r="J64" s="1111"/>
      <c r="K64" s="1117"/>
      <c r="L64" s="1085"/>
      <c r="M64" s="1124"/>
    </row>
    <row r="65" spans="3:13" ht="24.95" customHeight="1">
      <c r="C65" s="1076" t="str">
        <f t="shared" si="0"/>
        <v/>
      </c>
      <c r="D65" s="1082"/>
      <c r="E65" s="1085"/>
      <c r="F65" s="1091"/>
      <c r="G65" s="1097"/>
      <c r="H65" s="1102"/>
      <c r="I65" s="1102"/>
      <c r="J65" s="1111"/>
      <c r="K65" s="1117"/>
      <c r="L65" s="1085"/>
      <c r="M65" s="1124"/>
    </row>
    <row r="66" spans="3:13" ht="24.95" customHeight="1">
      <c r="C66" s="1076" t="str">
        <f t="shared" si="0"/>
        <v/>
      </c>
      <c r="D66" s="1082"/>
      <c r="E66" s="1085"/>
      <c r="F66" s="1091"/>
      <c r="G66" s="1097"/>
      <c r="H66" s="1102"/>
      <c r="I66" s="1102"/>
      <c r="J66" s="1111"/>
      <c r="K66" s="1117"/>
      <c r="L66" s="1085"/>
      <c r="M66" s="1124"/>
    </row>
    <row r="67" spans="3:13" ht="24.95" customHeight="1">
      <c r="C67" s="1076" t="str">
        <f t="shared" si="0"/>
        <v/>
      </c>
      <c r="D67" s="1082"/>
      <c r="E67" s="1085"/>
      <c r="F67" s="1091"/>
      <c r="G67" s="1097"/>
      <c r="H67" s="1102"/>
      <c r="I67" s="1102"/>
      <c r="J67" s="1111"/>
      <c r="K67" s="1117"/>
      <c r="L67" s="1085"/>
      <c r="M67" s="1124"/>
    </row>
    <row r="68" spans="3:13" ht="24.95" customHeight="1">
      <c r="C68" s="1076" t="str">
        <f t="shared" si="0"/>
        <v/>
      </c>
      <c r="D68" s="1082"/>
      <c r="E68" s="1085"/>
      <c r="F68" s="1091"/>
      <c r="G68" s="1097"/>
      <c r="H68" s="1102"/>
      <c r="I68" s="1102"/>
      <c r="J68" s="1111"/>
      <c r="K68" s="1117"/>
      <c r="L68" s="1085"/>
      <c r="M68" s="1124"/>
    </row>
    <row r="69" spans="3:13" ht="24.95" customHeight="1">
      <c r="C69" s="1076" t="str">
        <f t="shared" si="0"/>
        <v/>
      </c>
      <c r="D69" s="1082"/>
      <c r="E69" s="1085"/>
      <c r="F69" s="1091"/>
      <c r="G69" s="1097"/>
      <c r="H69" s="1102"/>
      <c r="I69" s="1102"/>
      <c r="J69" s="1111"/>
      <c r="K69" s="1117"/>
      <c r="L69" s="1085"/>
      <c r="M69" s="1124"/>
    </row>
    <row r="70" spans="3:13" ht="24.95" customHeight="1">
      <c r="C70" s="1076" t="str">
        <f t="shared" si="0"/>
        <v/>
      </c>
      <c r="D70" s="1082"/>
      <c r="E70" s="1085"/>
      <c r="F70" s="1091"/>
      <c r="G70" s="1097"/>
      <c r="H70" s="1102"/>
      <c r="I70" s="1102"/>
      <c r="J70" s="1111"/>
      <c r="K70" s="1117"/>
      <c r="L70" s="1085"/>
      <c r="M70" s="1124"/>
    </row>
    <row r="71" spans="3:13" ht="24.95" customHeight="1">
      <c r="C71" s="1076" t="str">
        <f t="shared" si="0"/>
        <v/>
      </c>
      <c r="D71" s="1082"/>
      <c r="E71" s="1085"/>
      <c r="F71" s="1091"/>
      <c r="G71" s="1097"/>
      <c r="H71" s="1102"/>
      <c r="I71" s="1102"/>
      <c r="J71" s="1111"/>
      <c r="K71" s="1117"/>
      <c r="L71" s="1085"/>
      <c r="M71" s="1124"/>
    </row>
    <row r="72" spans="3:13" ht="24.95" customHeight="1">
      <c r="C72" s="1076" t="str">
        <f t="shared" si="0"/>
        <v/>
      </c>
      <c r="D72" s="1082"/>
      <c r="E72" s="1085"/>
      <c r="F72" s="1091"/>
      <c r="G72" s="1097"/>
      <c r="H72" s="1102"/>
      <c r="I72" s="1102"/>
      <c r="J72" s="1111"/>
      <c r="K72" s="1117"/>
      <c r="L72" s="1085"/>
      <c r="M72" s="1124"/>
    </row>
    <row r="73" spans="3:13" ht="24.95" customHeight="1">
      <c r="C73" s="1076" t="str">
        <f t="shared" ref="C73:C107" si="1">IF(E73="","",C72+1)</f>
        <v/>
      </c>
      <c r="D73" s="1082"/>
      <c r="E73" s="1085"/>
      <c r="F73" s="1091"/>
      <c r="G73" s="1097"/>
      <c r="H73" s="1102"/>
      <c r="I73" s="1102"/>
      <c r="J73" s="1111"/>
      <c r="K73" s="1117"/>
      <c r="L73" s="1085"/>
      <c r="M73" s="1124"/>
    </row>
    <row r="74" spans="3:13" ht="24.95" customHeight="1">
      <c r="C74" s="1076" t="str">
        <f t="shared" si="1"/>
        <v/>
      </c>
      <c r="D74" s="1082"/>
      <c r="E74" s="1085"/>
      <c r="F74" s="1091"/>
      <c r="G74" s="1097"/>
      <c r="H74" s="1102"/>
      <c r="I74" s="1102"/>
      <c r="J74" s="1111"/>
      <c r="K74" s="1117"/>
      <c r="L74" s="1085"/>
      <c r="M74" s="1124"/>
    </row>
    <row r="75" spans="3:13" ht="24.95" customHeight="1">
      <c r="C75" s="1076" t="str">
        <f t="shared" si="1"/>
        <v/>
      </c>
      <c r="D75" s="1082"/>
      <c r="E75" s="1085"/>
      <c r="F75" s="1091"/>
      <c r="G75" s="1097"/>
      <c r="H75" s="1102"/>
      <c r="I75" s="1102"/>
      <c r="J75" s="1111"/>
      <c r="K75" s="1117"/>
      <c r="L75" s="1085"/>
      <c r="M75" s="1124"/>
    </row>
    <row r="76" spans="3:13" ht="24.95" customHeight="1">
      <c r="C76" s="1076" t="str">
        <f t="shared" si="1"/>
        <v/>
      </c>
      <c r="D76" s="1082"/>
      <c r="E76" s="1085"/>
      <c r="F76" s="1091"/>
      <c r="G76" s="1097"/>
      <c r="H76" s="1102"/>
      <c r="I76" s="1102"/>
      <c r="J76" s="1111"/>
      <c r="K76" s="1117"/>
      <c r="L76" s="1085"/>
      <c r="M76" s="1124"/>
    </row>
    <row r="77" spans="3:13" ht="24.95" customHeight="1">
      <c r="C77" s="1076" t="str">
        <f t="shared" si="1"/>
        <v/>
      </c>
      <c r="D77" s="1082"/>
      <c r="E77" s="1085"/>
      <c r="F77" s="1091"/>
      <c r="G77" s="1097"/>
      <c r="H77" s="1102"/>
      <c r="I77" s="1102"/>
      <c r="J77" s="1111"/>
      <c r="K77" s="1117"/>
      <c r="L77" s="1085"/>
      <c r="M77" s="1124"/>
    </row>
    <row r="78" spans="3:13" ht="24.95" customHeight="1">
      <c r="C78" s="1076" t="str">
        <f t="shared" si="1"/>
        <v/>
      </c>
      <c r="D78" s="1082"/>
      <c r="E78" s="1085"/>
      <c r="F78" s="1091"/>
      <c r="G78" s="1097"/>
      <c r="H78" s="1102"/>
      <c r="I78" s="1102"/>
      <c r="J78" s="1111"/>
      <c r="K78" s="1117"/>
      <c r="L78" s="1085"/>
      <c r="M78" s="1124"/>
    </row>
    <row r="79" spans="3:13" ht="24.95" customHeight="1">
      <c r="C79" s="1076" t="str">
        <f t="shared" si="1"/>
        <v/>
      </c>
      <c r="D79" s="1082"/>
      <c r="E79" s="1085"/>
      <c r="F79" s="1091"/>
      <c r="G79" s="1097"/>
      <c r="H79" s="1102"/>
      <c r="I79" s="1102"/>
      <c r="J79" s="1111"/>
      <c r="K79" s="1117"/>
      <c r="L79" s="1085"/>
      <c r="M79" s="1124"/>
    </row>
    <row r="80" spans="3:13" ht="24.95" customHeight="1">
      <c r="C80" s="1076" t="str">
        <f t="shared" si="1"/>
        <v/>
      </c>
      <c r="D80" s="1082"/>
      <c r="E80" s="1085"/>
      <c r="F80" s="1091"/>
      <c r="G80" s="1097"/>
      <c r="H80" s="1102"/>
      <c r="I80" s="1102"/>
      <c r="J80" s="1111"/>
      <c r="K80" s="1117"/>
      <c r="L80" s="1085"/>
      <c r="M80" s="1124"/>
    </row>
    <row r="81" spans="3:13" ht="24.95" customHeight="1">
      <c r="C81" s="1076" t="str">
        <f t="shared" si="1"/>
        <v/>
      </c>
      <c r="D81" s="1082"/>
      <c r="E81" s="1085"/>
      <c r="F81" s="1091"/>
      <c r="G81" s="1097"/>
      <c r="H81" s="1102"/>
      <c r="I81" s="1102"/>
      <c r="J81" s="1111"/>
      <c r="K81" s="1117"/>
      <c r="L81" s="1085"/>
      <c r="M81" s="1124"/>
    </row>
    <row r="82" spans="3:13" ht="24.95" customHeight="1">
      <c r="C82" s="1076" t="str">
        <f t="shared" si="1"/>
        <v/>
      </c>
      <c r="D82" s="1082"/>
      <c r="E82" s="1085"/>
      <c r="F82" s="1091"/>
      <c r="G82" s="1097"/>
      <c r="H82" s="1102"/>
      <c r="I82" s="1102"/>
      <c r="J82" s="1111"/>
      <c r="K82" s="1117"/>
      <c r="L82" s="1085"/>
      <c r="M82" s="1124"/>
    </row>
    <row r="83" spans="3:13" ht="24.95" customHeight="1">
      <c r="C83" s="1076" t="str">
        <f t="shared" si="1"/>
        <v/>
      </c>
      <c r="D83" s="1082"/>
      <c r="E83" s="1085"/>
      <c r="F83" s="1091"/>
      <c r="G83" s="1097"/>
      <c r="H83" s="1102"/>
      <c r="I83" s="1102"/>
      <c r="J83" s="1111"/>
      <c r="K83" s="1117"/>
      <c r="L83" s="1085"/>
      <c r="M83" s="1124"/>
    </row>
    <row r="84" spans="3:13" ht="24.95" customHeight="1">
      <c r="C84" s="1076" t="str">
        <f t="shared" si="1"/>
        <v/>
      </c>
      <c r="D84" s="1082"/>
      <c r="E84" s="1085"/>
      <c r="F84" s="1091"/>
      <c r="G84" s="1097"/>
      <c r="H84" s="1102"/>
      <c r="I84" s="1102"/>
      <c r="J84" s="1111"/>
      <c r="K84" s="1117"/>
      <c r="L84" s="1085"/>
      <c r="M84" s="1124"/>
    </row>
    <row r="85" spans="3:13" ht="24.95" customHeight="1">
      <c r="C85" s="1076" t="str">
        <f t="shared" si="1"/>
        <v/>
      </c>
      <c r="D85" s="1082"/>
      <c r="E85" s="1085"/>
      <c r="F85" s="1091"/>
      <c r="G85" s="1097"/>
      <c r="H85" s="1102"/>
      <c r="I85" s="1102"/>
      <c r="J85" s="1111"/>
      <c r="K85" s="1117"/>
      <c r="L85" s="1085"/>
      <c r="M85" s="1124"/>
    </row>
    <row r="86" spans="3:13" ht="24.95" customHeight="1">
      <c r="C86" s="1076" t="str">
        <f t="shared" si="1"/>
        <v/>
      </c>
      <c r="D86" s="1082"/>
      <c r="E86" s="1085"/>
      <c r="F86" s="1091"/>
      <c r="G86" s="1097"/>
      <c r="H86" s="1102"/>
      <c r="I86" s="1102"/>
      <c r="J86" s="1111"/>
      <c r="K86" s="1117"/>
      <c r="L86" s="1085"/>
      <c r="M86" s="1124"/>
    </row>
    <row r="87" spans="3:13" ht="24.95" customHeight="1">
      <c r="C87" s="1076" t="str">
        <f t="shared" si="1"/>
        <v/>
      </c>
      <c r="D87" s="1082"/>
      <c r="E87" s="1085"/>
      <c r="F87" s="1091"/>
      <c r="G87" s="1097"/>
      <c r="H87" s="1102"/>
      <c r="I87" s="1102"/>
      <c r="J87" s="1111"/>
      <c r="K87" s="1117"/>
      <c r="L87" s="1085"/>
      <c r="M87" s="1124"/>
    </row>
    <row r="88" spans="3:13" ht="24.95" customHeight="1">
      <c r="C88" s="1076" t="str">
        <f t="shared" si="1"/>
        <v/>
      </c>
      <c r="D88" s="1082"/>
      <c r="E88" s="1085"/>
      <c r="F88" s="1091"/>
      <c r="G88" s="1097"/>
      <c r="H88" s="1102"/>
      <c r="I88" s="1102"/>
      <c r="J88" s="1111"/>
      <c r="K88" s="1117"/>
      <c r="L88" s="1085"/>
      <c r="M88" s="1124"/>
    </row>
    <row r="89" spans="3:13" ht="24.95" customHeight="1">
      <c r="C89" s="1076" t="str">
        <f t="shared" si="1"/>
        <v/>
      </c>
      <c r="D89" s="1082"/>
      <c r="E89" s="1085"/>
      <c r="F89" s="1091"/>
      <c r="G89" s="1097"/>
      <c r="H89" s="1102"/>
      <c r="I89" s="1102"/>
      <c r="J89" s="1111"/>
      <c r="K89" s="1117"/>
      <c r="L89" s="1085"/>
      <c r="M89" s="1124"/>
    </row>
    <row r="90" spans="3:13" ht="24.95" customHeight="1">
      <c r="C90" s="1076" t="str">
        <f t="shared" si="1"/>
        <v/>
      </c>
      <c r="D90" s="1082"/>
      <c r="E90" s="1085"/>
      <c r="F90" s="1091"/>
      <c r="G90" s="1097"/>
      <c r="H90" s="1102"/>
      <c r="I90" s="1102"/>
      <c r="J90" s="1111"/>
      <c r="K90" s="1117"/>
      <c r="L90" s="1085"/>
      <c r="M90" s="1124"/>
    </row>
    <row r="91" spans="3:13" ht="24.95" customHeight="1">
      <c r="C91" s="1076" t="str">
        <f t="shared" si="1"/>
        <v/>
      </c>
      <c r="D91" s="1082"/>
      <c r="E91" s="1085"/>
      <c r="F91" s="1091"/>
      <c r="G91" s="1097"/>
      <c r="H91" s="1102"/>
      <c r="I91" s="1102"/>
      <c r="J91" s="1111"/>
      <c r="K91" s="1117"/>
      <c r="L91" s="1085"/>
      <c r="M91" s="1124"/>
    </row>
    <row r="92" spans="3:13" ht="24.95" customHeight="1">
      <c r="C92" s="1076" t="str">
        <f t="shared" si="1"/>
        <v/>
      </c>
      <c r="D92" s="1082"/>
      <c r="E92" s="1085"/>
      <c r="F92" s="1091"/>
      <c r="G92" s="1097"/>
      <c r="H92" s="1102"/>
      <c r="I92" s="1102"/>
      <c r="J92" s="1111"/>
      <c r="K92" s="1117"/>
      <c r="L92" s="1085"/>
      <c r="M92" s="1124"/>
    </row>
    <row r="93" spans="3:13" ht="24.95" customHeight="1">
      <c r="C93" s="1076" t="str">
        <f t="shared" si="1"/>
        <v/>
      </c>
      <c r="D93" s="1082"/>
      <c r="E93" s="1085"/>
      <c r="F93" s="1091"/>
      <c r="G93" s="1097"/>
      <c r="H93" s="1102"/>
      <c r="I93" s="1102"/>
      <c r="J93" s="1111"/>
      <c r="K93" s="1117"/>
      <c r="L93" s="1085"/>
      <c r="M93" s="1124"/>
    </row>
    <row r="94" spans="3:13" ht="24.95" customHeight="1">
      <c r="C94" s="1076" t="str">
        <f t="shared" si="1"/>
        <v/>
      </c>
      <c r="D94" s="1082"/>
      <c r="E94" s="1085"/>
      <c r="F94" s="1091"/>
      <c r="G94" s="1097"/>
      <c r="H94" s="1102"/>
      <c r="I94" s="1102"/>
      <c r="J94" s="1111"/>
      <c r="K94" s="1117"/>
      <c r="L94" s="1085"/>
      <c r="M94" s="1124"/>
    </row>
    <row r="95" spans="3:13" ht="24.95" customHeight="1">
      <c r="C95" s="1076" t="str">
        <f t="shared" si="1"/>
        <v/>
      </c>
      <c r="D95" s="1082"/>
      <c r="E95" s="1085"/>
      <c r="F95" s="1091"/>
      <c r="G95" s="1097"/>
      <c r="H95" s="1102"/>
      <c r="I95" s="1102"/>
      <c r="J95" s="1111"/>
      <c r="K95" s="1117"/>
      <c r="L95" s="1085"/>
      <c r="M95" s="1124"/>
    </row>
    <row r="96" spans="3:13" ht="24.95" customHeight="1">
      <c r="C96" s="1076" t="str">
        <f t="shared" si="1"/>
        <v/>
      </c>
      <c r="D96" s="1082"/>
      <c r="E96" s="1085"/>
      <c r="F96" s="1091"/>
      <c r="G96" s="1097"/>
      <c r="H96" s="1102"/>
      <c r="I96" s="1102"/>
      <c r="J96" s="1111"/>
      <c r="K96" s="1117"/>
      <c r="L96" s="1085"/>
      <c r="M96" s="1124"/>
    </row>
    <row r="97" spans="3:13" ht="24.95" customHeight="1">
      <c r="C97" s="1076" t="str">
        <f t="shared" si="1"/>
        <v/>
      </c>
      <c r="D97" s="1082"/>
      <c r="E97" s="1085"/>
      <c r="F97" s="1091"/>
      <c r="G97" s="1097"/>
      <c r="H97" s="1102"/>
      <c r="I97" s="1102"/>
      <c r="J97" s="1111"/>
      <c r="K97" s="1117"/>
      <c r="L97" s="1085"/>
      <c r="M97" s="1124"/>
    </row>
    <row r="98" spans="3:13" ht="24.95" customHeight="1">
      <c r="C98" s="1076" t="str">
        <f t="shared" si="1"/>
        <v/>
      </c>
      <c r="D98" s="1082"/>
      <c r="E98" s="1085"/>
      <c r="F98" s="1091"/>
      <c r="G98" s="1097"/>
      <c r="H98" s="1102"/>
      <c r="I98" s="1102"/>
      <c r="J98" s="1111"/>
      <c r="K98" s="1117"/>
      <c r="L98" s="1085"/>
      <c r="M98" s="1124"/>
    </row>
    <row r="99" spans="3:13" ht="24.95" customHeight="1">
      <c r="C99" s="1076" t="str">
        <f t="shared" si="1"/>
        <v/>
      </c>
      <c r="D99" s="1082"/>
      <c r="E99" s="1085"/>
      <c r="F99" s="1091"/>
      <c r="G99" s="1097"/>
      <c r="H99" s="1102"/>
      <c r="I99" s="1102"/>
      <c r="J99" s="1111"/>
      <c r="K99" s="1117"/>
      <c r="L99" s="1085"/>
      <c r="M99" s="1124"/>
    </row>
    <row r="100" spans="3:13" ht="24.95" customHeight="1">
      <c r="C100" s="1076" t="str">
        <f t="shared" si="1"/>
        <v/>
      </c>
      <c r="D100" s="1082"/>
      <c r="E100" s="1085"/>
      <c r="F100" s="1091"/>
      <c r="G100" s="1097"/>
      <c r="H100" s="1102"/>
      <c r="I100" s="1102"/>
      <c r="J100" s="1111"/>
      <c r="K100" s="1117"/>
      <c r="L100" s="1085"/>
      <c r="M100" s="1124"/>
    </row>
    <row r="101" spans="3:13" ht="24.95" customHeight="1">
      <c r="C101" s="1076" t="str">
        <f t="shared" si="1"/>
        <v/>
      </c>
      <c r="D101" s="1082"/>
      <c r="E101" s="1085"/>
      <c r="F101" s="1091"/>
      <c r="G101" s="1097"/>
      <c r="H101" s="1102"/>
      <c r="I101" s="1102"/>
      <c r="J101" s="1111"/>
      <c r="K101" s="1117"/>
      <c r="L101" s="1085"/>
      <c r="M101" s="1124"/>
    </row>
    <row r="102" spans="3:13" ht="24.95" customHeight="1">
      <c r="C102" s="1076" t="str">
        <f t="shared" si="1"/>
        <v/>
      </c>
      <c r="D102" s="1082"/>
      <c r="E102" s="1085"/>
      <c r="F102" s="1091"/>
      <c r="G102" s="1097"/>
      <c r="H102" s="1102"/>
      <c r="I102" s="1102"/>
      <c r="J102" s="1111"/>
      <c r="K102" s="1117"/>
      <c r="L102" s="1085"/>
      <c r="M102" s="1124"/>
    </row>
    <row r="103" spans="3:13" ht="24.95" customHeight="1">
      <c r="C103" s="1076" t="str">
        <f t="shared" si="1"/>
        <v/>
      </c>
      <c r="D103" s="1082"/>
      <c r="E103" s="1085"/>
      <c r="F103" s="1091"/>
      <c r="G103" s="1097"/>
      <c r="H103" s="1102"/>
      <c r="I103" s="1102"/>
      <c r="J103" s="1111"/>
      <c r="K103" s="1117"/>
      <c r="L103" s="1085"/>
      <c r="M103" s="1124"/>
    </row>
    <row r="104" spans="3:13" ht="24.95" customHeight="1">
      <c r="C104" s="1076" t="str">
        <f t="shared" si="1"/>
        <v/>
      </c>
      <c r="D104" s="1082"/>
      <c r="E104" s="1085"/>
      <c r="F104" s="1091"/>
      <c r="G104" s="1097"/>
      <c r="H104" s="1102"/>
      <c r="I104" s="1102"/>
      <c r="J104" s="1111"/>
      <c r="K104" s="1117"/>
      <c r="L104" s="1085"/>
      <c r="M104" s="1124"/>
    </row>
    <row r="105" spans="3:13" ht="24.95" customHeight="1">
      <c r="C105" s="1076" t="str">
        <f t="shared" si="1"/>
        <v/>
      </c>
      <c r="D105" s="1082"/>
      <c r="E105" s="1085"/>
      <c r="F105" s="1091"/>
      <c r="G105" s="1097"/>
      <c r="H105" s="1102"/>
      <c r="I105" s="1102"/>
      <c r="J105" s="1111"/>
      <c r="K105" s="1117"/>
      <c r="L105" s="1085"/>
      <c r="M105" s="1124"/>
    </row>
    <row r="106" spans="3:13" ht="24.95" customHeight="1">
      <c r="C106" s="1076" t="str">
        <f t="shared" si="1"/>
        <v/>
      </c>
      <c r="D106" s="1082"/>
      <c r="E106" s="1085"/>
      <c r="F106" s="1091"/>
      <c r="G106" s="1097"/>
      <c r="H106" s="1102"/>
      <c r="I106" s="1102"/>
      <c r="J106" s="1111"/>
      <c r="K106" s="1117"/>
      <c r="L106" s="1085"/>
      <c r="M106" s="1124"/>
    </row>
    <row r="107" spans="3:13" ht="24.95" customHeight="1">
      <c r="C107" s="1077" t="str">
        <f t="shared" si="1"/>
        <v/>
      </c>
      <c r="D107" s="1083"/>
      <c r="E107" s="1086"/>
      <c r="F107" s="1092"/>
      <c r="G107" s="1098"/>
      <c r="H107" s="1103"/>
      <c r="I107" s="1103"/>
      <c r="J107" s="1112"/>
      <c r="K107" s="1118"/>
      <c r="L107" s="1086"/>
      <c r="M107" s="1125"/>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view="pageBreakPreview" zoomScaleSheetLayoutView="100" workbookViewId="0">
      <selection activeCell="K3" sqref="K3"/>
    </sheetView>
  </sheetViews>
  <sheetFormatPr defaultRowHeight="18.75"/>
  <cols>
    <col min="1" max="1" width="3.625" customWidth="1"/>
    <col min="3" max="3" width="12.625" customWidth="1"/>
    <col min="4" max="5" width="15.625" customWidth="1"/>
  </cols>
  <sheetData>
    <row r="1" spans="1:13">
      <c r="A1" t="s">
        <v>1192</v>
      </c>
    </row>
    <row r="2" spans="1:13">
      <c r="A2" s="1126" t="s">
        <v>1094</v>
      </c>
      <c r="B2" s="1126" t="s">
        <v>1193</v>
      </c>
      <c r="C2" s="1129" t="s">
        <v>233</v>
      </c>
      <c r="D2" s="139" t="s">
        <v>1194</v>
      </c>
      <c r="E2" s="1126" t="s">
        <v>5</v>
      </c>
      <c r="F2" s="1126" t="s">
        <v>1181</v>
      </c>
      <c r="G2" s="1126"/>
      <c r="H2" s="1126"/>
      <c r="I2" s="1126"/>
      <c r="J2" s="1126"/>
      <c r="K2" s="1130"/>
      <c r="L2" s="1142" t="s">
        <v>1165</v>
      </c>
      <c r="M2" s="1147" t="s">
        <v>1195</v>
      </c>
    </row>
    <row r="3" spans="1:13" ht="50.1" customHeight="1">
      <c r="A3" s="1126"/>
      <c r="B3" s="1126"/>
      <c r="C3" s="1129"/>
      <c r="D3" s="139"/>
      <c r="E3" s="1126"/>
      <c r="F3" s="1131" t="s">
        <v>643</v>
      </c>
      <c r="G3" s="1131" t="s">
        <v>1209</v>
      </c>
      <c r="H3" s="1136" t="s">
        <v>1025</v>
      </c>
      <c r="I3" s="1136" t="s">
        <v>1208</v>
      </c>
      <c r="J3" s="1137" t="s">
        <v>1196</v>
      </c>
      <c r="K3" s="1138" t="s">
        <v>1197</v>
      </c>
      <c r="L3" s="1143"/>
      <c r="M3" s="1148"/>
    </row>
    <row r="4" spans="1:13">
      <c r="A4" s="1127" t="s">
        <v>847</v>
      </c>
      <c r="B4" s="1126" t="s">
        <v>701</v>
      </c>
      <c r="C4" s="1126" t="s">
        <v>1198</v>
      </c>
      <c r="D4" s="1126" t="s">
        <v>392</v>
      </c>
      <c r="E4" s="1130" t="s">
        <v>1199</v>
      </c>
      <c r="F4" s="1080" t="s">
        <v>907</v>
      </c>
      <c r="G4" s="1080" t="s">
        <v>907</v>
      </c>
      <c r="H4" s="1080" t="s">
        <v>907</v>
      </c>
      <c r="I4" s="1080"/>
      <c r="J4" s="1080"/>
      <c r="K4" s="1139"/>
      <c r="L4" s="1144">
        <v>3</v>
      </c>
      <c r="M4" s="1149" t="s">
        <v>907</v>
      </c>
    </row>
    <row r="5" spans="1:13">
      <c r="A5" s="1127">
        <v>1</v>
      </c>
      <c r="B5" s="1127"/>
      <c r="C5" s="1127"/>
      <c r="D5" s="1127"/>
      <c r="E5" s="43"/>
      <c r="F5" s="1132"/>
      <c r="G5" s="1134"/>
      <c r="H5" s="1134"/>
      <c r="I5" s="1134"/>
      <c r="J5" s="1134"/>
      <c r="K5" s="1140"/>
      <c r="L5" s="1145"/>
      <c r="M5" s="1150"/>
    </row>
    <row r="6" spans="1:13">
      <c r="A6" s="1127">
        <v>2</v>
      </c>
      <c r="B6" s="1127"/>
      <c r="C6" s="1127"/>
      <c r="D6" s="1127"/>
      <c r="E6" s="43"/>
      <c r="F6" s="1132"/>
      <c r="G6" s="1134"/>
      <c r="H6" s="1134"/>
      <c r="I6" s="1134"/>
      <c r="J6" s="1134"/>
      <c r="K6" s="1140"/>
      <c r="L6" s="1145"/>
      <c r="M6" s="1150"/>
    </row>
    <row r="7" spans="1:13">
      <c r="A7" s="1127">
        <v>3</v>
      </c>
      <c r="B7" s="1127"/>
      <c r="C7" s="1127"/>
      <c r="D7" s="1127"/>
      <c r="E7" s="43"/>
      <c r="F7" s="1132"/>
      <c r="G7" s="1134"/>
      <c r="H7" s="1134"/>
      <c r="I7" s="1134"/>
      <c r="J7" s="1134"/>
      <c r="K7" s="1140"/>
      <c r="L7" s="1145"/>
      <c r="M7" s="1150"/>
    </row>
    <row r="8" spans="1:13">
      <c r="A8" s="1127">
        <v>4</v>
      </c>
      <c r="B8" s="1127"/>
      <c r="C8" s="1127"/>
      <c r="D8" s="1127"/>
      <c r="E8" s="43"/>
      <c r="F8" s="1132"/>
      <c r="G8" s="1134"/>
      <c r="H8" s="1134"/>
      <c r="I8" s="1134"/>
      <c r="J8" s="1134"/>
      <c r="K8" s="1140"/>
      <c r="L8" s="1145"/>
      <c r="M8" s="1150"/>
    </row>
    <row r="9" spans="1:13">
      <c r="A9" s="1127">
        <v>5</v>
      </c>
      <c r="B9" s="1127"/>
      <c r="C9" s="1127"/>
      <c r="D9" s="1127"/>
      <c r="E9" s="43"/>
      <c r="F9" s="1132"/>
      <c r="G9" s="1134"/>
      <c r="H9" s="1134"/>
      <c r="I9" s="1134"/>
      <c r="J9" s="1134"/>
      <c r="K9" s="1140"/>
      <c r="L9" s="1145"/>
      <c r="M9" s="1150"/>
    </row>
    <row r="10" spans="1:13">
      <c r="A10" s="1127">
        <v>6</v>
      </c>
      <c r="B10" s="1127"/>
      <c r="C10" s="1127"/>
      <c r="D10" s="1127"/>
      <c r="E10" s="43"/>
      <c r="F10" s="1132"/>
      <c r="G10" s="1134"/>
      <c r="H10" s="1134"/>
      <c r="I10" s="1134"/>
      <c r="J10" s="1134"/>
      <c r="K10" s="1140"/>
      <c r="L10" s="1145"/>
      <c r="M10" s="1150"/>
    </row>
    <row r="11" spans="1:13">
      <c r="A11" s="1127">
        <v>7</v>
      </c>
      <c r="B11" s="1127"/>
      <c r="C11" s="1127"/>
      <c r="D11" s="1127"/>
      <c r="E11" s="43"/>
      <c r="F11" s="1132"/>
      <c r="G11" s="1134"/>
      <c r="H11" s="1134"/>
      <c r="I11" s="1134"/>
      <c r="J11" s="1134"/>
      <c r="K11" s="1140"/>
      <c r="L11" s="1145"/>
      <c r="M11" s="1150"/>
    </row>
    <row r="12" spans="1:13">
      <c r="A12" s="1127">
        <v>8</v>
      </c>
      <c r="B12" s="1127"/>
      <c r="C12" s="1127"/>
      <c r="D12" s="1127"/>
      <c r="E12" s="43"/>
      <c r="F12" s="1132"/>
      <c r="G12" s="1134"/>
      <c r="H12" s="1134"/>
      <c r="I12" s="1134"/>
      <c r="J12" s="1134"/>
      <c r="K12" s="1140"/>
      <c r="L12" s="1145"/>
      <c r="M12" s="1150"/>
    </row>
    <row r="13" spans="1:13">
      <c r="A13" s="1127">
        <v>9</v>
      </c>
      <c r="B13" s="1127"/>
      <c r="C13" s="1127"/>
      <c r="D13" s="1127"/>
      <c r="E13" s="43"/>
      <c r="F13" s="1132"/>
      <c r="G13" s="1134"/>
      <c r="H13" s="1134"/>
      <c r="I13" s="1134"/>
      <c r="J13" s="1134"/>
      <c r="K13" s="1140"/>
      <c r="L13" s="1145"/>
      <c r="M13" s="1150"/>
    </row>
    <row r="14" spans="1:13">
      <c r="A14" s="1127">
        <v>10</v>
      </c>
      <c r="B14" s="1127"/>
      <c r="C14" s="1127"/>
      <c r="D14" s="1127"/>
      <c r="E14" s="43"/>
      <c r="F14" s="1132"/>
      <c r="G14" s="1134"/>
      <c r="H14" s="1134"/>
      <c r="I14" s="1134"/>
      <c r="J14" s="1134"/>
      <c r="K14" s="1140"/>
      <c r="L14" s="1145"/>
      <c r="M14" s="1150"/>
    </row>
    <row r="15" spans="1:13">
      <c r="A15" s="1127">
        <v>11</v>
      </c>
      <c r="B15" s="1127"/>
      <c r="C15" s="1127"/>
      <c r="D15" s="1127"/>
      <c r="E15" s="43"/>
      <c r="F15" s="1132"/>
      <c r="G15" s="1134"/>
      <c r="H15" s="1134"/>
      <c r="I15" s="1134"/>
      <c r="J15" s="1134"/>
      <c r="K15" s="1140"/>
      <c r="L15" s="1145"/>
      <c r="M15" s="1150"/>
    </row>
    <row r="16" spans="1:13">
      <c r="A16" s="1127">
        <v>12</v>
      </c>
      <c r="B16" s="1127"/>
      <c r="C16" s="1127"/>
      <c r="D16" s="1127"/>
      <c r="E16" s="43"/>
      <c r="F16" s="1132"/>
      <c r="G16" s="1134"/>
      <c r="H16" s="1134"/>
      <c r="I16" s="1134"/>
      <c r="J16" s="1134"/>
      <c r="K16" s="1140"/>
      <c r="L16" s="1145"/>
      <c r="M16" s="1150"/>
    </row>
    <row r="17" spans="1:13">
      <c r="A17" s="1127">
        <v>13</v>
      </c>
      <c r="B17" s="1127"/>
      <c r="C17" s="1127"/>
      <c r="D17" s="1127"/>
      <c r="E17" s="43"/>
      <c r="F17" s="1132"/>
      <c r="G17" s="1134"/>
      <c r="H17" s="1134"/>
      <c r="I17" s="1134"/>
      <c r="J17" s="1134"/>
      <c r="K17" s="1140"/>
      <c r="L17" s="1145"/>
      <c r="M17" s="1150"/>
    </row>
    <row r="18" spans="1:13">
      <c r="A18" s="1127">
        <v>14</v>
      </c>
      <c r="B18" s="1127"/>
      <c r="C18" s="1127"/>
      <c r="D18" s="1127"/>
      <c r="E18" s="43"/>
      <c r="F18" s="1132"/>
      <c r="G18" s="1134"/>
      <c r="H18" s="1134"/>
      <c r="I18" s="1134"/>
      <c r="J18" s="1134"/>
      <c r="K18" s="1140"/>
      <c r="L18" s="1145"/>
      <c r="M18" s="1150"/>
    </row>
    <row r="19" spans="1:13">
      <c r="A19" s="1127">
        <v>15</v>
      </c>
      <c r="B19" s="1127"/>
      <c r="C19" s="1127"/>
      <c r="D19" s="1127"/>
      <c r="E19" s="43"/>
      <c r="F19" s="1132"/>
      <c r="G19" s="1134"/>
      <c r="H19" s="1134"/>
      <c r="I19" s="1134"/>
      <c r="J19" s="1134"/>
      <c r="K19" s="1140"/>
      <c r="L19" s="1145"/>
      <c r="M19" s="1150"/>
    </row>
    <row r="20" spans="1:13">
      <c r="A20" s="1127">
        <v>16</v>
      </c>
      <c r="B20" s="1127"/>
      <c r="C20" s="1127"/>
      <c r="D20" s="1127"/>
      <c r="E20" s="43"/>
      <c r="F20" s="1132"/>
      <c r="G20" s="1134"/>
      <c r="H20" s="1134"/>
      <c r="I20" s="1134"/>
      <c r="J20" s="1134"/>
      <c r="K20" s="1140"/>
      <c r="L20" s="1145"/>
      <c r="M20" s="1150"/>
    </row>
    <row r="21" spans="1:13">
      <c r="A21" s="1127">
        <v>17</v>
      </c>
      <c r="B21" s="1127"/>
      <c r="C21" s="1127"/>
      <c r="D21" s="1127"/>
      <c r="E21" s="43"/>
      <c r="F21" s="1132"/>
      <c r="G21" s="1134"/>
      <c r="H21" s="1134"/>
      <c r="I21" s="1134"/>
      <c r="J21" s="1134"/>
      <c r="K21" s="1140"/>
      <c r="L21" s="1145"/>
      <c r="M21" s="1150"/>
    </row>
    <row r="22" spans="1:13">
      <c r="A22" s="1127">
        <v>18</v>
      </c>
      <c r="B22" s="1127"/>
      <c r="C22" s="1127"/>
      <c r="D22" s="1127"/>
      <c r="E22" s="43"/>
      <c r="F22" s="1132"/>
      <c r="G22" s="1134"/>
      <c r="H22" s="1134"/>
      <c r="I22" s="1134"/>
      <c r="J22" s="1134"/>
      <c r="K22" s="1140"/>
      <c r="L22" s="1145"/>
      <c r="M22" s="1150"/>
    </row>
    <row r="23" spans="1:13">
      <c r="A23" s="1127">
        <v>19</v>
      </c>
      <c r="B23" s="1127"/>
      <c r="C23" s="1127"/>
      <c r="D23" s="1127"/>
      <c r="E23" s="43"/>
      <c r="F23" s="1132"/>
      <c r="G23" s="1134"/>
      <c r="H23" s="1134"/>
      <c r="I23" s="1134"/>
      <c r="J23" s="1134"/>
      <c r="K23" s="1140"/>
      <c r="L23" s="1145"/>
      <c r="M23" s="1150"/>
    </row>
    <row r="24" spans="1:13" ht="19.5">
      <c r="A24" s="1127">
        <v>20</v>
      </c>
      <c r="B24" s="1127"/>
      <c r="C24" s="1127"/>
      <c r="D24" s="1127"/>
      <c r="E24" s="43"/>
      <c r="F24" s="1133"/>
      <c r="G24" s="1135"/>
      <c r="H24" s="1135"/>
      <c r="I24" s="1135"/>
      <c r="J24" s="1135"/>
      <c r="K24" s="1141"/>
      <c r="L24" s="1146"/>
      <c r="M24" s="1151"/>
    </row>
    <row r="25" spans="1:13" ht="19.5">
      <c r="B25" s="1128" t="s">
        <v>831</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scale="98"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view="pageBreakPreview" topLeftCell="A5" zoomScaleSheetLayoutView="100" workbookViewId="0">
      <selection activeCell="B5" sqref="B5:B18"/>
    </sheetView>
  </sheetViews>
  <sheetFormatPr defaultRowHeight="18.75"/>
  <cols>
    <col min="1" max="1" width="3.625" style="1" customWidth="1"/>
    <col min="2" max="2" width="15.625" style="1" customWidth="1"/>
    <col min="3" max="9" width="9" style="1" customWidth="1"/>
    <col min="10" max="10" width="10.875" style="1" customWidth="1"/>
    <col min="11" max="12" width="9" style="1" customWidth="1"/>
    <col min="13" max="13" width="20.625" style="1" customWidth="1"/>
    <col min="14" max="16384" width="9" style="1" customWidth="1"/>
  </cols>
  <sheetData>
    <row r="1" spans="1:13">
      <c r="A1" s="77" t="s">
        <v>1051</v>
      </c>
    </row>
    <row r="2" spans="1:13" ht="20.25">
      <c r="B2" s="1152" t="s">
        <v>578</v>
      </c>
      <c r="G2" s="66" t="s">
        <v>842</v>
      </c>
    </row>
    <row r="3" spans="1:13" ht="24.95" customHeight="1">
      <c r="B3" s="1153"/>
      <c r="C3" s="1161" t="s">
        <v>1026</v>
      </c>
      <c r="D3" s="1168"/>
      <c r="E3" s="1168"/>
      <c r="F3" s="1168"/>
      <c r="G3" s="1168"/>
      <c r="H3" s="1168"/>
      <c r="I3" s="1168"/>
      <c r="J3" s="1168"/>
      <c r="K3" s="767" t="s">
        <v>404</v>
      </c>
      <c r="L3" s="765" t="s">
        <v>1004</v>
      </c>
      <c r="M3" s="843" t="s">
        <v>1027</v>
      </c>
    </row>
    <row r="4" spans="1:13" ht="24.95" customHeight="1">
      <c r="B4" s="1154"/>
      <c r="C4" s="1162" t="s">
        <v>1019</v>
      </c>
      <c r="D4" s="1169" t="s">
        <v>1020</v>
      </c>
      <c r="E4" s="1169" t="s">
        <v>208</v>
      </c>
      <c r="F4" s="1169" t="s">
        <v>1021</v>
      </c>
      <c r="G4" s="1169" t="s">
        <v>1022</v>
      </c>
      <c r="H4" s="1169" t="s">
        <v>1024</v>
      </c>
      <c r="I4" s="1169" t="s">
        <v>1176</v>
      </c>
      <c r="J4" s="1169" t="s">
        <v>682</v>
      </c>
      <c r="K4" s="1175"/>
      <c r="L4" s="1176"/>
      <c r="M4" s="1181"/>
    </row>
    <row r="5" spans="1:13" ht="24.95" customHeight="1">
      <c r="B5" s="1155" t="s">
        <v>671</v>
      </c>
      <c r="C5" s="1163"/>
      <c r="D5" s="1170"/>
      <c r="E5" s="1170"/>
      <c r="F5" s="1170"/>
      <c r="G5" s="1170"/>
      <c r="H5" s="1170"/>
      <c r="I5" s="1170"/>
      <c r="J5" s="1170"/>
      <c r="K5" s="1170"/>
      <c r="L5" s="1177"/>
      <c r="M5" s="1182"/>
    </row>
    <row r="6" spans="1:13" ht="24.95" customHeight="1">
      <c r="B6" s="1156" t="s">
        <v>1256</v>
      </c>
      <c r="C6" s="1164"/>
      <c r="D6" s="1171"/>
      <c r="E6" s="1171"/>
      <c r="F6" s="1171"/>
      <c r="G6" s="1171"/>
      <c r="H6" s="1171"/>
      <c r="I6" s="1171"/>
      <c r="J6" s="1171"/>
      <c r="K6" s="1171"/>
      <c r="L6" s="1178"/>
      <c r="M6" s="1183"/>
    </row>
    <row r="7" spans="1:13" ht="24.95" customHeight="1">
      <c r="B7" s="1157" t="s">
        <v>1028</v>
      </c>
      <c r="C7" s="1165"/>
      <c r="D7" s="1172"/>
      <c r="E7" s="1172"/>
      <c r="F7" s="1172"/>
      <c r="G7" s="1172"/>
      <c r="H7" s="1172"/>
      <c r="I7" s="1172"/>
      <c r="J7" s="1172"/>
      <c r="K7" s="1172"/>
      <c r="L7" s="1179"/>
      <c r="M7" s="1184"/>
    </row>
    <row r="8" spans="1:13" ht="24.95" customHeight="1">
      <c r="B8" s="1157" t="s">
        <v>685</v>
      </c>
      <c r="C8" s="1165"/>
      <c r="D8" s="1172"/>
      <c r="E8" s="1172"/>
      <c r="F8" s="1172"/>
      <c r="G8" s="1172"/>
      <c r="H8" s="1172"/>
      <c r="I8" s="1172"/>
      <c r="J8" s="1172"/>
      <c r="K8" s="1172"/>
      <c r="L8" s="1179"/>
      <c r="M8" s="1184"/>
    </row>
    <row r="9" spans="1:13" ht="24.95" customHeight="1">
      <c r="B9" s="1157" t="s">
        <v>529</v>
      </c>
      <c r="C9" s="1165"/>
      <c r="D9" s="1172"/>
      <c r="E9" s="1172"/>
      <c r="F9" s="1172"/>
      <c r="G9" s="1172"/>
      <c r="H9" s="1172"/>
      <c r="I9" s="1172"/>
      <c r="J9" s="1172"/>
      <c r="K9" s="1172"/>
      <c r="L9" s="1179"/>
      <c r="M9" s="1184"/>
    </row>
    <row r="10" spans="1:13" ht="24.95" customHeight="1">
      <c r="B10" s="1157" t="s">
        <v>714</v>
      </c>
      <c r="C10" s="1165"/>
      <c r="D10" s="1172"/>
      <c r="E10" s="1172"/>
      <c r="F10" s="1172"/>
      <c r="G10" s="1172"/>
      <c r="H10" s="1172"/>
      <c r="I10" s="1172"/>
      <c r="J10" s="1172"/>
      <c r="K10" s="1172"/>
      <c r="L10" s="1179"/>
      <c r="M10" s="1184"/>
    </row>
    <row r="11" spans="1:13" ht="24.95" customHeight="1">
      <c r="B11" s="1157" t="s">
        <v>673</v>
      </c>
      <c r="C11" s="1165"/>
      <c r="D11" s="1172"/>
      <c r="E11" s="1172"/>
      <c r="F11" s="1172"/>
      <c r="G11" s="1172"/>
      <c r="H11" s="1172"/>
      <c r="I11" s="1172"/>
      <c r="J11" s="1172"/>
      <c r="K11" s="1172"/>
      <c r="L11" s="1179"/>
      <c r="M11" s="1184"/>
    </row>
    <row r="12" spans="1:13" ht="24.95" customHeight="1">
      <c r="B12" s="1157" t="s">
        <v>633</v>
      </c>
      <c r="C12" s="1165"/>
      <c r="D12" s="1172"/>
      <c r="E12" s="1172"/>
      <c r="F12" s="1172"/>
      <c r="G12" s="1172"/>
      <c r="H12" s="1172"/>
      <c r="I12" s="1172"/>
      <c r="J12" s="1172"/>
      <c r="K12" s="1172"/>
      <c r="L12" s="1179"/>
      <c r="M12" s="1184"/>
    </row>
    <row r="13" spans="1:13" ht="24.95" customHeight="1">
      <c r="B13" s="1157" t="s">
        <v>449</v>
      </c>
      <c r="C13" s="1165"/>
      <c r="D13" s="1172"/>
      <c r="E13" s="1172"/>
      <c r="F13" s="1172"/>
      <c r="G13" s="1172"/>
      <c r="H13" s="1172"/>
      <c r="I13" s="1172"/>
      <c r="J13" s="1172"/>
      <c r="K13" s="1172"/>
      <c r="L13" s="1179"/>
      <c r="M13" s="1184"/>
    </row>
    <row r="14" spans="1:13" ht="24.95" customHeight="1">
      <c r="B14" s="1157" t="s">
        <v>637</v>
      </c>
      <c r="C14" s="1165"/>
      <c r="D14" s="1172"/>
      <c r="E14" s="1172"/>
      <c r="F14" s="1172"/>
      <c r="G14" s="1172"/>
      <c r="H14" s="1172"/>
      <c r="I14" s="1172"/>
      <c r="J14" s="1172"/>
      <c r="K14" s="1172"/>
      <c r="L14" s="1179"/>
      <c r="M14" s="1184"/>
    </row>
    <row r="15" spans="1:13" ht="24.95" customHeight="1">
      <c r="B15" s="1158" t="s">
        <v>1257</v>
      </c>
      <c r="C15" s="1165"/>
      <c r="D15" s="1172"/>
      <c r="E15" s="1172"/>
      <c r="F15" s="1172"/>
      <c r="G15" s="1172"/>
      <c r="H15" s="1172"/>
      <c r="I15" s="1172"/>
      <c r="J15" s="1172"/>
      <c r="K15" s="1172"/>
      <c r="L15" s="1179"/>
      <c r="M15" s="1184"/>
    </row>
    <row r="16" spans="1:13" ht="24.95" customHeight="1">
      <c r="B16" s="1157" t="s">
        <v>1029</v>
      </c>
      <c r="C16" s="1165"/>
      <c r="D16" s="1172"/>
      <c r="E16" s="1172"/>
      <c r="F16" s="1172"/>
      <c r="G16" s="1172"/>
      <c r="H16" s="1172"/>
      <c r="I16" s="1172"/>
      <c r="J16" s="1172"/>
      <c r="K16" s="1172"/>
      <c r="L16" s="1179"/>
      <c r="M16" s="1184"/>
    </row>
    <row r="17" spans="2:13" ht="24.95" customHeight="1">
      <c r="B17" s="1159" t="s">
        <v>639</v>
      </c>
      <c r="C17" s="1166"/>
      <c r="D17" s="1173"/>
      <c r="E17" s="1173"/>
      <c r="F17" s="1173"/>
      <c r="G17" s="1173"/>
      <c r="H17" s="1173"/>
      <c r="I17" s="1173"/>
      <c r="J17" s="1173"/>
      <c r="K17" s="1173"/>
      <c r="L17" s="1180"/>
      <c r="M17" s="1182"/>
    </row>
    <row r="18" spans="2:13" ht="60" customHeight="1">
      <c r="B18" s="1160" t="s">
        <v>191</v>
      </c>
      <c r="C18" s="1167">
        <f t="shared" ref="C18:M18" si="0">SUM(C6:C17)</f>
        <v>0</v>
      </c>
      <c r="D18" s="1174">
        <f t="shared" si="0"/>
        <v>0</v>
      </c>
      <c r="E18" s="1174">
        <f t="shared" si="0"/>
        <v>0</v>
      </c>
      <c r="F18" s="1174">
        <f t="shared" si="0"/>
        <v>0</v>
      </c>
      <c r="G18" s="1174">
        <f t="shared" si="0"/>
        <v>0</v>
      </c>
      <c r="H18" s="1174">
        <f t="shared" si="0"/>
        <v>0</v>
      </c>
      <c r="I18" s="1174">
        <f t="shared" si="0"/>
        <v>0</v>
      </c>
      <c r="J18" s="1174">
        <f t="shared" si="0"/>
        <v>0</v>
      </c>
      <c r="K18" s="1174">
        <f t="shared" si="0"/>
        <v>0</v>
      </c>
      <c r="L18" s="1177">
        <f t="shared" si="0"/>
        <v>0</v>
      </c>
      <c r="M18" s="1185">
        <f t="shared" si="0"/>
        <v>0</v>
      </c>
    </row>
  </sheetData>
  <mergeCells count="5">
    <mergeCell ref="C3:J3"/>
    <mergeCell ref="B3:B4"/>
    <mergeCell ref="K3:K4"/>
    <mergeCell ref="L3:L4"/>
    <mergeCell ref="M3:M4"/>
  </mergeCells>
  <phoneticPr fontId="1"/>
  <pageMargins left="0.25" right="0.25" top="0.75" bottom="0.75" header="0.3" footer="0.3"/>
  <pageSetup paperSize="9" scale="9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1186" t="s">
        <v>36</v>
      </c>
    </row>
    <row r="5" spans="2:12">
      <c r="B5" t="s">
        <v>62</v>
      </c>
    </row>
    <row r="6" spans="2:12">
      <c r="B6" t="s">
        <v>53</v>
      </c>
    </row>
    <row r="7" spans="2:12">
      <c r="B7" t="s">
        <v>71</v>
      </c>
    </row>
    <row r="8" spans="2:12">
      <c r="B8" t="s">
        <v>75</v>
      </c>
    </row>
    <row r="9" spans="2:12">
      <c r="B9" t="s">
        <v>31</v>
      </c>
    </row>
    <row r="10" spans="2:12">
      <c r="B10" t="s">
        <v>78</v>
      </c>
    </row>
    <row r="13" spans="2:12">
      <c r="B13" t="s">
        <v>80</v>
      </c>
    </row>
    <row r="14" spans="2:12">
      <c r="B14" t="s">
        <v>27</v>
      </c>
      <c r="L14" s="1187"/>
    </row>
    <row r="15" spans="2:12">
      <c r="B15" t="s">
        <v>84</v>
      </c>
    </row>
    <row r="16" spans="2:12">
      <c r="B16" t="s">
        <v>88</v>
      </c>
    </row>
    <row r="17" spans="2:2">
      <c r="B17" t="s">
        <v>89</v>
      </c>
    </row>
    <row r="18" spans="2:2">
      <c r="B18" t="s">
        <v>96</v>
      </c>
    </row>
    <row r="19" spans="2:2">
      <c r="B19" t="s">
        <v>97</v>
      </c>
    </row>
    <row r="20" spans="2:2">
      <c r="B20" t="s">
        <v>57</v>
      </c>
    </row>
    <row r="21" spans="2:2">
      <c r="B21" t="s">
        <v>85</v>
      </c>
    </row>
    <row r="22" spans="2:2">
      <c r="B22" t="s">
        <v>9</v>
      </c>
    </row>
    <row r="23" spans="2:2">
      <c r="B23" t="s">
        <v>65</v>
      </c>
    </row>
    <row r="26" spans="2:2">
      <c r="B26" t="s">
        <v>99</v>
      </c>
    </row>
    <row r="27" spans="2:2">
      <c r="B27" t="s">
        <v>103</v>
      </c>
    </row>
    <row r="28" spans="2:2">
      <c r="B28" t="s">
        <v>72</v>
      </c>
    </row>
    <row r="29" spans="2:2">
      <c r="B29" t="s">
        <v>107</v>
      </c>
    </row>
    <row r="30" spans="2:2">
      <c r="B30" t="s">
        <v>45</v>
      </c>
    </row>
    <row r="31" spans="2:2">
      <c r="B31" t="s">
        <v>52</v>
      </c>
    </row>
    <row r="34" spans="2:2">
      <c r="B34" t="s">
        <v>109</v>
      </c>
    </row>
    <row r="35" spans="2:2">
      <c r="B35" t="s">
        <v>49</v>
      </c>
    </row>
    <row r="36" spans="2:2">
      <c r="B36" t="s">
        <v>111</v>
      </c>
    </row>
    <row r="37" spans="2:2">
      <c r="B37" t="s">
        <v>28</v>
      </c>
    </row>
    <row r="38" spans="2:2">
      <c r="B38" t="s">
        <v>113</v>
      </c>
    </row>
    <row r="39" spans="2:2">
      <c r="B39" t="s">
        <v>120</v>
      </c>
    </row>
    <row r="42" spans="2:2">
      <c r="B42" t="s">
        <v>30</v>
      </c>
    </row>
    <row r="43" spans="2:2">
      <c r="B43" t="s">
        <v>121</v>
      </c>
    </row>
    <row r="44" spans="2:2">
      <c r="B44" t="s">
        <v>117</v>
      </c>
    </row>
    <row r="45" spans="2:2">
      <c r="B45" t="s">
        <v>127</v>
      </c>
    </row>
    <row r="46" spans="2:2">
      <c r="B46" t="s">
        <v>70</v>
      </c>
    </row>
    <row r="49" spans="2:2">
      <c r="B49" t="s">
        <v>130</v>
      </c>
    </row>
    <row r="50" spans="2:2">
      <c r="B50" t="s">
        <v>68</v>
      </c>
    </row>
    <row r="51" spans="2:2">
      <c r="B51" t="s">
        <v>133</v>
      </c>
    </row>
    <row r="52" spans="2:2">
      <c r="B52" t="s">
        <v>135</v>
      </c>
    </row>
    <row r="53" spans="2:2">
      <c r="B53" t="s">
        <v>136</v>
      </c>
    </row>
    <row r="54" spans="2:2">
      <c r="B54" t="s">
        <v>12</v>
      </c>
    </row>
    <row r="55" spans="2:2">
      <c r="B55" t="s">
        <v>93</v>
      </c>
    </row>
    <row r="56" spans="2:2">
      <c r="B56" t="s">
        <v>82</v>
      </c>
    </row>
    <row r="57" spans="2:2">
      <c r="B57" t="s">
        <v>138</v>
      </c>
    </row>
    <row r="58" spans="2:2">
      <c r="B58" t="s">
        <v>144</v>
      </c>
    </row>
    <row r="59" spans="2:2">
      <c r="B59" t="s">
        <v>145</v>
      </c>
    </row>
    <row r="62" spans="2:2">
      <c r="B62" t="s">
        <v>60</v>
      </c>
    </row>
    <row r="63" spans="2:2">
      <c r="B63" t="s">
        <v>16</v>
      </c>
    </row>
    <row r="64" spans="2:2">
      <c r="B64" t="s">
        <v>147</v>
      </c>
    </row>
    <row r="67" spans="2:3">
      <c r="B67" t="s">
        <v>154</v>
      </c>
    </row>
    <row r="68" spans="2:3">
      <c r="B68" t="s">
        <v>155</v>
      </c>
    </row>
    <row r="71" spans="2:3">
      <c r="B71" t="s">
        <v>158</v>
      </c>
    </row>
    <row r="74" spans="2:3">
      <c r="B74" t="s">
        <v>123</v>
      </c>
    </row>
    <row r="75" spans="2:3">
      <c r="B75" t="s">
        <v>160</v>
      </c>
    </row>
    <row r="76" spans="2:3">
      <c r="B76" s="1" t="s">
        <v>890</v>
      </c>
      <c r="C76" s="1"/>
    </row>
    <row r="77" spans="2:3">
      <c r="B77" s="1" t="s">
        <v>891</v>
      </c>
      <c r="C77" s="1"/>
    </row>
    <row r="78" spans="2:3">
      <c r="B78" s="1" t="s">
        <v>303</v>
      </c>
      <c r="C78" s="1"/>
    </row>
    <row r="81" spans="2:2">
      <c r="B81" t="s">
        <v>164</v>
      </c>
    </row>
    <row r="82" spans="2:2">
      <c r="B82" t="s">
        <v>166</v>
      </c>
    </row>
    <row r="83" spans="2:2">
      <c r="B83" t="s">
        <v>169</v>
      </c>
    </row>
    <row r="84" spans="2:2">
      <c r="B84" t="s">
        <v>173</v>
      </c>
    </row>
    <row r="85" spans="2:2">
      <c r="B85" t="s">
        <v>174</v>
      </c>
    </row>
    <row r="86" spans="2:2">
      <c r="B86" t="s">
        <v>115</v>
      </c>
    </row>
    <row r="87" spans="2:2">
      <c r="B87" t="s">
        <v>176</v>
      </c>
    </row>
    <row r="90" spans="2:2">
      <c r="B90" t="s">
        <v>177</v>
      </c>
    </row>
    <row r="91" spans="2:2">
      <c r="B91" t="s">
        <v>139</v>
      </c>
    </row>
    <row r="92" spans="2:2">
      <c r="B92" t="s">
        <v>186</v>
      </c>
    </row>
    <row r="93" spans="2:2">
      <c r="B93" t="s">
        <v>187</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表紙①</vt:lpstr>
      <vt:lpstr>表紙</vt:lpstr>
      <vt:lpstr>監査調書</vt:lpstr>
      <vt:lpstr>表1</vt:lpstr>
      <vt:lpstr>表2</vt:lpstr>
      <vt:lpstr>表3</vt:lpstr>
      <vt:lpstr>表4</vt:lpstr>
      <vt:lpstr>表5</vt:lpstr>
      <vt:lpstr>表6</vt:lpstr>
      <vt:lpstr>表7</vt:lpstr>
      <vt:lpstr>職員名簿</vt:lpstr>
      <vt:lpstr>表8</vt:lpstr>
      <vt:lpstr>児童の入所状況</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竹下　泰弘</dc:creator>
  <cp:lastModifiedBy>杉原　加奈</cp:lastModifiedBy>
  <cp:lastPrinted>2024-06-14T09:29:52Z</cp:lastPrinted>
  <dcterms:created xsi:type="dcterms:W3CDTF">2020-07-08T04:38:13Z</dcterms:created>
  <dcterms:modified xsi:type="dcterms:W3CDTF">2025-06-23T04:52:23Z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2025-06-23T04:52:23Z</vt:filetime>
  </property>
</Properties>
</file>