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720" tabRatio="597"/>
  </bookViews>
  <sheets>
    <sheet name="表紙" sheetId="5" r:id="rId1"/>
    <sheet name="監査調書" sheetId="1" r:id="rId2"/>
    <sheet name="表１" sheetId="13" state="hidden" r:id="rId3"/>
    <sheet name="表２" sheetId="14" state="hidden" r:id="rId4"/>
    <sheet name="表３" sheetId="9" state="hidden" r:id="rId5"/>
    <sheet name="表４（一般型の場合のみ）" sheetId="2" r:id="rId6"/>
    <sheet name="職員名簿（一般型の場合のみ）" sheetId="12" r:id="rId7"/>
    <sheet name="date" sheetId="10" state="hidden" r:id="rId8"/>
  </sheets>
  <definedNames>
    <definedName name="_xlnm.Print_Area" localSheetId="1">監査調書!$A$7:$AO$373</definedName>
    <definedName name="_xlnm.Print_Area" localSheetId="5">'表４（一般型の場合のみ）'!$B$2:$R$18</definedName>
    <definedName name="_xlnm._FilterDatabase" localSheetId="0" hidden="1">表紙!$B$2:$E$13</definedName>
    <definedName name="_xlnm.Print_Area" localSheetId="0">表紙!$A$2:$F$29</definedName>
    <definedName name="_xlnm.Print_Area" localSheetId="4">表３!$B$2:$L$43</definedName>
    <definedName name="_xlnm.Print_Area" localSheetId="6">'職員名簿（一般型の場合のみ）'!$B$2:$N$27</definedName>
    <definedName name="_xlnm.Print_Titles" localSheetId="6">'職員名簿（一般型の場合のみ）'!$4:$5</definedName>
    <definedName name="_xlnm.Print_Area" localSheetId="2">表１!$B$2:$U$34</definedName>
    <definedName name="_xlnm.Print_Area" localSheetId="3">表２!$B$2:$K$31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<sst xmlns="http://schemas.openxmlformats.org/spreadsheetml/2006/main" xmlns:r="http://schemas.openxmlformats.org/officeDocument/2006/relationships" count="397" uniqueCount="397">
  <si>
    <t>□利用乳幼児の喫食開始時間</t>
    <rPh sb="1" eb="3">
      <t>リヨウ</t>
    </rPh>
    <rPh sb="3" eb="6">
      <t>ニュウヨウジ</t>
    </rPh>
    <phoneticPr fontId="1"/>
  </si>
  <si>
    <t>記入者職名・氏名</t>
  </si>
  <si>
    <t>警報設備</t>
  </si>
  <si>
    <t>設置者名</t>
  </si>
  <si>
    <t>施設名</t>
  </si>
  <si>
    <t>（５） 一人ひとりの子どもを尊重する取組</t>
  </si>
  <si>
    <t>施設長名</t>
  </si>
  <si>
    <t>２　事業実施体制及び状況</t>
    <rPh sb="2" eb="4">
      <t>ジギョウ</t>
    </rPh>
    <rPh sb="4" eb="6">
      <t>ジッシ</t>
    </rPh>
    <rPh sb="6" eb="8">
      <t>タイセイ</t>
    </rPh>
    <rPh sb="8" eb="9">
      <t>オヨ</t>
    </rPh>
    <rPh sb="10" eb="12">
      <t>ジョウキョウ</t>
    </rPh>
    <phoneticPr fontId="1"/>
  </si>
  <si>
    <t>（７） 調理委託      ★確認資料：契約書</t>
  </si>
  <si>
    <t>１ヶ月の勤務日数</t>
  </si>
  <si>
    <t>職員番号・氏名(注)</t>
    <rPh sb="2" eb="4">
      <t>バンゴウ</t>
    </rPh>
    <rPh sb="5" eb="7">
      <t>シメイ</t>
    </rPh>
    <rPh sb="8" eb="9">
      <t>チュウ</t>
    </rPh>
    <phoneticPr fontId="1"/>
  </si>
  <si>
    <t>Ｆ Ａ Ｘ</t>
  </si>
  <si>
    <t>承認者</t>
    <rPh sb="0" eb="3">
      <t>ショウニンシャ</t>
    </rPh>
    <phoneticPr fontId="1"/>
  </si>
  <si>
    <t>電話番号</t>
  </si>
  <si>
    <t>□運営にあたり、地域住民又はその自発的な活動等のと連携及び協力を行う等の地域との交流に努めているか。</t>
    <rPh sb="1" eb="3">
      <t>ウンエイ</t>
    </rPh>
    <rPh sb="8" eb="10">
      <t>チイキ</t>
    </rPh>
    <rPh sb="10" eb="12">
      <t>ジュウミン</t>
    </rPh>
    <rPh sb="12" eb="13">
      <t>マタ</t>
    </rPh>
    <rPh sb="16" eb="19">
      <t>ジハツテキ</t>
    </rPh>
    <rPh sb="20" eb="22">
      <t>カツドウ</t>
    </rPh>
    <rPh sb="22" eb="23">
      <t>トウ</t>
    </rPh>
    <rPh sb="25" eb="27">
      <t>レンケイ</t>
    </rPh>
    <rPh sb="27" eb="28">
      <t>オヨ</t>
    </rPh>
    <rPh sb="29" eb="31">
      <t>キョウリョク</t>
    </rPh>
    <rPh sb="32" eb="33">
      <t>オコナ</t>
    </rPh>
    <rPh sb="34" eb="35">
      <t>トウ</t>
    </rPh>
    <rPh sb="36" eb="38">
      <t>チイキ</t>
    </rPh>
    <rPh sb="40" eb="42">
      <t>コウリュウ</t>
    </rPh>
    <rPh sb="43" eb="44">
      <t>ツト</t>
    </rPh>
    <phoneticPr fontId="1"/>
  </si>
  <si>
    <t>年齢区分</t>
  </si>
  <si>
    <t>(K)</t>
  </si>
  <si>
    <t>乳児室</t>
    <rPh sb="0" eb="2">
      <t>ニュウジ</t>
    </rPh>
    <rPh sb="2" eb="3">
      <t>シツ</t>
    </rPh>
    <phoneticPr fontId="1"/>
  </si>
  <si>
    <r>
      <t>病児保育事業
　病児対応型・病後児対応型
　　看護師等</t>
    </r>
    <r>
      <rPr>
        <sz val="10"/>
        <color theme="1"/>
        <rFont val="游ゴシック"/>
      </rPr>
      <t>（利用児童おおむね10人につき１人）</t>
    </r>
    <r>
      <rPr>
        <sz val="11"/>
        <color theme="1"/>
        <rFont val="游ゴシック"/>
      </rPr>
      <t xml:space="preserve">
　　保育士</t>
    </r>
    <r>
      <rPr>
        <sz val="10"/>
        <color theme="1"/>
        <rFont val="游ゴシック"/>
      </rPr>
      <t>（利用児童おおむね３人につき１人）</t>
    </r>
    <r>
      <rPr>
        <sz val="11"/>
        <color theme="1"/>
        <rFont val="游ゴシック"/>
      </rPr>
      <t xml:space="preserve">
　体調不良児対応型：看護師等１名以上</t>
    </r>
    <rPh sb="8" eb="10">
      <t>ビョウジ</t>
    </rPh>
    <rPh sb="10" eb="13">
      <t>タイオウガタ</t>
    </rPh>
    <rPh sb="14" eb="17">
      <t>ビョウゴジ</t>
    </rPh>
    <rPh sb="17" eb="20">
      <t>タイオウガタ</t>
    </rPh>
    <rPh sb="23" eb="26">
      <t>カンゴシ</t>
    </rPh>
    <rPh sb="26" eb="27">
      <t>トウ</t>
    </rPh>
    <rPh sb="28" eb="30">
      <t>リヨウ</t>
    </rPh>
    <rPh sb="30" eb="32">
      <t>ジドウ</t>
    </rPh>
    <rPh sb="38" eb="39">
      <t>ニン</t>
    </rPh>
    <rPh sb="43" eb="44">
      <t>ニン</t>
    </rPh>
    <rPh sb="48" eb="51">
      <t>ホイクシ</t>
    </rPh>
    <rPh sb="52" eb="54">
      <t>リヨウ</t>
    </rPh>
    <rPh sb="54" eb="56">
      <t>ジドウ</t>
    </rPh>
    <rPh sb="61" eb="62">
      <t>ニン</t>
    </rPh>
    <rPh sb="66" eb="67">
      <t>ニン</t>
    </rPh>
    <rPh sb="70" eb="72">
      <t>タイチョウ</t>
    </rPh>
    <rPh sb="72" eb="74">
      <t>フリョウ</t>
    </rPh>
    <rPh sb="74" eb="75">
      <t>ジ</t>
    </rPh>
    <rPh sb="75" eb="78">
      <t>タイオウガタ</t>
    </rPh>
    <rPh sb="79" eb="82">
      <t>カンゴシ</t>
    </rPh>
    <rPh sb="82" eb="83">
      <t>トウ</t>
    </rPh>
    <rPh sb="84" eb="85">
      <t>メイ</t>
    </rPh>
    <rPh sb="85" eb="87">
      <t>イジョウ</t>
    </rPh>
    <phoneticPr fontId="1"/>
  </si>
  <si>
    <t>乳児担当者</t>
  </si>
  <si>
    <t>ほふく室</t>
    <rPh sb="3" eb="4">
      <t>シツ</t>
    </rPh>
    <phoneticPr fontId="1"/>
  </si>
  <si>
    <t>１　運営・管理状況</t>
  </si>
  <si>
    <t>)</t>
  </si>
  <si>
    <t>□全体的な計画を作成しているか。</t>
    <rPh sb="8" eb="10">
      <t>サクセイ</t>
    </rPh>
    <phoneticPr fontId="1"/>
  </si>
  <si>
    <t>定数</t>
    <rPh sb="0" eb="2">
      <t>テイスウ</t>
    </rPh>
    <phoneticPr fontId="1"/>
  </si>
  <si>
    <r>
      <t>④常勤２年相当の保育業務従事経験がある子育て支援員</t>
    </r>
    <r>
      <rPr>
        <sz val="10"/>
        <color theme="1"/>
        <rFont val="游ゴシック"/>
      </rPr>
      <t>(注１)</t>
    </r>
    <r>
      <rPr>
        <sz val="11"/>
        <color theme="1"/>
        <rFont val="游ゴシック"/>
      </rPr>
      <t>・家庭的保育者</t>
    </r>
  </si>
  <si>
    <t>短時間
認定</t>
    <rPh sb="0" eb="3">
      <t>タンジカン</t>
    </rPh>
    <rPh sb="4" eb="6">
      <t>ニンテイ</t>
    </rPh>
    <phoneticPr fontId="1"/>
  </si>
  <si>
    <t>掲示による場合の掲示場所　　</t>
    <rPh sb="0" eb="2">
      <t>ケイジ</t>
    </rPh>
    <rPh sb="5" eb="7">
      <t>バアイ</t>
    </rPh>
    <rPh sb="8" eb="10">
      <t>ケイジ</t>
    </rPh>
    <rPh sb="10" eb="12">
      <t>バショ</t>
    </rPh>
    <phoneticPr fontId="1"/>
  </si>
  <si>
    <t>回実施</t>
  </si>
  <si>
    <t>利用定員(名)</t>
    <rPh sb="0" eb="2">
      <t>リヨウ</t>
    </rPh>
    <rPh sb="2" eb="4">
      <t>テイイン</t>
    </rPh>
    <rPh sb="5" eb="6">
      <t>メイ</t>
    </rPh>
    <phoneticPr fontId="1"/>
  </si>
  <si>
    <t>③幼稚園
  教諭等</t>
    <rPh sb="7" eb="9">
      <t>キョウユ</t>
    </rPh>
    <rPh sb="9" eb="10">
      <t>トウ</t>
    </rPh>
    <phoneticPr fontId="1"/>
  </si>
  <si>
    <t>避難はしご</t>
  </si>
  <si>
    <t>・風水害</t>
  </si>
  <si>
    <t>離乳食についての配慮事項</t>
  </si>
  <si>
    <t>職員名簿</t>
    <rPh sb="0" eb="2">
      <t>ショクイン</t>
    </rPh>
    <rPh sb="2" eb="4">
      <t>メイボ</t>
    </rPh>
    <phoneticPr fontId="1"/>
  </si>
  <si>
    <t>◇勤務ローテーション表（監査前月分）</t>
  </si>
  <si>
    <t>合計</t>
  </si>
  <si>
    <t>整備されている装置器具等</t>
  </si>
  <si>
    <t>□事業計画書、予算書、事業報告書及び決算書はその他の事業と区分して作成されているか。</t>
    <rPh sb="24" eb="25">
      <t>タ</t>
    </rPh>
    <rPh sb="26" eb="28">
      <t>ジギョウ</t>
    </rPh>
    <rPh sb="29" eb="31">
      <t>クブン</t>
    </rPh>
    <phoneticPr fontId="1"/>
  </si>
  <si>
    <t>シート名</t>
    <rPh sb="3" eb="4">
      <t>メイ</t>
    </rPh>
    <phoneticPr fontId="1"/>
  </si>
  <si>
    <t>　 （注）①～④に記載する職員は、（表２）の(F）欄①～④に記載した非常勤職員となります。
            「職員番号・氏名等」欄は、職員名簿と対応させてください。</t>
    <rPh sb="59" eb="61">
      <t>ショクイン</t>
    </rPh>
    <rPh sb="61" eb="63">
      <t>バンゴウ</t>
    </rPh>
    <rPh sb="64" eb="66">
      <t>シメイ</t>
    </rPh>
    <rPh sb="66" eb="67">
      <t>トウ</t>
    </rPh>
    <rPh sb="68" eb="69">
      <t>ラン</t>
    </rPh>
    <rPh sb="71" eb="73">
      <t>ショクイン</t>
    </rPh>
    <rPh sb="73" eb="75">
      <t>メイボ</t>
    </rPh>
    <rPh sb="76" eb="78">
      <t>タイオウ</t>
    </rPh>
    <phoneticPr fontId="1"/>
  </si>
  <si>
    <t xml:space="preserve">・原子力災害　※出雲市･安来市･雲南市に所在する保育所 </t>
  </si>
  <si>
    <t>□事業者は保護者に対し、支払を受ける費用に関する事項その他の提供する特定乳児等通園支援に関する重要事項を記載した文書を交付しているか。</t>
    <rPh sb="5" eb="8">
      <t>ホゴシャ</t>
    </rPh>
    <rPh sb="9" eb="10">
      <t>タイ</t>
    </rPh>
    <phoneticPr fontId="1"/>
  </si>
  <si>
    <t>電気火災警報装置</t>
  </si>
  <si>
    <t>（小数点以下切り捨て）</t>
    <rPh sb="1" eb="4">
      <t>ショウスウテン</t>
    </rPh>
    <rPh sb="4" eb="6">
      <t>イカ</t>
    </rPh>
    <rPh sb="6" eb="7">
      <t>キ</t>
    </rPh>
    <rPh sb="8" eb="9">
      <t>ス</t>
    </rPh>
    <phoneticPr fontId="1"/>
  </si>
  <si>
    <t>氏名</t>
    <rPh sb="0" eb="2">
      <t>シメイ</t>
    </rPh>
    <phoneticPr fontId="1"/>
  </si>
  <si>
    <r>
      <t xml:space="preserve">「その他」の場合の業務
</t>
    </r>
    <r>
      <rPr>
        <sz val="8"/>
        <color theme="1"/>
        <rFont val="游ゴシック"/>
      </rPr>
      <t>（具体的に）</t>
    </r>
    <rPh sb="3" eb="4">
      <t>タ</t>
    </rPh>
    <rPh sb="6" eb="8">
      <t>バアイ</t>
    </rPh>
    <rPh sb="9" eb="11">
      <t>ギョウム</t>
    </rPh>
    <rPh sb="13" eb="16">
      <t>グタイテキ</t>
    </rPh>
    <phoneticPr fontId="1"/>
  </si>
  <si>
    <t>・第三者委員への苦情解決結果の報告件数</t>
  </si>
  <si>
    <t>１歳児</t>
  </si>
  <si>
    <t>基準値
(㎡)</t>
    <rPh sb="0" eb="3">
      <t>キジュンチ</t>
    </rPh>
    <phoneticPr fontId="1"/>
  </si>
  <si>
    <t>□賠償すべき事故が発生した場合に備えて保険に加入しているか</t>
  </si>
  <si>
    <r>
      <t>６　給食の状況　　※該当項目のみ回答　　</t>
    </r>
    <r>
      <rPr>
        <sz val="9"/>
        <color theme="1"/>
        <rFont val="游ゴシック"/>
      </rPr>
      <t>【一般型の場合のみ】</t>
    </r>
    <rPh sb="10" eb="12">
      <t>ガイトウ</t>
    </rPh>
    <rPh sb="12" eb="14">
      <t>コウモク</t>
    </rPh>
    <rPh sb="16" eb="18">
      <t>カイトウ</t>
    </rPh>
    <rPh sb="21" eb="24">
      <t>イッパンガタ</t>
    </rPh>
    <rPh sb="25" eb="27">
      <t>バアイ</t>
    </rPh>
    <phoneticPr fontId="1"/>
  </si>
  <si>
    <t xml:space="preserve">（３） 保護者との連携の状況   </t>
  </si>
  <si>
    <t>計</t>
    <rPh sb="0" eb="1">
      <t>ケイ</t>
    </rPh>
    <phoneticPr fontId="1"/>
  </si>
  <si>
    <t>（２） 現金</t>
    <rPh sb="4" eb="6">
      <t>ゲンキン</t>
    </rPh>
    <phoneticPr fontId="1"/>
  </si>
  <si>
    <t xml:space="preserve">保育士資格のない所長・その他職員      </t>
  </si>
  <si>
    <t>面積基準による算定</t>
  </si>
  <si>
    <t>(２) その提供する乳児等通園支援の内容</t>
    <rPh sb="10" eb="12">
      <t>ニュウジ</t>
    </rPh>
    <rPh sb="12" eb="13">
      <t>トウ</t>
    </rPh>
    <rPh sb="13" eb="15">
      <t>ツウエン</t>
    </rPh>
    <rPh sb="15" eb="17">
      <t>シエン</t>
    </rPh>
    <phoneticPr fontId="1"/>
  </si>
  <si>
    <t>(９) 非常災害対策</t>
  </si>
  <si>
    <t xml:space="preserve"> 上記以外の管理者           　　　     （A2）</t>
    <rPh sb="1" eb="3">
      <t>ジョウキ</t>
    </rPh>
    <rPh sb="3" eb="5">
      <t>イガイ</t>
    </rPh>
    <rPh sb="6" eb="9">
      <t>カンリシャ</t>
    </rPh>
    <phoneticPr fontId="1"/>
  </si>
  <si>
    <r>
      <t>③幼稚園教諭・小学校教諭・養護教諭</t>
    </r>
    <r>
      <rPr>
        <sz val="10"/>
        <color theme="1"/>
        <rFont val="游ゴシック"/>
      </rPr>
      <t>（特例により配置基準上の人数に充てる場合）</t>
    </r>
  </si>
  <si>
    <t>監査調書</t>
    <rPh sb="0" eb="2">
      <t>カンサ</t>
    </rPh>
    <rPh sb="2" eb="4">
      <t>チョウショ</t>
    </rPh>
    <phoneticPr fontId="1"/>
  </si>
  <si>
    <t>（４） 利用料及び実費徴収の設定</t>
    <rPh sb="4" eb="7">
      <t>リヨウリョウ</t>
    </rPh>
    <rPh sb="7" eb="8">
      <t>オヨ</t>
    </rPh>
    <rPh sb="9" eb="11">
      <t>ジッピ</t>
    </rPh>
    <rPh sb="11" eb="13">
      <t>チョウシュウ</t>
    </rPh>
    <rPh sb="14" eb="16">
      <t>セッテイ</t>
    </rPh>
    <phoneticPr fontId="1"/>
  </si>
  <si>
    <t>（１）運営規程（重要事項に関する規程）</t>
  </si>
  <si>
    <t>◇調理の外部委託に係る契約書(該当保育所等のみ）</t>
  </si>
  <si>
    <t>・公表の方法及び時期</t>
  </si>
  <si>
    <t>具体的な内容</t>
  </si>
  <si>
    <t xml:space="preserve">(注)確認を受けている全ての教育・保育施設等が一の市町村区域に所在の場合は市町村長、2以上の都道府県に所在する場合は内閣総理大臣、その他の場合は知事あての届出　　　  </t>
  </si>
  <si>
    <t>□保護者等、関係者による評価を受けて、結果を公表しているか</t>
  </si>
  <si>
    <t>表１</t>
    <rPh sb="0" eb="1">
      <t>ヒョウ</t>
    </rPh>
    <phoneticPr fontId="1"/>
  </si>
  <si>
    <t xml:space="preserve"> 設 備 名</t>
  </si>
  <si>
    <r>
      <t xml:space="preserve"> 以下の書類を添付してください。</t>
    </r>
    <r>
      <rPr>
        <b/>
        <sz val="12"/>
        <color auto="1"/>
        <rFont val="游ゴシック"/>
      </rPr>
      <t>(データによる提出も可)</t>
    </r>
    <rPh sb="1" eb="3">
      <t>イカ</t>
    </rPh>
    <rPh sb="23" eb="25">
      <t>テイシュツ</t>
    </rPh>
    <rPh sb="26" eb="27">
      <t>カ</t>
    </rPh>
    <phoneticPr fontId="1"/>
  </si>
  <si>
    <t>消火設備</t>
  </si>
  <si>
    <t>取引データ作成者</t>
    <rPh sb="0" eb="2">
      <t>トリヒキ</t>
    </rPh>
    <rPh sb="5" eb="8">
      <t>サクセイシャ</t>
    </rPh>
    <phoneticPr fontId="1"/>
  </si>
  <si>
    <t>避難設備</t>
  </si>
  <si>
    <t>・その他の具体的な対策　　　　　　　　　　　　　　　　　　</t>
  </si>
  <si>
    <t>保育士
（人）</t>
    <rPh sb="5" eb="6">
      <t>ニン</t>
    </rPh>
    <phoneticPr fontId="1"/>
  </si>
  <si>
    <t>屋外遊戯場</t>
  </si>
  <si>
    <t>①～③小計</t>
  </si>
  <si>
    <t>屋内消火栓</t>
  </si>
  <si>
    <t>月１日現在</t>
  </si>
  <si>
    <t>４　保育の状況</t>
  </si>
  <si>
    <t xml:space="preserve">（１）食事の提供について </t>
    <rPh sb="3" eb="5">
      <t>ショクジ</t>
    </rPh>
    <rPh sb="6" eb="8">
      <t>テイキョウ</t>
    </rPh>
    <phoneticPr fontId="1"/>
  </si>
  <si>
    <t>件</t>
    <rPh sb="0" eb="1">
      <t>ケン</t>
    </rPh>
    <phoneticPr fontId="1"/>
  </si>
  <si>
    <t>（１）全体的な計画･指導計画の策定の状況      ★確認資料：各計画</t>
  </si>
  <si>
    <t>(B)のうち一時預かり事業担当者（職員配置の補助を受けている者）      　　 　　 (C2)</t>
  </si>
  <si>
    <t>【根拠】 最低基準第44条（入所児童の満年齢に応じた乳児室、ほふく室、保育室及び遊戯室、屋外遊戯場の面積）</t>
  </si>
  <si>
    <t>在籍職員数（パートを含む）</t>
  </si>
  <si>
    <t>(１)乳児等通園支援事業の目的及び運営の方針</t>
    <rPh sb="3" eb="5">
      <t>ニュウジ</t>
    </rPh>
    <rPh sb="5" eb="6">
      <t>トウ</t>
    </rPh>
    <rPh sb="6" eb="8">
      <t>ツウエン</t>
    </rPh>
    <rPh sb="8" eb="10">
      <t>シエン</t>
    </rPh>
    <rPh sb="10" eb="12">
      <t>ジギョウ</t>
    </rPh>
    <phoneticPr fontId="1"/>
  </si>
  <si>
    <t>５　健康管理の状況</t>
  </si>
  <si>
    <t xml:space="preserve">（２）施設等の管理状況    </t>
  </si>
  <si>
    <t>表２</t>
    <rPh sb="0" eb="1">
      <t>ヒョウ</t>
    </rPh>
    <phoneticPr fontId="1"/>
  </si>
  <si>
    <t>(８) 緊急時等における対応方法</t>
  </si>
  <si>
    <t>添付の有無</t>
    <rPh sb="0" eb="2">
      <t>テンプ</t>
    </rPh>
    <rPh sb="3" eb="5">
      <t>ウム</t>
    </rPh>
    <phoneticPr fontId="1"/>
  </si>
  <si>
    <t>・寝返りのできない乳児は仰向けに寝かしているか</t>
  </si>
  <si>
    <t>８　収入・支出手続</t>
  </si>
  <si>
    <t>・睡眠中の子どもの顔色、呼吸状態をきめ細かく観察しているか</t>
  </si>
  <si>
    <t>区　分</t>
    <rPh sb="0" eb="1">
      <t>ク</t>
    </rPh>
    <rPh sb="2" eb="3">
      <t>ブン</t>
    </rPh>
    <phoneticPr fontId="1"/>
  </si>
  <si>
    <t>管理者</t>
    <rPh sb="0" eb="3">
      <t>カンリシャ</t>
    </rPh>
    <phoneticPr fontId="1"/>
  </si>
  <si>
    <t>・給食予定･実施献立表及び給食日誌</t>
  </si>
  <si>
    <t xml:space="preserve">・栄養出納表 </t>
  </si>
  <si>
    <t>・調味料による食塩摂取状況</t>
  </si>
  <si>
    <t>・給食用スキムミルク受払台帳（注）</t>
  </si>
  <si>
    <t>保　管　場　所</t>
    <rPh sb="0" eb="1">
      <t>タモツ</t>
    </rPh>
    <rPh sb="2" eb="3">
      <t>カン</t>
    </rPh>
    <rPh sb="4" eb="5">
      <t>バ</t>
    </rPh>
    <rPh sb="6" eb="7">
      <t>ショ</t>
    </rPh>
    <phoneticPr fontId="1"/>
  </si>
  <si>
    <r>
      <t xml:space="preserve"> ◎（表１）児童数と保育士定数（児童数は、</t>
    </r>
    <r>
      <rPr>
        <b/>
        <sz val="11"/>
        <color theme="1"/>
        <rFont val="游ゴシック"/>
      </rPr>
      <t>年度当初における年齢</t>
    </r>
    <r>
      <rPr>
        <sz val="11"/>
        <color theme="1"/>
        <rFont val="游ゴシック"/>
      </rPr>
      <t>により記入してください｡)</t>
    </r>
    <rPh sb="3" eb="4">
      <t>ヒョウ</t>
    </rPh>
    <rPh sb="6" eb="9">
      <t>ジドウスウ</t>
    </rPh>
    <rPh sb="10" eb="13">
      <t>ホイクシ</t>
    </rPh>
    <rPh sb="13" eb="15">
      <t>テイスウ</t>
    </rPh>
    <rPh sb="16" eb="19">
      <t>ジドウスウ</t>
    </rPh>
    <rPh sb="21" eb="23">
      <t>ネンド</t>
    </rPh>
    <rPh sb="23" eb="25">
      <t>トウショ</t>
    </rPh>
    <rPh sb="29" eb="31">
      <t>ネンレイ</t>
    </rPh>
    <rPh sb="34" eb="36">
      <t>キニュウ</t>
    </rPh>
    <phoneticPr fontId="1"/>
  </si>
  <si>
    <t>加入していない場合、その理由</t>
  </si>
  <si>
    <t>※行っている場合、契約書の写しを添付すること</t>
  </si>
  <si>
    <t>通常検便実施者数</t>
  </si>
  <si>
    <t>(B)のうち地域子育て支援拠点事業担当者（職員配置の補助を受けている者)  　 (C3)</t>
  </si>
  <si>
    <t>（２） 業務管理体制の整備　　【一般型の場合のみ】</t>
    <rPh sb="16" eb="19">
      <t>イッパンガタ</t>
    </rPh>
    <rPh sb="20" eb="22">
      <t>バアイ</t>
    </rPh>
    <phoneticPr fontId="1"/>
  </si>
  <si>
    <t>メールアドレス</t>
  </si>
  <si>
    <t xml:space="preserve">（表３）の（O）から転記    </t>
  </si>
  <si>
    <t>(B)のうち県単障がい児保育事業担当者
　　　　　　　　　　　　　　　     （C5）</t>
  </si>
  <si>
    <t>調理従事者</t>
  </si>
  <si>
    <t>その他職員</t>
  </si>
  <si>
    <t>２年以上</t>
  </si>
  <si>
    <t>通常検便実施者数の計</t>
  </si>
  <si>
    <t xml:space="preserve"> ＊　記載例</t>
  </si>
  <si>
    <t>Ｏ157検査実施者数</t>
  </si>
  <si>
    <t>対象者数</t>
  </si>
  <si>
    <t>④子育て
　  支援員等</t>
    <rPh sb="8" eb="11">
      <t>シエンイン</t>
    </rPh>
    <rPh sb="11" eb="12">
      <t>トウ</t>
    </rPh>
    <phoneticPr fontId="1"/>
  </si>
  <si>
    <t>(表1)の保育士定数（Q)と比較する職員数
①②③④に係る(A2)＋(E)＋(H)　　    (J)</t>
  </si>
  <si>
    <t>各職種の総人数((A1),(A2)を除く)
                               　　　　　　　　     (B)</t>
  </si>
  <si>
    <t>３歳児</t>
  </si>
  <si>
    <t>○年齢区分ごとの面積基準及び施設の面積を記載してください。なお、2歳未満のうち、1.65㎡の人数は、｢ほふくに至ってない子｣の人数、3.3㎡の人数は｢ほふくしている子（歩いている子を含む）｣の人数を記入してください。</t>
  </si>
  <si>
    <t>②看護師等</t>
  </si>
  <si>
    <t>(M)</t>
  </si>
  <si>
    <t>１号</t>
    <rPh sb="1" eb="2">
      <t>ゴウ</t>
    </rPh>
    <phoneticPr fontId="1"/>
  </si>
  <si>
    <t>施設所在市町村</t>
    <rPh sb="0" eb="2">
      <t>シセツ</t>
    </rPh>
    <rPh sb="2" eb="4">
      <t>ショザイ</t>
    </rPh>
    <rPh sb="4" eb="7">
      <t>シチョウソン</t>
    </rPh>
    <phoneticPr fontId="1"/>
  </si>
  <si>
    <t>専任</t>
    <rPh sb="0" eb="2">
      <t>センニン</t>
    </rPh>
    <phoneticPr fontId="1"/>
  </si>
  <si>
    <t>×</t>
  </si>
  <si>
    <t>◎上記のほか補助金の要件等により配置する必要のある職員</t>
    <rPh sb="1" eb="3">
      <t>ジョウキ</t>
    </rPh>
    <rPh sb="6" eb="9">
      <t>ホジョキン</t>
    </rPh>
    <rPh sb="10" eb="12">
      <t>ヨウケン</t>
    </rPh>
    <rPh sb="12" eb="13">
      <t>トウ</t>
    </rPh>
    <rPh sb="16" eb="18">
      <t>ハイチ</t>
    </rPh>
    <rPh sb="20" eb="22">
      <t>ヒツヨウ</t>
    </rPh>
    <rPh sb="25" eb="27">
      <t>ショクイン</t>
    </rPh>
    <phoneticPr fontId="1"/>
  </si>
  <si>
    <t>配置基準</t>
    <rPh sb="0" eb="2">
      <t>ハイチ</t>
    </rPh>
    <rPh sb="2" eb="4">
      <t>キジュン</t>
    </rPh>
    <phoneticPr fontId="1"/>
  </si>
  <si>
    <t>＝</t>
  </si>
  <si>
    <t>その他</t>
  </si>
  <si>
    <t>12月</t>
    <rPh sb="2" eb="3">
      <t>ガツ</t>
    </rPh>
    <phoneticPr fontId="1"/>
  </si>
  <si>
    <t>　＊次の書類を必ず添付すること。</t>
  </si>
  <si>
    <t xml:space="preserve">保育室・遊戯室 </t>
  </si>
  <si>
    <t>防火管理者　職名：</t>
  </si>
  <si>
    <t>専任/兼任</t>
    <rPh sb="0" eb="2">
      <t>センニン</t>
    </rPh>
    <rPh sb="3" eb="5">
      <t>ケンニン</t>
    </rPh>
    <phoneticPr fontId="1"/>
  </si>
  <si>
    <t>面積
（㎡）</t>
    <rPh sb="0" eb="2">
      <t>メンセキ</t>
    </rPh>
    <phoneticPr fontId="1"/>
  </si>
  <si>
    <t>　＊各勤務区分の時間帯を明記したもの（「早番：7:00～16:00」など）</t>
  </si>
  <si>
    <t>◇業務分担表（事務分掌）</t>
  </si>
  <si>
    <t>◇保育所（園）要覧・しおり等</t>
  </si>
  <si>
    <t>□施設等の見やすい場所に、運営規程の概要、職員の勤務体制、利用者負担等、重要事項を掲示しているか。</t>
    <rPh sb="1" eb="3">
      <t>シセツ</t>
    </rPh>
    <rPh sb="3" eb="4">
      <t>トウ</t>
    </rPh>
    <phoneticPr fontId="1"/>
  </si>
  <si>
    <t>◇職員名簿（別紙様式による）　　　＊臨時・パート職員を含む</t>
  </si>
  <si>
    <t>乳児等通園支援事業　監査調書</t>
    <rPh sb="0" eb="2">
      <t>ニュウジ</t>
    </rPh>
    <rPh sb="2" eb="3">
      <t>トウ</t>
    </rPh>
    <rPh sb="3" eb="5">
      <t>ツウエン</t>
    </rPh>
    <rPh sb="5" eb="7">
      <t>シエン</t>
    </rPh>
    <rPh sb="7" eb="9">
      <t>ジギョウ</t>
    </rPh>
    <phoneticPr fontId="1"/>
  </si>
  <si>
    <t>◇欠格事由に該当しない旨の誓約書</t>
  </si>
  <si>
    <t>　また、避難確保計画に基づき避難訓練を実施し、結果を市町村に報告しているか</t>
    <rPh sb="4" eb="6">
      <t>ヒナン</t>
    </rPh>
    <rPh sb="6" eb="8">
      <t>カクホ</t>
    </rPh>
    <rPh sb="8" eb="10">
      <t>ケイカク</t>
    </rPh>
    <rPh sb="11" eb="12">
      <t>モト</t>
    </rPh>
    <rPh sb="14" eb="18">
      <t>ヒナンクンレン</t>
    </rPh>
    <rPh sb="19" eb="21">
      <t>ジッシ</t>
    </rPh>
    <rPh sb="23" eb="25">
      <t>ケッカ</t>
    </rPh>
    <rPh sb="26" eb="29">
      <t>シチョウソン</t>
    </rPh>
    <rPh sb="30" eb="32">
      <t>ホウコク</t>
    </rPh>
    <phoneticPr fontId="1"/>
  </si>
  <si>
    <t>常勤</t>
  </si>
  <si>
    <t>(B)のうち病児保育事業担当者（職員配置の補助を受けている者）　　　           　 (C1)</t>
  </si>
  <si>
    <t>・苦情の受付件数</t>
  </si>
  <si>
    <t>・第三者委員への苦情受付の報告件数</t>
  </si>
  <si>
    <t>（１） 出納       ★確認資料：経理規程、収入伺綴、収入証憑綴</t>
    <rPh sb="4" eb="6">
      <t>スイトウ</t>
    </rPh>
    <phoneticPr fontId="1"/>
  </si>
  <si>
    <t>・苦情解決結果の公表件数</t>
  </si>
  <si>
    <t>３:１</t>
  </si>
  <si>
    <t>１月</t>
    <rPh sb="1" eb="2">
      <t>ガツ</t>
    </rPh>
    <phoneticPr fontId="1"/>
  </si>
  <si>
    <t>保育助手B</t>
    <rPh sb="0" eb="2">
      <t>ホイク</t>
    </rPh>
    <rPh sb="2" eb="4">
      <t>ジョシュ</t>
    </rPh>
    <phoneticPr fontId="1"/>
  </si>
  <si>
    <t>（３） 保育所内外の保安</t>
  </si>
  <si>
    <t>屋外消火栓</t>
  </si>
  <si>
    <t>※重篤な事故等が発生していない場合、該当なしと記入</t>
    <rPh sb="1" eb="3">
      <t>ジュウトク</t>
    </rPh>
    <rPh sb="4" eb="6">
      <t>ジコ</t>
    </rPh>
    <rPh sb="6" eb="7">
      <t>トウ</t>
    </rPh>
    <rPh sb="8" eb="10">
      <t>ハッセイ</t>
    </rPh>
    <rPh sb="15" eb="17">
      <t>バアイ</t>
    </rPh>
    <rPh sb="18" eb="20">
      <t>ガイトウ</t>
    </rPh>
    <rPh sb="23" eb="25">
      <t>キニュウ</t>
    </rPh>
    <phoneticPr fontId="1"/>
  </si>
  <si>
    <t>年</t>
    <rPh sb="0" eb="1">
      <t>ネン</t>
    </rPh>
    <phoneticPr fontId="1"/>
  </si>
  <si>
    <t>日</t>
    <rPh sb="0" eb="1">
      <t>ニチ</t>
    </rPh>
    <phoneticPr fontId="1"/>
  </si>
  <si>
    <t>・煙感知</t>
  </si>
  <si>
    <t>直近の報告年月日：</t>
    <rPh sb="3" eb="5">
      <t>ホウコク</t>
    </rPh>
    <rPh sb="5" eb="8">
      <t>ネンガッピ</t>
    </rPh>
    <phoneticPr fontId="1"/>
  </si>
  <si>
    <t>（８）自動車を運行する場合の所在確認</t>
    <rPh sb="3" eb="6">
      <t>ジドウシャ</t>
    </rPh>
    <rPh sb="7" eb="9">
      <t>ウンコウ</t>
    </rPh>
    <rPh sb="11" eb="13">
      <t>バアイ</t>
    </rPh>
    <rPh sb="14" eb="16">
      <t>ショザイ</t>
    </rPh>
    <rPh sb="16" eb="18">
      <t>カクニン</t>
    </rPh>
    <phoneticPr fontId="1"/>
  </si>
  <si>
    <r>
      <t>小計</t>
    </r>
    <r>
      <rPr>
        <sz val="10"/>
        <color theme="1"/>
        <rFont val="游ゴシック"/>
      </rPr>
      <t>(注１)</t>
    </r>
  </si>
  <si>
    <t>（６）秘密の保持、個人情報の保護</t>
  </si>
  <si>
    <t>直近の届出年月日：</t>
    <rPh sb="3" eb="5">
      <t>トドケデ</t>
    </rPh>
    <phoneticPr fontId="1"/>
  </si>
  <si>
    <t>直近の指導年月日：</t>
  </si>
  <si>
    <t>(O)【(表２)の(H)に転記】</t>
    <rPh sb="5" eb="6">
      <t>ヒョウ</t>
    </rPh>
    <rPh sb="13" eb="15">
      <t>テンキ</t>
    </rPh>
    <phoneticPr fontId="1"/>
  </si>
  <si>
    <t>講習受講年月日：</t>
    <rPh sb="0" eb="2">
      <t>コウシュウ</t>
    </rPh>
    <rPh sb="2" eb="4">
      <t>ジュコウ</t>
    </rPh>
    <rPh sb="4" eb="7">
      <t>ネンガッピ</t>
    </rPh>
    <phoneticPr fontId="1"/>
  </si>
  <si>
    <t>　 勤務ローテーション表、給与台帳、保育士証</t>
  </si>
  <si>
    <t>（注１）　保育士配置の特例の対象となる子育て支援員は、子育て支援員研修のうち地域保育コースの選択科目「地域型保育」又は「一時
　　　　預かり事業」の修了者である。　</t>
    <rPh sb="49" eb="50">
      <t>モク</t>
    </rPh>
    <phoneticPr fontId="1"/>
  </si>
  <si>
    <t>（２） 記録の状況      ★確認資料：各諸帳簿</t>
  </si>
  <si>
    <t>25 :１</t>
  </si>
  <si>
    <t>昼食</t>
    <rPh sb="0" eb="2">
      <t>チュウショク</t>
    </rPh>
    <phoneticPr fontId="1"/>
  </si>
  <si>
    <t xml:space="preserve"> 午後のおやつ</t>
    <rPh sb="1" eb="3">
      <t>ゴゴ</t>
    </rPh>
    <phoneticPr fontId="1"/>
  </si>
  <si>
    <t>食物アレルギーのある子への対応</t>
  </si>
  <si>
    <t>３歳未満児に対する献立、調理についての配慮事項</t>
  </si>
  <si>
    <t>うち調味料</t>
    <rPh sb="2" eb="5">
      <t>チョウミリョウ</t>
    </rPh>
    <phoneticPr fontId="1"/>
  </si>
  <si>
    <t>内　　　　　　容</t>
    <rPh sb="0" eb="1">
      <t>ウチ</t>
    </rPh>
    <rPh sb="7" eb="8">
      <t>カタチ</t>
    </rPh>
    <phoneticPr fontId="1"/>
  </si>
  <si>
    <t>現　　金</t>
    <rPh sb="0" eb="1">
      <t>ゲン</t>
    </rPh>
    <rPh sb="3" eb="4">
      <t>キン</t>
    </rPh>
    <phoneticPr fontId="1"/>
  </si>
  <si>
    <t>４月</t>
    <rPh sb="1" eb="2">
      <t>ガツ</t>
    </rPh>
    <phoneticPr fontId="1"/>
  </si>
  <si>
    <t>５月</t>
    <rPh sb="1" eb="2">
      <t>ガツ</t>
    </rPh>
    <phoneticPr fontId="1"/>
  </si>
  <si>
    <t>氏名</t>
  </si>
  <si>
    <t>６月</t>
    <rPh sb="1" eb="2">
      <t>ガツ</t>
    </rPh>
    <phoneticPr fontId="1"/>
  </si>
  <si>
    <t>７月</t>
    <rPh sb="1" eb="2">
      <t>ガツ</t>
    </rPh>
    <phoneticPr fontId="1"/>
  </si>
  <si>
    <t>８月</t>
    <rPh sb="1" eb="2">
      <t>ガツ</t>
    </rPh>
    <phoneticPr fontId="1"/>
  </si>
  <si>
    <t>※（１）施設の面積基準の充足状況（別添表４にご記入ください）</t>
    <rPh sb="4" eb="6">
      <t>シセツ</t>
    </rPh>
    <rPh sb="7" eb="9">
      <t>メンセキ</t>
    </rPh>
    <rPh sb="9" eb="11">
      <t>キジュン</t>
    </rPh>
    <rPh sb="12" eb="14">
      <t>ジュウソク</t>
    </rPh>
    <rPh sb="14" eb="16">
      <t>ジョウキョウ</t>
    </rPh>
    <rPh sb="17" eb="19">
      <t>ベッテン</t>
    </rPh>
    <rPh sb="19" eb="20">
      <t>ヒョウ</t>
    </rPh>
    <rPh sb="23" eb="25">
      <t>キニュウ</t>
    </rPh>
    <phoneticPr fontId="1"/>
  </si>
  <si>
    <t>９月</t>
    <rPh sb="1" eb="2">
      <t>ガツ</t>
    </rPh>
    <phoneticPr fontId="1"/>
  </si>
  <si>
    <t>（３） 感染症の予防対策</t>
  </si>
  <si>
    <t>10月</t>
    <rPh sb="2" eb="3">
      <t>ガツ</t>
    </rPh>
    <phoneticPr fontId="1"/>
  </si>
  <si>
    <t>11月</t>
    <rPh sb="2" eb="3">
      <t>ガツ</t>
    </rPh>
    <phoneticPr fontId="1"/>
  </si>
  <si>
    <t>２月</t>
    <rPh sb="1" eb="2">
      <t>ガツ</t>
    </rPh>
    <phoneticPr fontId="1"/>
  </si>
  <si>
    <t>３月</t>
    <rPh sb="1" eb="2">
      <t>ガツ</t>
    </rPh>
    <phoneticPr fontId="1"/>
  </si>
  <si>
    <t>資格名</t>
  </si>
  <si>
    <t>消火訓練（模擬消火訓練でも可）：</t>
    <rPh sb="0" eb="2">
      <t>ショウカ</t>
    </rPh>
    <rPh sb="2" eb="4">
      <t>クンレン</t>
    </rPh>
    <rPh sb="5" eb="7">
      <t>モギ</t>
    </rPh>
    <rPh sb="7" eb="9">
      <t>ショウカ</t>
    </rPh>
    <rPh sb="9" eb="11">
      <t>クンレン</t>
    </rPh>
    <rPh sb="13" eb="14">
      <t>カ</t>
    </rPh>
    <phoneticPr fontId="1"/>
  </si>
  <si>
    <t>乳児等通園支援事業　職員名簿</t>
    <rPh sb="0" eb="2">
      <t>ニュウジ</t>
    </rPh>
    <rPh sb="2" eb="3">
      <t>トウ</t>
    </rPh>
    <rPh sb="3" eb="5">
      <t>ツウエン</t>
    </rPh>
    <rPh sb="5" eb="7">
      <t>シエン</t>
    </rPh>
    <rPh sb="7" eb="9">
      <t>ジギョウ</t>
    </rPh>
    <rPh sb="10" eb="11">
      <t>ショク</t>
    </rPh>
    <rPh sb="11" eb="12">
      <t>イン</t>
    </rPh>
    <rPh sb="12" eb="13">
      <t>メイ</t>
    </rPh>
    <rPh sb="13" eb="14">
      <t>ボ</t>
    </rPh>
    <phoneticPr fontId="1"/>
  </si>
  <si>
    <t>個</t>
    <rPh sb="0" eb="1">
      <t>コ</t>
    </rPh>
    <phoneticPr fontId="1"/>
  </si>
  <si>
    <t>２歳児</t>
    <rPh sb="1" eb="3">
      <t>サイジ</t>
    </rPh>
    <phoneticPr fontId="1"/>
  </si>
  <si>
    <t>満２歳以上の乳児</t>
    <rPh sb="0" eb="1">
      <t>マン</t>
    </rPh>
    <rPh sb="2" eb="3">
      <t>サイ</t>
    </rPh>
    <rPh sb="3" eb="5">
      <t>イジョウ</t>
    </rPh>
    <rPh sb="6" eb="8">
      <t>ニュウジ</t>
    </rPh>
    <phoneticPr fontId="1"/>
  </si>
  <si>
    <t>（５） 事故防止   ★確認資料：緊急連絡網、安全管理（緊急時・事故対応等）に関するマニュアル</t>
    <rPh sb="4" eb="6">
      <t>ジコ</t>
    </rPh>
    <rPh sb="6" eb="8">
      <t>ボウシ</t>
    </rPh>
    <phoneticPr fontId="1"/>
  </si>
  <si>
    <t>★確認資料：事務日誌、児童出席簿、職員名簿、職員出勤簿、</t>
  </si>
  <si>
    <t>加配</t>
    <rPh sb="0" eb="2">
      <t>カハイ</t>
    </rPh>
    <phoneticPr fontId="1"/>
  </si>
  <si>
    <t>（２） 児童の衛生管理</t>
  </si>
  <si>
    <t>月</t>
    <rPh sb="0" eb="1">
      <t>ゲツ</t>
    </rPh>
    <phoneticPr fontId="1"/>
  </si>
  <si>
    <t xml:space="preserve"> ◎定　員 </t>
  </si>
  <si>
    <t>児童数（人）</t>
  </si>
  <si>
    <t>乳児</t>
  </si>
  <si>
    <t>６:１</t>
  </si>
  <si>
    <t>・地震</t>
  </si>
  <si>
    <t>２歳児</t>
  </si>
  <si>
    <t>名</t>
    <rPh sb="0" eb="1">
      <t>メイ</t>
    </rPh>
    <phoneticPr fontId="1"/>
  </si>
  <si>
    <t>４歳以上児</t>
  </si>
  <si>
    <t>下記に該当する場合は保育士数等を計上</t>
  </si>
  <si>
    <t>保育士</t>
    <rPh sb="0" eb="3">
      <t>ホイクシ</t>
    </rPh>
    <phoneticPr fontId="1"/>
  </si>
  <si>
    <r>
      <t>【根拠】 
平成28年8月23日府子本第571号「特定教育・保育等に要する費用の額の算定に関する基準等の実施上の留意事項について」（国通知）の別紙</t>
    </r>
    <r>
      <rPr>
        <sz val="10"/>
        <color rgb="FFFF0000"/>
        <rFont val="游ゴシック"/>
      </rPr>
      <t>６</t>
    </r>
    <r>
      <rPr>
        <sz val="10"/>
        <color theme="1"/>
        <rFont val="游ゴシック"/>
      </rPr>
      <t>のⅡの１（２）「ここでいう「4歳以上児」、「3歳児」、「1、2歳児」及び「乳児」とは、年度の初日の前日における満年齢によるものであること。」</t>
    </r>
  </si>
  <si>
    <t>その他</t>
    <rPh sb="2" eb="3">
      <t>タ</t>
    </rPh>
    <phoneticPr fontId="1"/>
  </si>
  <si>
    <t>整理
番号</t>
    <rPh sb="3" eb="5">
      <t>バンゴウ</t>
    </rPh>
    <phoneticPr fontId="1"/>
  </si>
  <si>
    <t>人</t>
    <rPh sb="0" eb="1">
      <t>ニン</t>
    </rPh>
    <phoneticPr fontId="1"/>
  </si>
  <si>
    <t>□利用乳幼児に対し、法第33条の10第1項各号に掲げる行為その他当該利用乳幼児の心身に有害な影響を与える行為をしていないか。</t>
  </si>
  <si>
    <t>(B)のうち県単一時保育事業担当者　　　　　　　　　　　　   
                       　　　　　（注２）　 （C4）</t>
    <rPh sb="62" eb="63">
      <t>チュウ</t>
    </rPh>
    <phoneticPr fontId="1"/>
  </si>
  <si>
    <t>(B)－(C1)－(C2)－(C3)－(C4)－(C5)
　　　　　　　　　　　　　　　     （D）</t>
  </si>
  <si>
    <t>　通帳等保管・管理状況</t>
    <rPh sb="1" eb="3">
      <t>ツウチョウ</t>
    </rPh>
    <rPh sb="3" eb="4">
      <t>トウ</t>
    </rPh>
    <rPh sb="4" eb="6">
      <t>ホカン</t>
    </rPh>
    <rPh sb="7" eb="9">
      <t>カンリ</t>
    </rPh>
    <rPh sb="9" eb="11">
      <t>ジョウキョウ</t>
    </rPh>
    <phoneticPr fontId="1"/>
  </si>
  <si>
    <t>(D)のうち常勤（注３）の職員数 
　　　　　　　　　　　　　　　     （E）</t>
  </si>
  <si>
    <t>非常勤職員</t>
    <rPh sb="0" eb="3">
      <t>ヒジョウキン</t>
    </rPh>
    <rPh sb="3" eb="5">
      <t>ショクイン</t>
    </rPh>
    <phoneticPr fontId="1"/>
  </si>
  <si>
    <t xml:space="preserve"> (D)のうち非常勤(注３)の職員数 (F）
※各職員の勤務時間について表３に記載</t>
    <rPh sb="7" eb="10">
      <t>ヒジョウキン</t>
    </rPh>
    <rPh sb="11" eb="12">
      <t>チュウ</t>
    </rPh>
    <rPh sb="15" eb="17">
      <t>ショクイン</t>
    </rPh>
    <rPh sb="17" eb="18">
      <t>スウ</t>
    </rPh>
    <rPh sb="24" eb="25">
      <t>カク</t>
    </rPh>
    <rPh sb="25" eb="27">
      <t>ショクイン</t>
    </rPh>
    <rPh sb="28" eb="30">
      <t>キンム</t>
    </rPh>
    <rPh sb="30" eb="32">
      <t>ジカン</t>
    </rPh>
    <rPh sb="36" eb="37">
      <t>ヒョウ</t>
    </rPh>
    <rPh sb="39" eb="41">
      <t>キサイ</t>
    </rPh>
    <phoneticPr fontId="1"/>
  </si>
  <si>
    <t>常勤・非常勤の別</t>
  </si>
  <si>
    <t xml:space="preserve">（表３）の（N）から転記   </t>
  </si>
  <si>
    <t>（注３）　常勤は、常用労働者のことであり、正規、嘱託、臨時など雇用の形態は問わない。非常勤は、パートタイマー等短時間勤務の保育
    　       士や常勤の保育士以外の保育士のことをいう。</t>
  </si>
  <si>
    <t>職種等
（①～④）</t>
  </si>
  <si>
    <t xml:space="preserve">１日の勤務時間  </t>
  </si>
  <si>
    <t>しているか　　　</t>
  </si>
  <si>
    <t xml:space="preserve">１ヶ月の
勤務時間数合計  </t>
    <rPh sb="2" eb="3">
      <t>ゲツ</t>
    </rPh>
    <rPh sb="9" eb="10">
      <t>スウ</t>
    </rPh>
    <rPh sb="10" eb="12">
      <t>ゴウケイ</t>
    </rPh>
    <phoneticPr fontId="1"/>
  </si>
  <si>
    <t>①保育士</t>
  </si>
  <si>
    <t>①～④合計</t>
  </si>
  <si>
    <t>(L)</t>
  </si>
  <si>
    <t>常勤職員の１ヶ月
の勤務時間数</t>
    <rPh sb="10" eb="12">
      <t>キンム</t>
    </rPh>
    <rPh sb="12" eb="15">
      <t>ジカンスウ</t>
    </rPh>
    <phoneticPr fontId="1"/>
  </si>
  <si>
    <t>(N)【(表２)の(G)に転記】</t>
    <rPh sb="5" eb="6">
      <t>ヒョウ</t>
    </rPh>
    <rPh sb="13" eb="15">
      <t>テンキ</t>
    </rPh>
    <phoneticPr fontId="1"/>
  </si>
  <si>
    <r>
      <t>◇保育所等台帳　</t>
    </r>
    <r>
      <rPr>
        <b/>
        <sz val="11"/>
        <color theme="1"/>
        <rFont val="游ゴシック"/>
      </rPr>
      <t>※前年度から内容に変更があった場合</t>
    </r>
  </si>
  <si>
    <r>
      <t>◇建物の平面図　</t>
    </r>
    <r>
      <rPr>
        <b/>
        <sz val="11"/>
        <color theme="1"/>
        <rFont val="游ゴシック"/>
      </rPr>
      <t>※前年度から内容に変更があった場合</t>
    </r>
  </si>
  <si>
    <t>年度</t>
    <rPh sb="0" eb="2">
      <t>ネンド</t>
    </rPh>
    <phoneticPr fontId="1"/>
  </si>
  <si>
    <t>令和</t>
  </si>
  <si>
    <t>法令遵守責任者　職名</t>
    <rPh sb="8" eb="10">
      <t>ショクメイ</t>
    </rPh>
    <phoneticPr fontId="1"/>
  </si>
  <si>
    <t>また、自動車にブザー等の見落とし防止装置を備え所在確認を行っているか。</t>
    <rPh sb="3" eb="6">
      <t>ジドウシャ</t>
    </rPh>
    <rPh sb="10" eb="11">
      <t>トウ</t>
    </rPh>
    <rPh sb="12" eb="14">
      <t>ミオ</t>
    </rPh>
    <rPh sb="16" eb="18">
      <t>ボウシ</t>
    </rPh>
    <rPh sb="18" eb="20">
      <t>ソウチ</t>
    </rPh>
    <rPh sb="21" eb="22">
      <t>ソナ</t>
    </rPh>
    <rPh sb="23" eb="25">
      <t>ショザイ</t>
    </rPh>
    <rPh sb="25" eb="27">
      <t>カクニン</t>
    </rPh>
    <rPh sb="28" eb="29">
      <t>オコナ</t>
    </rPh>
    <phoneticPr fontId="1"/>
  </si>
  <si>
    <t>消火器</t>
    <rPh sb="0" eb="3">
      <t>ショウカキ</t>
    </rPh>
    <phoneticPr fontId="1"/>
  </si>
  <si>
    <t>０歳児</t>
    <rPh sb="1" eb="3">
      <t>サイジ</t>
    </rPh>
    <phoneticPr fontId="1"/>
  </si>
  <si>
    <t>警鐘</t>
  </si>
  <si>
    <t>ID付与者</t>
    <rPh sb="2" eb="5">
      <t>フヨシャ</t>
    </rPh>
    <phoneticPr fontId="1"/>
  </si>
  <si>
    <t>拡声器</t>
  </si>
  <si>
    <t>サイレン</t>
  </si>
  <si>
    <t>非常ベル</t>
    <rPh sb="0" eb="2">
      <t>ヒジョウ</t>
    </rPh>
    <phoneticPr fontId="1"/>
  </si>
  <si>
    <r>
      <t>　②監査前月１日現在の</t>
    </r>
    <r>
      <rPr>
        <u/>
        <sz val="11"/>
        <color theme="1"/>
        <rFont val="游ゴシック"/>
      </rPr>
      <t>職員名簿</t>
    </r>
    <r>
      <rPr>
        <sz val="11"/>
        <color theme="1"/>
        <rFont val="游ゴシック"/>
      </rPr>
      <t>（別紙様式による）</t>
    </r>
  </si>
  <si>
    <t>タラップ</t>
  </si>
  <si>
    <t>滑り台</t>
    <rPh sb="0" eb="1">
      <t>スベ</t>
    </rPh>
    <rPh sb="2" eb="3">
      <t>ダイ</t>
    </rPh>
    <phoneticPr fontId="1"/>
  </si>
  <si>
    <t>（注２）　県単一時保育事業については、最低基準条例第29条第2項の規定に基づき、対象児童の年齢及び人数に応じて、本事業を担当する   
       　　 保育士を配置すること。ただし、年間の平均利用児童数が1名を下回る場合には、条例第29条第2項及びその他の補助金等の職員配
　　　    置基準を超えた保育士が配置されていれば、本事業を担当する保育士が配置されていなくても差し支えない。</t>
  </si>
  <si>
    <t>非常口</t>
    <rPh sb="0" eb="3">
      <t>ヒジョウグチ</t>
    </rPh>
    <phoneticPr fontId="1"/>
  </si>
  <si>
    <t>非常勤の場合の勤務時間数</t>
    <rPh sb="0" eb="3">
      <t>ヒジョウキン</t>
    </rPh>
    <rPh sb="4" eb="6">
      <t>バアイ</t>
    </rPh>
    <rPh sb="7" eb="9">
      <t>キンム</t>
    </rPh>
    <rPh sb="9" eb="11">
      <t>ジカン</t>
    </rPh>
    <rPh sb="11" eb="12">
      <t>スウ</t>
    </rPh>
    <phoneticPr fontId="1"/>
  </si>
  <si>
    <t>誘導標識</t>
    <rPh sb="0" eb="2">
      <t>ユウドウ</t>
    </rPh>
    <rPh sb="2" eb="4">
      <t>ヒョウシキ</t>
    </rPh>
    <phoneticPr fontId="1"/>
  </si>
  <si>
    <t>（１）施設の面積基準の充足状況　★保育所台帳、建物の平面図</t>
  </si>
  <si>
    <t>□</t>
  </si>
  <si>
    <t xml:space="preserve"> 午前のおやつ</t>
  </si>
  <si>
    <t>項目</t>
    <rPh sb="0" eb="2">
      <t>コウモク</t>
    </rPh>
    <phoneticPr fontId="1"/>
  </si>
  <si>
    <r>
      <t>保育士配置の特例</t>
    </r>
    <r>
      <rPr>
        <sz val="11"/>
        <color rgb="FFFF0000"/>
        <rFont val="游ゴシック"/>
      </rPr>
      <t>（注４）</t>
    </r>
    <rPh sb="0" eb="3">
      <t>ホイクシ</t>
    </rPh>
    <rPh sb="3" eb="5">
      <t>ハイチ</t>
    </rPh>
    <rPh sb="6" eb="8">
      <t>トクレイ</t>
    </rPh>
    <rPh sb="9" eb="10">
      <t>チュウ</t>
    </rPh>
    <phoneticPr fontId="1"/>
  </si>
  <si>
    <t>施設所在地</t>
    <rPh sb="0" eb="2">
      <t>シセツ</t>
    </rPh>
    <rPh sb="2" eb="5">
      <t>ショザイチ</t>
    </rPh>
    <phoneticPr fontId="1"/>
  </si>
  <si>
    <r>
      <t>　（未提出の法人、</t>
    </r>
    <r>
      <rPr>
        <sz val="11"/>
        <color auto="1"/>
        <rFont val="游ゴシック"/>
      </rPr>
      <t>理事長及び園長の</t>
    </r>
    <r>
      <rPr>
        <sz val="11"/>
        <color theme="1"/>
        <rFont val="游ゴシック"/>
      </rPr>
      <t>変更があった法人）</t>
    </r>
    <rPh sb="9" eb="12">
      <t>リジチョウ</t>
    </rPh>
    <rPh sb="12" eb="13">
      <t>オヨ</t>
    </rPh>
    <rPh sb="14" eb="16">
      <t>エンチョウ</t>
    </rPh>
    <phoneticPr fontId="1"/>
  </si>
  <si>
    <t>セル番地</t>
    <rPh sb="2" eb="4">
      <t>バンチ</t>
    </rPh>
    <phoneticPr fontId="1"/>
  </si>
  <si>
    <r>
      <t>３　安全管理の状況　　</t>
    </r>
    <r>
      <rPr>
        <sz val="10"/>
        <color theme="1"/>
        <rFont val="游ゴシック"/>
      </rPr>
      <t>【一般型の場合のみ】</t>
    </r>
    <rPh sb="12" eb="15">
      <t>イッパンガタ</t>
    </rPh>
    <rPh sb="16" eb="18">
      <t>バアイ</t>
    </rPh>
    <phoneticPr fontId="1"/>
  </si>
  <si>
    <t>データ</t>
  </si>
  <si>
    <t>表紙</t>
    <rPh sb="0" eb="2">
      <t>ヒョウシ</t>
    </rPh>
    <phoneticPr fontId="1"/>
  </si>
  <si>
    <t>（１）利用定員</t>
  </si>
  <si>
    <r>
      <t>県単一時保育事業
　保育士１名以上</t>
    </r>
    <r>
      <rPr>
        <sz val="10"/>
        <color theme="1"/>
        <rFont val="游ゴシック"/>
      </rPr>
      <t>　　 ※常勤・非常勤は問わない</t>
    </r>
    <rPh sb="0" eb="1">
      <t>ケン</t>
    </rPh>
    <rPh sb="1" eb="2">
      <t>タン</t>
    </rPh>
    <rPh sb="2" eb="4">
      <t>イチジ</t>
    </rPh>
    <rPh sb="4" eb="6">
      <t>ホイク</t>
    </rPh>
    <rPh sb="6" eb="8">
      <t>ジギョウ</t>
    </rPh>
    <rPh sb="10" eb="13">
      <t>ホイクシ</t>
    </rPh>
    <rPh sb="14" eb="15">
      <t>メイ</t>
    </rPh>
    <rPh sb="15" eb="17">
      <t>イジョウ</t>
    </rPh>
    <rPh sb="21" eb="23">
      <t>ジョウキン</t>
    </rPh>
    <rPh sb="24" eb="27">
      <t>ヒジョウキン</t>
    </rPh>
    <rPh sb="28" eb="29">
      <t>ト</t>
    </rPh>
    <phoneticPr fontId="1"/>
  </si>
  <si>
    <t>【表１】</t>
    <rPh sb="1" eb="2">
      <t>ヒョウ</t>
    </rPh>
    <phoneticPr fontId="1"/>
  </si>
  <si>
    <t>監査前月</t>
  </si>
  <si>
    <t xml:space="preserve">下記に該当する場合は保育士定数に加えて保育士数を計上  </t>
  </si>
  <si>
    <t>【表２】</t>
    <rPh sb="1" eb="2">
      <t>ヒョウ</t>
    </rPh>
    <phoneticPr fontId="1"/>
  </si>
  <si>
    <t>【表３】</t>
    <rPh sb="1" eb="2">
      <t>ヒョウ</t>
    </rPh>
    <phoneticPr fontId="1"/>
  </si>
  <si>
    <t>15 :１</t>
  </si>
  <si>
    <t>【表４】</t>
    <rPh sb="1" eb="2">
      <t>ヒョウ</t>
    </rPh>
    <phoneticPr fontId="1"/>
  </si>
  <si>
    <t>目標量</t>
    <rPh sb="0" eb="3">
      <t>モクヒョウリョウ</t>
    </rPh>
    <phoneticPr fontId="1"/>
  </si>
  <si>
    <t>①②③に係る
　常勤換算後の人数
　　　　　＝(K)÷(M)</t>
    <rPh sb="4" eb="5">
      <t>カカ</t>
    </rPh>
    <rPh sb="8" eb="10">
      <t>ジョウキン</t>
    </rPh>
    <rPh sb="10" eb="12">
      <t>カンサン</t>
    </rPh>
    <rPh sb="12" eb="13">
      <t>ゴ</t>
    </rPh>
    <rPh sb="14" eb="16">
      <t>ニンズウ</t>
    </rPh>
    <phoneticPr fontId="1"/>
  </si>
  <si>
    <t>①②③④に係る
　常勤換算後の人数
　　　　　＝(L)÷(M)</t>
    <rPh sb="5" eb="6">
      <t>カカ</t>
    </rPh>
    <rPh sb="9" eb="11">
      <t>ジョウキン</t>
    </rPh>
    <rPh sb="11" eb="13">
      <t>カンサン</t>
    </rPh>
    <rPh sb="13" eb="14">
      <t>ゴ</t>
    </rPh>
    <rPh sb="15" eb="17">
      <t>ニンズウ</t>
    </rPh>
    <phoneticPr fontId="1"/>
  </si>
  <si>
    <t>施設の面積(㎡)</t>
    <rPh sb="0" eb="2">
      <t>シセツ</t>
    </rPh>
    <rPh sb="3" eb="5">
      <t>メンセキ</t>
    </rPh>
    <phoneticPr fontId="1"/>
  </si>
  <si>
    <t>（注４）　小規模保育事業A型及び保育所事業内保育事業所のみ特例を適応することができる。
　　【根拠】家庭的保育事業等の設備及び運営に関する基準　附則第7条</t>
    <rPh sb="5" eb="8">
      <t>ショウキボ</t>
    </rPh>
    <rPh sb="8" eb="10">
      <t>ホイク</t>
    </rPh>
    <rPh sb="10" eb="12">
      <t>ジギョウ</t>
    </rPh>
    <rPh sb="13" eb="14">
      <t>ガタ</t>
    </rPh>
    <rPh sb="14" eb="15">
      <t>オヨ</t>
    </rPh>
    <rPh sb="16" eb="18">
      <t>ホイク</t>
    </rPh>
    <rPh sb="18" eb="19">
      <t>ショ</t>
    </rPh>
    <rPh sb="19" eb="21">
      <t>ジギョウ</t>
    </rPh>
    <rPh sb="21" eb="22">
      <t>ナイ</t>
    </rPh>
    <rPh sb="22" eb="24">
      <t>ホイク</t>
    </rPh>
    <rPh sb="24" eb="26">
      <t>ジギョウ</t>
    </rPh>
    <rPh sb="26" eb="27">
      <t>ショ</t>
    </rPh>
    <rPh sb="29" eb="31">
      <t>トクレイ</t>
    </rPh>
    <rPh sb="32" eb="34">
      <t>テキオウ</t>
    </rPh>
    <rPh sb="47" eb="49">
      <t>コンキョ</t>
    </rPh>
    <rPh sb="50" eb="57">
      <t>カテイテキホイクジギョウ</t>
    </rPh>
    <rPh sb="57" eb="58">
      <t>トウ</t>
    </rPh>
    <rPh sb="59" eb="61">
      <t>セツビ</t>
    </rPh>
    <rPh sb="61" eb="62">
      <t>オヨ</t>
    </rPh>
    <rPh sb="63" eb="65">
      <t>ウンエイ</t>
    </rPh>
    <rPh sb="66" eb="67">
      <t>カン</t>
    </rPh>
    <rPh sb="69" eb="71">
      <t>キジュン</t>
    </rPh>
    <rPh sb="72" eb="74">
      <t>フソク</t>
    </rPh>
    <rPh sb="74" eb="75">
      <t>ダイ</t>
    </rPh>
    <rPh sb="76" eb="77">
      <t>ジョウ</t>
    </rPh>
    <phoneticPr fontId="1"/>
  </si>
  <si>
    <t>(３) 職員の職種、員数及び職務の内容</t>
  </si>
  <si>
    <t>(５) 保護者から受領する費用の種類、支払を求める理由及びその額</t>
  </si>
  <si>
    <t>(10) 虐待の防止のための措置に関する事項</t>
  </si>
  <si>
    <t>備　考</t>
  </si>
  <si>
    <t>職名</t>
  </si>
  <si>
    <t>また、必要な見直しを行っているか</t>
    <rPh sb="3" eb="5">
      <t>ヒツヨウ</t>
    </rPh>
    <rPh sb="6" eb="8">
      <t>ミナオ</t>
    </rPh>
    <rPh sb="10" eb="11">
      <t>オコナ</t>
    </rPh>
    <phoneticPr fontId="1"/>
  </si>
  <si>
    <t>非常勤</t>
  </si>
  <si>
    <r>
      <t>　①監査前月の</t>
    </r>
    <r>
      <rPr>
        <u/>
        <sz val="11"/>
        <color theme="1"/>
        <rFont val="游ゴシック"/>
      </rPr>
      <t>勤務ローテーション表</t>
    </r>
    <r>
      <rPr>
        <sz val="11"/>
        <color theme="1"/>
        <rFont val="游ゴシック"/>
      </rPr>
      <t>（勤務区分（早番、遅番など）ごとの始業、終業の時間を明記）</t>
    </r>
    <rPh sb="40" eb="42">
      <t>ジカン</t>
    </rPh>
    <phoneticPr fontId="1"/>
  </si>
  <si>
    <t>保育士</t>
  </si>
  <si>
    <t>子育て支援員</t>
  </si>
  <si>
    <r>
      <t xml:space="preserve">休業
</t>
    </r>
    <r>
      <rPr>
        <sz val="8"/>
        <color theme="1"/>
        <rFont val="游ゴシック"/>
      </rPr>
      <t>（産休・育休等）</t>
    </r>
    <rPh sb="0" eb="2">
      <t>キュウギョウ</t>
    </rPh>
    <rPh sb="4" eb="6">
      <t>サンキュウ</t>
    </rPh>
    <rPh sb="7" eb="9">
      <t>イクキュウ</t>
    </rPh>
    <rPh sb="9" eb="10">
      <t>トウ</t>
    </rPh>
    <phoneticPr fontId="1"/>
  </si>
  <si>
    <t>例</t>
    <rPh sb="0" eb="1">
      <t>レイ</t>
    </rPh>
    <phoneticPr fontId="1"/>
  </si>
  <si>
    <t>（１０）保存食</t>
  </si>
  <si>
    <t>一時預かり事業</t>
    <rPh sb="0" eb="2">
      <t>イチジ</t>
    </rPh>
    <rPh sb="2" eb="3">
      <t>アズ</t>
    </rPh>
    <rPh sb="5" eb="7">
      <t>ジギョウ</t>
    </rPh>
    <phoneticPr fontId="1"/>
  </si>
  <si>
    <t>保育助手</t>
    <rPh sb="0" eb="2">
      <t>ホイク</t>
    </rPh>
    <rPh sb="2" eb="4">
      <t>ジョシュ</t>
    </rPh>
    <phoneticPr fontId="1"/>
  </si>
  <si>
    <t>保育士A</t>
    <rPh sb="0" eb="3">
      <t>ホイクシ</t>
    </rPh>
    <phoneticPr fontId="1"/>
  </si>
  <si>
    <t>安全対策を行っているか</t>
    <rPh sb="5" eb="6">
      <t>オコナ</t>
    </rPh>
    <phoneticPr fontId="1"/>
  </si>
  <si>
    <t>自動火災報知装置</t>
  </si>
  <si>
    <t>（</t>
  </si>
  <si>
    <t xml:space="preserve">（F)の職員の常勤換算後人数    （H）
【①②③及び④常勤２年支援員等】
 </t>
    <rPh sb="4" eb="6">
      <t>ショクイン</t>
    </rPh>
    <rPh sb="7" eb="9">
      <t>ジョウキン</t>
    </rPh>
    <rPh sb="9" eb="11">
      <t>カンサン</t>
    </rPh>
    <rPh sb="11" eb="12">
      <t>ゴ</t>
    </rPh>
    <rPh sb="12" eb="14">
      <t>ニンズウ</t>
    </rPh>
    <phoneticPr fontId="1"/>
  </si>
  <si>
    <t>スプリンクラー設備</t>
  </si>
  <si>
    <t>□利用乳幼児の使用する設備、食器等又は飲用に供する水について、衛生的な管理に努め、又は衛生上必要な措置を講じているか。</t>
    <rPh sb="1" eb="3">
      <t>リヨウ</t>
    </rPh>
    <rPh sb="3" eb="6">
      <t>ニュウヨウジ</t>
    </rPh>
    <rPh sb="7" eb="9">
      <t>シヨウ</t>
    </rPh>
    <rPh sb="11" eb="13">
      <t>セツビ</t>
    </rPh>
    <rPh sb="14" eb="16">
      <t>ショッキ</t>
    </rPh>
    <rPh sb="16" eb="17">
      <t>トウ</t>
    </rPh>
    <rPh sb="17" eb="18">
      <t>マタ</t>
    </rPh>
    <rPh sb="19" eb="21">
      <t>インヨウ</t>
    </rPh>
    <rPh sb="22" eb="23">
      <t>キョウ</t>
    </rPh>
    <rPh sb="25" eb="26">
      <t>ミズ</t>
    </rPh>
    <rPh sb="31" eb="34">
      <t>エイセイテキ</t>
    </rPh>
    <rPh sb="35" eb="37">
      <t>カンリ</t>
    </rPh>
    <rPh sb="38" eb="39">
      <t>ツト</t>
    </rPh>
    <rPh sb="41" eb="42">
      <t>マタ</t>
    </rPh>
    <rPh sb="43" eb="46">
      <t>エイセイジョウ</t>
    </rPh>
    <rPh sb="46" eb="48">
      <t>ヒツヨウ</t>
    </rPh>
    <rPh sb="49" eb="51">
      <t>ソチ</t>
    </rPh>
    <rPh sb="52" eb="53">
      <t>コウ</t>
    </rPh>
    <phoneticPr fontId="1"/>
  </si>
  <si>
    <t>）</t>
  </si>
  <si>
    <t>　※ただし、栄養出納表で食塩摂取状況が確認できる場合は省略できる</t>
  </si>
  <si>
    <t>（注）関税暫定措置法により軽減税率等が適用されているスキムミルクを使用している場合</t>
  </si>
  <si>
    <t>　※保育所で作成している全体計画の一部として位置づけることも可能。</t>
    <rPh sb="2" eb="5">
      <t>ホイクショ</t>
    </rPh>
    <rPh sb="6" eb="8">
      <t>サクセイ</t>
    </rPh>
    <rPh sb="12" eb="14">
      <t>ゼンタイ</t>
    </rPh>
    <rPh sb="14" eb="16">
      <t>ケイカク</t>
    </rPh>
    <rPh sb="17" eb="19">
      <t>イチブ</t>
    </rPh>
    <rPh sb="22" eb="24">
      <t>イチ</t>
    </rPh>
    <rPh sb="30" eb="32">
      <t>カノウ</t>
    </rPh>
    <phoneticPr fontId="1"/>
  </si>
  <si>
    <r>
      <t>子育て支援員・家庭的保育者の場合の保育業務経験</t>
    </r>
    <r>
      <rPr>
        <sz val="6"/>
        <color theme="1"/>
        <rFont val="游ゴシック"/>
      </rPr>
      <t>（常勤換算）</t>
    </r>
    <rPh sb="0" eb="2">
      <t>コソダ</t>
    </rPh>
    <rPh sb="3" eb="6">
      <t>シエンイン</t>
    </rPh>
    <rPh sb="7" eb="10">
      <t>カテイテキ</t>
    </rPh>
    <rPh sb="10" eb="13">
      <t>ホイクシャ</t>
    </rPh>
    <rPh sb="14" eb="16">
      <t>バアイ</t>
    </rPh>
    <rPh sb="17" eb="19">
      <t>ホイク</t>
    </rPh>
    <rPh sb="19" eb="21">
      <t>ギョウム</t>
    </rPh>
    <rPh sb="21" eb="23">
      <t>ケイケン</t>
    </rPh>
    <rPh sb="24" eb="26">
      <t>ジョウキン</t>
    </rPh>
    <rPh sb="26" eb="28">
      <t>カンサン</t>
    </rPh>
    <phoneticPr fontId="1"/>
  </si>
  <si>
    <t>標準時間
認定</t>
    <rPh sb="0" eb="3">
      <t>ヒョウジュンジ</t>
    </rPh>
    <phoneticPr fontId="1"/>
  </si>
  <si>
    <t>備品・遊具等の安全管理（ハサミ等刃物のかたづけ、掲示における粘着テープ等使用など）を行っているか</t>
    <rPh sb="24" eb="26">
      <t>ケイジ</t>
    </rPh>
    <rPh sb="30" eb="32">
      <t>ネンチャク</t>
    </rPh>
    <rPh sb="35" eb="36">
      <t>トウ</t>
    </rPh>
    <rPh sb="36" eb="38">
      <t>シヨウ</t>
    </rPh>
    <phoneticPr fontId="1"/>
  </si>
  <si>
    <t>短時間
認定</t>
    <rPh sb="0" eb="3">
      <t>タンジカン</t>
    </rPh>
    <phoneticPr fontId="1"/>
  </si>
  <si>
    <t>標準時間
認定</t>
    <rPh sb="0" eb="2">
      <t>ヒョウジュン</t>
    </rPh>
    <rPh sb="2" eb="4">
      <t>ジカン</t>
    </rPh>
    <rPh sb="5" eb="7">
      <t>ニンテイ</t>
    </rPh>
    <phoneticPr fontId="1"/>
  </si>
  <si>
    <t>調理員</t>
  </si>
  <si>
    <r>
      <t>②看護師・保健師・准看護師</t>
    </r>
    <r>
      <rPr>
        <sz val="10"/>
        <color theme="1"/>
        <rFont val="游ゴシック"/>
      </rPr>
      <t>（みなし保育士とする場合であり、常勤換算１人まで可）</t>
    </r>
    <rPh sb="5" eb="8">
      <t>ホケンシ</t>
    </rPh>
    <rPh sb="9" eb="10">
      <t>ジュン</t>
    </rPh>
    <rPh sb="10" eb="13">
      <t>カンゴシ</t>
    </rPh>
    <rPh sb="17" eb="20">
      <t>ホイクシ</t>
    </rPh>
    <rPh sb="23" eb="25">
      <t>バアイ</t>
    </rPh>
    <rPh sb="29" eb="31">
      <t>ジョウキン</t>
    </rPh>
    <rPh sb="31" eb="33">
      <t>カンサン</t>
    </rPh>
    <rPh sb="34" eb="35">
      <t>ニン</t>
    </rPh>
    <rPh sb="37" eb="38">
      <t>カ</t>
    </rPh>
    <phoneticPr fontId="1"/>
  </si>
  <si>
    <t>表３</t>
    <rPh sb="0" eb="1">
      <t>ヒョウ</t>
    </rPh>
    <phoneticPr fontId="1"/>
  </si>
  <si>
    <t>表４</t>
    <rPh sb="0" eb="1">
      <t>ヒョウ</t>
    </rPh>
    <phoneticPr fontId="1"/>
  </si>
  <si>
    <t>グラム</t>
  </si>
  <si>
    <t>（F)の職員の常勤換算後人数    （G）
【①保育士②看護師等③教諭の計】</t>
    <rPh sb="4" eb="6">
      <t>ショクイン</t>
    </rPh>
    <rPh sb="7" eb="9">
      <t>ジョウキン</t>
    </rPh>
    <rPh sb="9" eb="11">
      <t>カンサン</t>
    </rPh>
    <rPh sb="11" eb="12">
      <t>ゴ</t>
    </rPh>
    <rPh sb="12" eb="14">
      <t>ニンズウ</t>
    </rPh>
    <phoneticPr fontId="1"/>
  </si>
  <si>
    <t>職員の役割分担、保護者等への連絡手段がマニュアルにより職員に共有されているか</t>
  </si>
  <si>
    <t>（７） 福祉サービスの質の向上のための措置等</t>
  </si>
  <si>
    <t>金融機関届出印</t>
    <rPh sb="0" eb="2">
      <t>キンユウ</t>
    </rPh>
    <rPh sb="2" eb="4">
      <t>キカン</t>
    </rPh>
    <rPh sb="4" eb="7">
      <t>トドケデイン</t>
    </rPh>
    <phoneticPr fontId="1"/>
  </si>
  <si>
    <t>・熱感知</t>
  </si>
  <si>
    <t xml:space="preserve">・非常電源付 </t>
  </si>
  <si>
    <r>
      <t>・防犯設備(防犯カメラ、</t>
    </r>
    <r>
      <rPr>
        <sz val="11"/>
        <color auto="1"/>
        <rFont val="游ゴシック"/>
      </rPr>
      <t>防犯ブザー、職員が携帯する防犯ベル等)対策</t>
    </r>
    <rPh sb="12" eb="14">
      <t>ボウハン</t>
    </rPh>
    <rPh sb="18" eb="20">
      <t>ショクイン</t>
    </rPh>
    <rPh sb="21" eb="23">
      <t>ケイタイ</t>
    </rPh>
    <rPh sb="25" eb="27">
      <t>ボウハン</t>
    </rPh>
    <rPh sb="29" eb="30">
      <t>トウ</t>
    </rPh>
    <rPh sb="31" eb="33">
      <t>タイサク</t>
    </rPh>
    <phoneticPr fontId="1"/>
  </si>
  <si>
    <t>（避難場所等)について職員や保護者に周知しているか</t>
  </si>
  <si>
    <t>休憩保育士　　１人　　※非常勤職員でも可</t>
    <rPh sb="0" eb="2">
      <t>キュウケイ</t>
    </rPh>
    <rPh sb="2" eb="5">
      <t>ホイクシ</t>
    </rPh>
    <rPh sb="8" eb="9">
      <t>ニン</t>
    </rPh>
    <rPh sb="12" eb="14">
      <t>ヒジョウ</t>
    </rPh>
    <rPh sb="15" eb="17">
      <t>ショクイン</t>
    </rPh>
    <rPh sb="19" eb="20">
      <t>カ</t>
    </rPh>
    <phoneticPr fontId="1"/>
  </si>
  <si>
    <t>職　名</t>
    <rPh sb="0" eb="1">
      <t>ショク</t>
    </rPh>
    <rPh sb="2" eb="3">
      <t>ナ</t>
    </rPh>
    <phoneticPr fontId="1"/>
  </si>
  <si>
    <t>氏　名</t>
    <rPh sb="0" eb="1">
      <t>シ</t>
    </rPh>
    <rPh sb="2" eb="3">
      <t>ナ</t>
    </rPh>
    <phoneticPr fontId="1"/>
  </si>
  <si>
    <t>受審していない場合、その理由</t>
    <rPh sb="0" eb="2">
      <t>ジュシン</t>
    </rPh>
    <rPh sb="7" eb="9">
      <t>バアイ</t>
    </rPh>
    <rPh sb="12" eb="14">
      <t>リユウ</t>
    </rPh>
    <phoneticPr fontId="1"/>
  </si>
  <si>
    <t>質の向上を図るための保育士等</t>
    <rPh sb="0" eb="1">
      <t>シツ</t>
    </rPh>
    <rPh sb="2" eb="4">
      <t>コウジョウ</t>
    </rPh>
    <rPh sb="5" eb="6">
      <t>ハカ</t>
    </rPh>
    <rPh sb="10" eb="12">
      <t>ホイク</t>
    </rPh>
    <rPh sb="12" eb="13">
      <t>シ</t>
    </rPh>
    <rPh sb="13" eb="14">
      <t>トウ</t>
    </rPh>
    <phoneticPr fontId="1"/>
  </si>
  <si>
    <t>1人</t>
    <rPh sb="1" eb="2">
      <t>ニン</t>
    </rPh>
    <phoneticPr fontId="1"/>
  </si>
  <si>
    <t>標準時間認定を受けた子どもが利用　　１人
※非常勤職員でも可</t>
    <rPh sb="0" eb="2">
      <t>ヒョウジュン</t>
    </rPh>
    <rPh sb="2" eb="4">
      <t>ジカン</t>
    </rPh>
    <rPh sb="4" eb="6">
      <t>ニンテイ</t>
    </rPh>
    <rPh sb="7" eb="8">
      <t>ウ</t>
    </rPh>
    <rPh sb="10" eb="11">
      <t>コ</t>
    </rPh>
    <rPh sb="14" eb="16">
      <t>リヨウ</t>
    </rPh>
    <rPh sb="19" eb="20">
      <t>ニン</t>
    </rPh>
    <rPh sb="22" eb="27">
      <t>ヒジョウキンショクイン</t>
    </rPh>
    <rPh sb="29" eb="30">
      <t>カ</t>
    </rPh>
    <phoneticPr fontId="1"/>
  </si>
  <si>
    <t xml:space="preserve"> （注１）小計の算出にあたり、年齢区分ごとの児童数を基準で割って１人未満の端数が生じるとき、年齢区分ごとにそれぞれ少数点第１位まで計算し（少数点第２位切捨て）、合算した値の少数点第１位を四捨五入する。</t>
  </si>
  <si>
    <t>(表1)の保育士定数（P)と比較する職員数
①②③に係る(A2)＋(E)＋(G)　　　  （I）</t>
    <rPh sb="26" eb="27">
      <t>カカ</t>
    </rPh>
    <phoneticPr fontId="1"/>
  </si>
  <si>
    <t xml:space="preserve"> 民設保育所で、所長設置加算適用の
 管理者又は公設保育所で、職務に保育 
 の割り当てがない管理者　  　    　 (A1）</t>
    <rPh sb="19" eb="22">
      <t>カンリシャ</t>
    </rPh>
    <rPh sb="22" eb="23">
      <t>マタ</t>
    </rPh>
    <rPh sb="24" eb="26">
      <t>コウセツ</t>
    </rPh>
    <rPh sb="26" eb="29">
      <t>ホイクショ</t>
    </rPh>
    <rPh sb="31" eb="33">
      <t>ショクム</t>
    </rPh>
    <rPh sb="34" eb="36">
      <t>ホイク</t>
    </rPh>
    <rPh sb="40" eb="41">
      <t>ワ</t>
    </rPh>
    <rPh sb="42" eb="43">
      <t>ア</t>
    </rPh>
    <rPh sb="47" eb="50">
      <t>カンリシャ</t>
    </rPh>
    <phoneticPr fontId="1"/>
  </si>
  <si>
    <t>預金通帳等</t>
    <rPh sb="0" eb="2">
      <t>ヨキン</t>
    </rPh>
    <rPh sb="2" eb="4">
      <t>ツウチョウ</t>
    </rPh>
    <rPh sb="4" eb="5">
      <t>トウ</t>
    </rPh>
    <phoneticPr fontId="1"/>
  </si>
  <si>
    <t>（３） 事業計画書等の状況</t>
    <rPh sb="8" eb="9">
      <t>ショ</t>
    </rPh>
    <rPh sb="9" eb="10">
      <t>トウ</t>
    </rPh>
    <phoneticPr fontId="1"/>
  </si>
  <si>
    <r>
      <t>（</t>
    </r>
    <r>
      <rPr>
        <sz val="11"/>
        <color rgb="FFFF0000"/>
        <rFont val="游ゴシック"/>
      </rPr>
      <t>４</t>
    </r>
    <r>
      <rPr>
        <sz val="11"/>
        <color theme="1"/>
        <rFont val="游ゴシック"/>
      </rPr>
      <t>） 危険防止　　</t>
    </r>
  </si>
  <si>
    <t>（７）安全計画の策定</t>
    <rPh sb="3" eb="5">
      <t>アンゼン</t>
    </rPh>
    <rPh sb="5" eb="7">
      <t>ケイカク</t>
    </rPh>
    <rPh sb="8" eb="10">
      <t>サクテイ</t>
    </rPh>
    <phoneticPr fontId="1"/>
  </si>
  <si>
    <t>運行している場合、園児の自動車への乗降の際、点呼等により所在を確認しているか。</t>
    <rPh sb="0" eb="2">
      <t>ウンコウ</t>
    </rPh>
    <rPh sb="6" eb="8">
      <t>バアイ</t>
    </rPh>
    <rPh sb="9" eb="11">
      <t>エンジ</t>
    </rPh>
    <rPh sb="12" eb="15">
      <t>ジドウシャ</t>
    </rPh>
    <rPh sb="17" eb="19">
      <t>ジョウコウ</t>
    </rPh>
    <rPh sb="20" eb="21">
      <t>サイ</t>
    </rPh>
    <rPh sb="22" eb="24">
      <t>テンコ</t>
    </rPh>
    <rPh sb="24" eb="25">
      <t>トウ</t>
    </rPh>
    <rPh sb="28" eb="30">
      <t>ショザイ</t>
    </rPh>
    <rPh sb="31" eb="33">
      <t>カクニン</t>
    </rPh>
    <phoneticPr fontId="1"/>
  </si>
  <si>
    <t>（５） 検食         ★確認資料：給食予定・実施献立表及び給食日誌（給食関係帳簿・様式１）</t>
  </si>
  <si>
    <t>（８） 衛生管理体制</t>
  </si>
  <si>
    <t>□上記のうち、死亡事故や治療に要する期間が30日以上の負傷や疾病を伴う重篤な事故等が発生した場合、市町村担当課に事故の報告をしているか</t>
    <rPh sb="1" eb="3">
      <t>ジョウキ</t>
    </rPh>
    <phoneticPr fontId="1"/>
  </si>
  <si>
    <t>職名　</t>
    <rPh sb="0" eb="2">
      <t>ショクメイ</t>
    </rPh>
    <phoneticPr fontId="1"/>
  </si>
  <si>
    <t>□事故発生時の対応マニュアルが作成され、医師や保護者への緊急連絡体制が整っているか</t>
  </si>
  <si>
    <t>□事故が発生した場合又はそれに至る危険性がある事態が生じた場合に、その状況及び対応等の記録・報告を行うほか、その分析を通じた改善策を職員に周知徹底しているか</t>
  </si>
  <si>
    <t>給食</t>
    <rPh sb="0" eb="2">
      <t>キュウショク</t>
    </rPh>
    <phoneticPr fontId="1"/>
  </si>
  <si>
    <t>（１） 管理体制の確立</t>
  </si>
  <si>
    <t>・警察等関係機関や地域住民等との連携による協力体制</t>
    <rPh sb="9" eb="11">
      <t>チイキ</t>
    </rPh>
    <rPh sb="11" eb="13">
      <t>ジュウミン</t>
    </rPh>
    <rPh sb="13" eb="14">
      <t>トウ</t>
    </rPh>
    <rPh sb="21" eb="23">
      <t>キョウリョク</t>
    </rPh>
    <phoneticPr fontId="1"/>
  </si>
  <si>
    <t>・防犯講習・防犯訓練の実施や不審者対応マニュアルの整備</t>
    <rPh sb="1" eb="3">
      <t>ボウハン</t>
    </rPh>
    <rPh sb="3" eb="5">
      <t>コウシュウ</t>
    </rPh>
    <rPh sb="6" eb="8">
      <t>ボウハン</t>
    </rPh>
    <rPh sb="8" eb="10">
      <t>クンレン</t>
    </rPh>
    <rPh sb="14" eb="19">
      <t>フシンシャタイオウ</t>
    </rPh>
    <rPh sb="25" eb="27">
      <t>セイビ</t>
    </rPh>
    <phoneticPr fontId="1"/>
  </si>
  <si>
    <t>行い記録しているか　　　　　</t>
    <rPh sb="0" eb="1">
      <t>オコナ</t>
    </rPh>
    <rPh sb="2" eb="4">
      <t>キロク</t>
    </rPh>
    <phoneticPr fontId="1"/>
  </si>
  <si>
    <t>（４） 苦情解決の仕組み     ★確認資料：苦情解決処理要領、苦情処理記録、掲示物、園だより等</t>
  </si>
  <si>
    <t>(６) 乳児及び幼児の区分ごとの利用定員</t>
    <rPh sb="6" eb="7">
      <t>オヨ</t>
    </rPh>
    <rPh sb="8" eb="10">
      <t>ヨウジ</t>
    </rPh>
    <phoneticPr fontId="1"/>
  </si>
  <si>
    <t>　ネットバンキング運用状況</t>
  </si>
  <si>
    <t>地域子育て支援拠点事業※保育士資格の有無及び常勤・非常勤は問わない
一般型専任２名以上　　連携型専任１名以上</t>
    <rPh sb="0" eb="2">
      <t>チイキ</t>
    </rPh>
    <rPh sb="2" eb="4">
      <t>コソダ</t>
    </rPh>
    <rPh sb="5" eb="7">
      <t>シエン</t>
    </rPh>
    <rPh sb="7" eb="9">
      <t>キョテン</t>
    </rPh>
    <rPh sb="9" eb="11">
      <t>ジギョウ</t>
    </rPh>
    <rPh sb="12" eb="15">
      <t>ホイクシ</t>
    </rPh>
    <rPh sb="15" eb="17">
      <t>シカク</t>
    </rPh>
    <rPh sb="18" eb="20">
      <t>ウム</t>
    </rPh>
    <rPh sb="20" eb="21">
      <t>オヨ</t>
    </rPh>
    <rPh sb="22" eb="24">
      <t>ジョウキン</t>
    </rPh>
    <rPh sb="25" eb="28">
      <t>ヒジョウキン</t>
    </rPh>
    <rPh sb="29" eb="30">
      <t>ト</t>
    </rPh>
    <rPh sb="34" eb="37">
      <t>イッパンガタ</t>
    </rPh>
    <rPh sb="37" eb="39">
      <t>センニン</t>
    </rPh>
    <rPh sb="40" eb="41">
      <t>メイ</t>
    </rPh>
    <rPh sb="41" eb="43">
      <t>イジョウ</t>
    </rPh>
    <rPh sb="45" eb="47">
      <t>レンケイ</t>
    </rPh>
    <rPh sb="47" eb="48">
      <t>ガタ</t>
    </rPh>
    <rPh sb="48" eb="50">
      <t>センニン</t>
    </rPh>
    <rPh sb="51" eb="52">
      <t>メイ</t>
    </rPh>
    <rPh sb="52" eb="54">
      <t>イジョウ</t>
    </rPh>
    <phoneticPr fontId="1"/>
  </si>
  <si>
    <t>(４) 乳児等通園支援の提供を行う日及び時間並びに提供を行わない日</t>
    <rPh sb="4" eb="6">
      <t>ニュウジ</t>
    </rPh>
    <rPh sb="6" eb="7">
      <t>トウ</t>
    </rPh>
    <rPh sb="7" eb="9">
      <t>ツウエン</t>
    </rPh>
    <rPh sb="9" eb="11">
      <t>シエン</t>
    </rPh>
    <phoneticPr fontId="1"/>
  </si>
  <si>
    <t>(７) 乳児等通園支援事業の利用の開始及び終了に関する事項並びに利用に当たっての留意事項</t>
    <rPh sb="4" eb="6">
      <t>ニュウジ</t>
    </rPh>
    <rPh sb="6" eb="7">
      <t>トウ</t>
    </rPh>
    <rPh sb="7" eb="9">
      <t>ツウエン</t>
    </rPh>
    <rPh sb="9" eb="11">
      <t>シエン</t>
    </rPh>
    <rPh sb="11" eb="13">
      <t>ジギョウ</t>
    </rPh>
    <phoneticPr fontId="1"/>
  </si>
  <si>
    <t>(11) その他乳児等通園支援事業の運営に関する重要事項</t>
    <rPh sb="8" eb="10">
      <t>ニュウジ</t>
    </rPh>
    <rPh sb="10" eb="11">
      <t>トウ</t>
    </rPh>
    <rPh sb="11" eb="13">
      <t>ツウエン</t>
    </rPh>
    <rPh sb="13" eb="15">
      <t>シエン</t>
    </rPh>
    <rPh sb="15" eb="17">
      <t>ジギョウ</t>
    </rPh>
    <phoneticPr fontId="1"/>
  </si>
  <si>
    <t>１歳児</t>
    <rPh sb="1" eb="3">
      <t>サイジ</t>
    </rPh>
    <phoneticPr fontId="1"/>
  </si>
  <si>
    <t>（３） 職員研修の状況</t>
  </si>
  <si>
    <t>兼任</t>
    <rPh sb="0" eb="2">
      <t>ケンニン</t>
    </rPh>
    <phoneticPr fontId="1"/>
  </si>
  <si>
    <t>□一人ひとりのこどもの実態に応じた個別計画を作成しているか。</t>
    <rPh sb="22" eb="24">
      <t>サクセイ</t>
    </rPh>
    <phoneticPr fontId="1"/>
  </si>
  <si>
    <r>
      <t>□利用料</t>
    </r>
    <r>
      <rPr>
        <sz val="11"/>
        <color auto="1"/>
        <rFont val="游ゴシック"/>
      </rPr>
      <t>について保護者に書面で説明し、同意を得ているか。</t>
    </r>
    <rPh sb="1" eb="4">
      <t>リヨウリョウ</t>
    </rPh>
    <rPh sb="15" eb="17">
      <t>セツメイ</t>
    </rPh>
    <rPh sb="19" eb="21">
      <t>ドウイ</t>
    </rPh>
    <rPh sb="22" eb="23">
      <t>エ</t>
    </rPh>
    <phoneticPr fontId="1"/>
  </si>
  <si>
    <t>□利用料の徴収にあたり、領収書を交付しているか（集金袋への領収印や、口座引落しの通帳記載をもって領収書に代えることも可能）</t>
    <rPh sb="1" eb="4">
      <t>リヨウリョウ</t>
    </rPh>
    <rPh sb="5" eb="7">
      <t>チョウシュウ</t>
    </rPh>
    <phoneticPr fontId="1"/>
  </si>
  <si>
    <r>
      <t>□実費徴収</t>
    </r>
    <r>
      <rPr>
        <sz val="11"/>
        <color auto="1"/>
        <rFont val="游ゴシック"/>
      </rPr>
      <t>について保護者に書面で説明し、同意を得ているか。</t>
    </r>
    <rPh sb="1" eb="3">
      <t>ジッピ</t>
    </rPh>
    <rPh sb="3" eb="5">
      <t>チョウシュウ</t>
    </rPh>
    <rPh sb="16" eb="18">
      <t>セツメイ</t>
    </rPh>
    <rPh sb="20" eb="22">
      <t>ドウイ</t>
    </rPh>
    <rPh sb="23" eb="24">
      <t>エ</t>
    </rPh>
    <phoneticPr fontId="1"/>
  </si>
  <si>
    <t>□実費徴収にあたり、領収書を交付しているか（集金袋への領収印や、口座引落しの通帳記載をもって領収書に代えることも可能）</t>
    <rPh sb="1" eb="3">
      <t>ジッピ</t>
    </rPh>
    <rPh sb="3" eb="5">
      <t>チョウシュウ</t>
    </rPh>
    <phoneticPr fontId="1"/>
  </si>
  <si>
    <t>□事前面談の記録をつうえんポータルに入力しているか。</t>
    <rPh sb="1" eb="3">
      <t>ジゼン</t>
    </rPh>
    <rPh sb="3" eb="5">
      <t>メンダン</t>
    </rPh>
    <rPh sb="6" eb="8">
      <t>キロク</t>
    </rPh>
    <rPh sb="18" eb="20">
      <t>ニュウリョク</t>
    </rPh>
    <phoneticPr fontId="1"/>
  </si>
  <si>
    <t>□保護者と密接な連絡（連絡帳、保育所だより、保育参観等）をとり、乳児等通園支援の内容等につき、その保護者の理解及び協力を得るように努めているか。</t>
  </si>
  <si>
    <t>（１） 児童の健康状態の把握</t>
  </si>
  <si>
    <t>（４） 体調不良時の対応</t>
  </si>
  <si>
    <t>（５） 医薬品等</t>
  </si>
  <si>
    <t xml:space="preserve">□食事の提供を行う場合(施設外で調理し運搬する方法により行う場合を含む。)においては、当該施設において行うことが必要な調理のための加熱、保存等の調理機能を有する設備を備えているか。
</t>
  </si>
  <si>
    <t>□嘱託医及び嘱託歯科医を置いているか</t>
    <rPh sb="1" eb="4">
      <t>ショクタクイ</t>
    </rPh>
    <rPh sb="4" eb="5">
      <t>オヨ</t>
    </rPh>
    <rPh sb="6" eb="8">
      <t>ショクタク</t>
    </rPh>
    <rPh sb="8" eb="11">
      <t>シカイ</t>
    </rPh>
    <rPh sb="12" eb="13">
      <t>オ</t>
    </rPh>
    <phoneticPr fontId="1"/>
  </si>
  <si>
    <t xml:space="preserve">（６） 塩分  </t>
  </si>
  <si>
    <t>□職員、財産及び収支の状況を明らかにする帳簿を整備しているか。</t>
    <rPh sb="1" eb="3">
      <t>ショクイン</t>
    </rPh>
    <rPh sb="4" eb="6">
      <t>ザイサン</t>
    </rPh>
    <rPh sb="6" eb="7">
      <t>オヨ</t>
    </rPh>
    <rPh sb="8" eb="10">
      <t>シュウシ</t>
    </rPh>
    <rPh sb="11" eb="13">
      <t>ジョウキョウ</t>
    </rPh>
    <rPh sb="14" eb="15">
      <t>アキ</t>
    </rPh>
    <rPh sb="20" eb="22">
      <t>チョウボ</t>
    </rPh>
    <rPh sb="23" eb="25">
      <t>セイビ</t>
    </rPh>
    <phoneticPr fontId="1"/>
  </si>
  <si>
    <t>【一般型の場合のみ】</t>
    <rPh sb="1" eb="4">
      <t>イッパンガタ</t>
    </rPh>
    <rPh sb="5" eb="7">
      <t>バアイ</t>
    </rPh>
    <phoneticPr fontId="1"/>
  </si>
  <si>
    <t>□利用乳幼児及び保護者からの相談に適切に応じ、必要な条件その他援助を行っているか。</t>
    <rPh sb="1" eb="3">
      <t>リヨウ</t>
    </rPh>
    <rPh sb="3" eb="6">
      <t>ニュウヨウジ</t>
    </rPh>
    <rPh sb="6" eb="7">
      <t>オヨ</t>
    </rPh>
    <rPh sb="8" eb="11">
      <t>ホゴシャ</t>
    </rPh>
    <rPh sb="14" eb="16">
      <t>ソウダン</t>
    </rPh>
    <rPh sb="17" eb="19">
      <t>テキセツ</t>
    </rPh>
    <rPh sb="20" eb="21">
      <t>オウ</t>
    </rPh>
    <rPh sb="23" eb="25">
      <t>ヒツヨウ</t>
    </rPh>
    <rPh sb="26" eb="28">
      <t>ジョウケン</t>
    </rPh>
    <rPh sb="30" eb="31">
      <t>タ</t>
    </rPh>
    <rPh sb="31" eb="33">
      <t>エンジョ</t>
    </rPh>
    <rPh sb="34" eb="35">
      <t>オコナ</t>
    </rPh>
    <phoneticPr fontId="1"/>
  </si>
  <si>
    <t>乳児
満２歳未満の幼児</t>
    <rPh sb="0" eb="2">
      <t>ニュウジ</t>
    </rPh>
    <rPh sb="3" eb="4">
      <t>マン</t>
    </rPh>
    <rPh sb="5" eb="6">
      <t>サイ</t>
    </rPh>
    <rPh sb="6" eb="8">
      <t>ミマン</t>
    </rPh>
    <rPh sb="9" eb="11">
      <t>ヨウジ</t>
    </rPh>
    <phoneticPr fontId="1"/>
  </si>
  <si>
    <t>(注) 運営規程、管理規程等、名称は問わない。また、運営規程への記載に際し、一部の記載事項について「○○については、□□規則に定めるところによる」といった手法も可</t>
  </si>
  <si>
    <t>７　会計経理</t>
  </si>
  <si>
    <t>□利用乳幼児の人権に十分配慮するとともに、一人一人の人格を尊重して、その運営を行っているか。</t>
  </si>
  <si>
    <t>□利用乳幼児の国籍、信条、社会的身分又は利用に要する費用を負担するか否かによって、差別的取扱いをしていないか。</t>
  </si>
  <si>
    <t>□乳児等通園支援事業所の構造設備は、採光、換気等利用乳幼児の保健衛生及び利用乳幼児に対する危害防止に十分な考慮を払って設けているか。</t>
  </si>
  <si>
    <t>（２） 給食関係諸帳簿</t>
  </si>
  <si>
    <t>（３） 献立・食育         ★確認資料：給食予定・実施献立表及び給食日誌（給食関係帳簿・様式１、２）</t>
    <rPh sb="7" eb="9">
      <t>ショクイク</t>
    </rPh>
    <phoneticPr fontId="1"/>
  </si>
  <si>
    <t>□児童の食事に関する情報（咀嚼・嚥下機能）を把握し、誤嚥等による窒息のリスクを除去しているか　　</t>
  </si>
  <si>
    <t>□毎会計年度終了後３か月以内に、乳児等通園支援事業を経営する事業に係る現況報告書を提出しているか（社会福祉法人及び学校法人を除く）。</t>
  </si>
  <si>
    <t>□運営規程(注)には、事業の目的や運営方針など、最低基準条例（市条例）及び運営基準条例（市条例）で定められた以下の内容が記載されているか　</t>
    <rPh sb="31" eb="32">
      <t>シ</t>
    </rPh>
    <rPh sb="44" eb="45">
      <t>シ</t>
    </rPh>
    <phoneticPr fontId="1"/>
  </si>
  <si>
    <t>区分</t>
    <rPh sb="0" eb="2">
      <t>クブン</t>
    </rPh>
    <phoneticPr fontId="1"/>
  </si>
  <si>
    <t>（２） 職員の配置状況　　【一般型の場合のみ】</t>
    <rPh sb="14" eb="17">
      <t>イッパンガタ</t>
    </rPh>
    <rPh sb="18" eb="20">
      <t>バアイ</t>
    </rPh>
    <phoneticPr fontId="1"/>
  </si>
  <si>
    <t>苦情解決責任者の職名・氏名</t>
    <rPh sb="11" eb="13">
      <t>シメイ</t>
    </rPh>
    <phoneticPr fontId="1"/>
  </si>
  <si>
    <t>苦情受付担当者の職名・氏名</t>
    <rPh sb="11" eb="13">
      <t>シメイ</t>
    </rPh>
    <phoneticPr fontId="1"/>
  </si>
  <si>
    <t>【一般型の場合のみ】</t>
    <rPh sb="1" eb="7">
      <t>イッパンガ</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</si>
</sst>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quot;人&quot;"/>
    <numFmt numFmtId="177" formatCode="0.0_ "/>
    <numFmt numFmtId="178" formatCode="#,##0.00_ "/>
  </numFmts>
  <fonts count="30">
    <font>
      <sz val="11"/>
      <color theme="1"/>
      <name val="游ゴシック"/>
      <family val="3"/>
      <scheme val="minor"/>
    </font>
    <font>
      <sz val="6"/>
      <color auto="1"/>
      <name val="游ゴシック"/>
      <family val="3"/>
    </font>
    <font>
      <b/>
      <sz val="16"/>
      <color theme="1"/>
      <name val="游ゴシック"/>
      <family val="3"/>
      <scheme val="minor"/>
    </font>
    <font>
      <b/>
      <sz val="28"/>
      <color theme="1"/>
      <name val="游ゴシック"/>
      <family val="3"/>
      <scheme val="minor"/>
    </font>
    <font>
      <sz val="16"/>
      <color theme="1"/>
      <name val="游ゴシック"/>
      <family val="3"/>
      <scheme val="minor"/>
    </font>
    <font>
      <sz val="14"/>
      <color theme="1"/>
      <name val="游ゴシック"/>
      <family val="3"/>
      <scheme val="minor"/>
    </font>
    <font>
      <b/>
      <sz val="14"/>
      <color auto="1"/>
      <name val="游ゴシック"/>
      <family val="3"/>
      <scheme val="minor"/>
    </font>
    <font>
      <b/>
      <sz val="18"/>
      <color theme="1"/>
      <name val="游ゴシック"/>
      <family val="3"/>
      <scheme val="minor"/>
    </font>
    <font>
      <sz val="9"/>
      <color theme="1"/>
      <name val="游ゴシック"/>
      <family val="3"/>
      <scheme val="minor"/>
    </font>
    <font>
      <b/>
      <sz val="12"/>
      <color theme="1"/>
      <name val="游ゴシック"/>
      <family val="3"/>
      <scheme val="minor"/>
    </font>
    <font>
      <sz val="11"/>
      <color auto="1"/>
      <name val="游ゴシック"/>
      <family val="3"/>
      <scheme val="minor"/>
    </font>
    <font>
      <b/>
      <sz val="12"/>
      <color theme="1"/>
      <name val="ＭＳ ゴシック"/>
      <family val="3"/>
    </font>
    <font>
      <u val="double"/>
      <sz val="11"/>
      <color theme="1"/>
      <name val="游ゴシック"/>
      <family val="3"/>
      <scheme val="minor"/>
    </font>
    <font>
      <b/>
      <sz val="12"/>
      <color auto="1"/>
      <name val="游ゴシック"/>
      <family val="3"/>
      <scheme val="minor"/>
    </font>
    <font>
      <b/>
      <sz val="11"/>
      <color theme="1"/>
      <name val="游ゴシック"/>
      <family val="3"/>
      <scheme val="minor"/>
    </font>
    <font>
      <sz val="10.5"/>
      <color theme="1"/>
      <name val="游ゴシック"/>
      <family val="3"/>
    </font>
    <font>
      <sz val="11"/>
      <color rgb="FFFF0000"/>
      <name val="游ゴシック"/>
      <family val="3"/>
      <scheme val="minor"/>
    </font>
    <font>
      <sz val="12"/>
      <color theme="1"/>
      <name val="游ゴシック"/>
      <family val="3"/>
      <scheme val="minor"/>
    </font>
    <font>
      <sz val="10"/>
      <color theme="1"/>
      <name val="游ゴシック"/>
      <family val="3"/>
      <scheme val="minor"/>
    </font>
    <font>
      <sz val="14"/>
      <color theme="1"/>
      <name val="ＭＳ 明朝"/>
      <family val="1"/>
    </font>
    <font>
      <sz val="8"/>
      <color theme="1"/>
      <name val="游ゴシック"/>
      <family val="3"/>
      <scheme val="minor"/>
    </font>
    <font>
      <b/>
      <sz val="11"/>
      <color auto="1"/>
      <name val="游ゴシック"/>
      <family val="3"/>
    </font>
    <font>
      <strike/>
      <sz val="11"/>
      <color auto="1"/>
      <name val="游ゴシック"/>
      <family val="3"/>
    </font>
    <font>
      <sz val="10.5"/>
      <color theme="1"/>
      <name val="ＭＳ 明朝"/>
      <family val="1"/>
    </font>
    <font>
      <sz val="10.5"/>
      <color theme="1"/>
      <name val="Century"/>
      <family val="1"/>
    </font>
    <font>
      <sz val="9"/>
      <color theme="1"/>
      <name val="ＭＳ 明朝"/>
      <family val="1"/>
    </font>
    <font>
      <sz val="13"/>
      <color theme="1"/>
      <name val="游ゴシック"/>
      <family val="3"/>
    </font>
    <font>
      <sz val="10.5"/>
      <color theme="1"/>
      <name val="Times New Roman"/>
      <family val="1"/>
    </font>
    <font>
      <i/>
      <sz val="10.5"/>
      <color theme="1"/>
      <name val="ＭＳ 明朝"/>
      <family val="1"/>
    </font>
    <font>
      <sz val="18"/>
      <color theme="1"/>
      <name val="游ゴシック"/>
      <family val="3"/>
      <scheme val="minor"/>
    </font>
  </fonts>
  <fills count="10">
    <fill>
      <patternFill patternType="none"/>
    </fill>
    <fill>
      <patternFill patternType="gray125"/>
    </fill>
    <fill>
      <patternFill patternType="solid">
        <fgColor theme="1" tint="0.5"/>
        <bgColor indexed="64"/>
      </patternFill>
    </fill>
    <fill>
      <patternFill patternType="solid">
        <fgColor rgb="FFFFFF99"/>
        <bgColor indexed="64"/>
      </patternFill>
    </fill>
    <fill>
      <patternFill patternType="solid">
        <fgColor theme="0"/>
        <bgColor indexed="64"/>
      </patternFill>
    </fill>
    <fill>
      <patternFill patternType="solid">
        <fgColor rgb="FF90D7F0"/>
        <bgColor indexed="64"/>
      </patternFill>
    </fill>
    <fill>
      <patternFill patternType="solid">
        <fgColor theme="0" tint="-0.5"/>
        <bgColor indexed="64"/>
      </patternFill>
    </fill>
    <fill>
      <patternFill patternType="solid">
        <fgColor theme="0" tint="-0.35"/>
        <bgColor indexed="64"/>
      </patternFill>
    </fill>
    <fill>
      <patternFill patternType="solid">
        <fgColor rgb="FFA6A6A6"/>
        <bgColor indexed="64"/>
      </patternFill>
    </fill>
    <fill>
      <patternFill patternType="solid">
        <fgColor theme="0" tint="-0.25"/>
        <bgColor indexed="64"/>
      </patternFill>
    </fill>
  </fills>
  <borders count="23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ck">
        <color rgb="FFFF0000"/>
      </right>
      <top/>
      <bottom/>
      <diagonal/>
    </border>
    <border>
      <left style="thick">
        <color rgb="FFFF0000"/>
      </left>
      <right/>
      <top style="thick">
        <color rgb="FFFF0000"/>
      </top>
      <bottom style="thin">
        <color rgb="FFFF0000"/>
      </bottom>
      <diagonal/>
    </border>
    <border>
      <left style="thick">
        <color rgb="FFFF0000"/>
      </left>
      <right/>
      <top style="thin">
        <color rgb="FFFF0000"/>
      </top>
      <bottom style="thin">
        <color rgb="FFFF0000"/>
      </bottom>
      <diagonal/>
    </border>
    <border>
      <left style="thick">
        <color rgb="FFFF0000"/>
      </left>
      <right/>
      <top style="thin">
        <color rgb="FFFF0000"/>
      </top>
      <bottom style="thick">
        <color rgb="FFFF0000"/>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ck">
        <color rgb="FFFF0000"/>
      </left>
      <right style="thick">
        <color rgb="FFFF0000"/>
      </right>
      <top style="thick">
        <color rgb="FFFF0000"/>
      </top>
      <bottom style="thick">
        <color rgb="FFFF0000"/>
      </bottom>
      <diagonal/>
    </border>
    <border>
      <left/>
      <right/>
      <top/>
      <bottom style="thin">
        <color rgb="FFFF0000"/>
      </bottom>
      <diagonal/>
    </border>
    <border>
      <left/>
      <right/>
      <top style="thin">
        <color rgb="FFFF0000"/>
      </top>
      <bottom style="thin">
        <color rgb="FFFF0000"/>
      </bottom>
      <diagonal/>
    </border>
    <border>
      <left/>
      <right/>
      <top style="thin">
        <color rgb="FFFF0000"/>
      </top>
      <bottom style="thick">
        <color rgb="FFFF0000"/>
      </bottom>
      <diagonal/>
    </border>
    <border>
      <left/>
      <right style="thin">
        <color indexed="64"/>
      </right>
      <top style="thin">
        <color indexed="64"/>
      </top>
      <bottom style="thin">
        <color indexed="64"/>
      </bottom>
      <diagonal/>
    </border>
    <border>
      <left/>
      <right style="thick">
        <color rgb="FFFF0000"/>
      </right>
      <top style="thick">
        <color rgb="FFFF0000"/>
      </top>
      <bottom style="thin">
        <color rgb="FFFF0000"/>
      </bottom>
      <diagonal/>
    </border>
    <border>
      <left/>
      <right style="thick">
        <color rgb="FFFF0000"/>
      </right>
      <top style="thin">
        <color rgb="FFFF0000"/>
      </top>
      <bottom style="thin">
        <color rgb="FFFF0000"/>
      </bottom>
      <diagonal/>
    </border>
    <border>
      <left/>
      <right style="thick">
        <color rgb="FFFF0000"/>
      </right>
      <top style="thin">
        <color rgb="FFFF0000"/>
      </top>
      <bottom style="thick">
        <color rgb="FFFF0000"/>
      </bottom>
      <diagonal/>
    </border>
    <border>
      <left style="thin">
        <color indexed="64"/>
      </left>
      <right style="thin">
        <color indexed="64"/>
      </right>
      <top style="thin">
        <color indexed="64"/>
      </top>
      <bottom/>
      <diagonal/>
    </border>
    <border>
      <left style="thick">
        <color rgb="FFFF0000"/>
      </left>
      <right style="thick">
        <color rgb="FFFF0000"/>
      </right>
      <top style="thick">
        <color rgb="FFFF0000"/>
      </top>
      <bottom style="thin">
        <color rgb="FFFF0000"/>
      </bottom>
      <diagonal/>
    </border>
    <border>
      <left style="thick">
        <color rgb="FFFF0000"/>
      </left>
      <right style="thick">
        <color rgb="FFFF0000"/>
      </right>
      <top style="thin">
        <color rgb="FFFF0000"/>
      </top>
      <bottom style="thin">
        <color rgb="FFFF0000"/>
      </bottom>
      <diagonal/>
    </border>
    <border>
      <left style="thick">
        <color rgb="FFFF0000"/>
      </left>
      <right style="thick">
        <color rgb="FFFF0000"/>
      </right>
      <top style="thin">
        <color rgb="FFFF0000"/>
      </top>
      <bottom style="thick">
        <color rgb="FFFF0000"/>
      </bottom>
      <diagonal/>
    </border>
    <border>
      <left style="thin">
        <color indexed="64"/>
      </left>
      <right style="thin">
        <color indexed="64"/>
      </right>
      <top style="thin">
        <color indexed="64"/>
      </top>
      <bottom style="thin">
        <color indexed="64"/>
      </bottom>
      <diagonal/>
    </border>
    <border>
      <left/>
      <right/>
      <top/>
      <bottom style="thick">
        <color rgb="FFFF0000"/>
      </bottom>
      <diagonal/>
    </border>
    <border>
      <left style="thick">
        <color rgb="FFFF0000"/>
      </left>
      <right/>
      <top style="thick">
        <color rgb="FFFF0000"/>
      </top>
      <bottom/>
      <diagonal/>
    </border>
    <border>
      <left style="thick">
        <color rgb="FFFF0000"/>
      </left>
      <right/>
      <top/>
      <bottom style="thick">
        <color rgb="FFFF0000"/>
      </bottom>
      <diagonal/>
    </border>
    <border>
      <left style="thin">
        <color indexed="64"/>
      </left>
      <right/>
      <top/>
      <bottom/>
      <diagonal/>
    </border>
    <border>
      <left/>
      <right/>
      <top style="thick">
        <color rgb="FFFF0000"/>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ck">
        <color rgb="FFFF0000"/>
      </left>
      <right style="thick">
        <color rgb="FFFF0000"/>
      </right>
      <top style="thin">
        <color rgb="FFFF0000"/>
      </top>
      <bottom/>
      <diagonal/>
    </border>
    <border>
      <left style="thick">
        <color rgb="FFFF0000"/>
      </left>
      <right style="thick">
        <color rgb="FFFF0000"/>
      </right>
      <top/>
      <bottom style="thin">
        <color rgb="FFFF0000"/>
      </bottom>
      <diagonal/>
    </border>
    <border>
      <left style="thick">
        <color rgb="FFFF0000"/>
      </left>
      <right/>
      <top style="thick">
        <color rgb="FFFF0000"/>
      </top>
      <bottom style="thick">
        <color rgb="FFFF0000"/>
      </bottom>
      <diagonal/>
    </border>
    <border>
      <left style="thick">
        <color rgb="FFFF0000"/>
      </left>
      <right/>
      <top style="thin">
        <color rgb="FFFF0000"/>
      </top>
      <bottom/>
      <diagonal/>
    </border>
    <border>
      <left style="thick">
        <color rgb="FFFF0000"/>
      </left>
      <right/>
      <top/>
      <bottom/>
      <diagonal/>
    </border>
    <border>
      <left style="thick">
        <color rgb="FFFF0000"/>
      </left>
      <right/>
      <top/>
      <bottom style="thin">
        <color rgb="FFFF0000"/>
      </bottom>
      <diagonal/>
    </border>
    <border>
      <left style="thick">
        <color rgb="FFFF0000"/>
      </left>
      <right/>
      <top style="thin">
        <color indexed="64"/>
      </top>
      <bottom style="thin">
        <color indexed="64"/>
      </bottom>
      <diagonal/>
    </border>
    <border>
      <left style="thick">
        <color rgb="FFFF0000"/>
      </left>
      <right/>
      <top/>
      <bottom style="thin">
        <color indexed="64"/>
      </bottom>
      <diagonal/>
    </border>
    <border>
      <left/>
      <right/>
      <top style="thick">
        <color rgb="FFFF0000"/>
      </top>
      <bottom style="thick">
        <color rgb="FFFF0000"/>
      </bottom>
      <diagonal/>
    </border>
    <border>
      <left/>
      <right/>
      <top style="thick">
        <color rgb="FFFF0000"/>
      </top>
      <bottom style="thin">
        <color rgb="FFFF0000"/>
      </bottom>
      <diagonal/>
    </border>
    <border>
      <left/>
      <right/>
      <top style="thin">
        <color rgb="FFFF0000"/>
      </top>
      <bottom/>
      <diagonal/>
    </border>
    <border>
      <left/>
      <right style="thick">
        <color rgb="FFFF0000"/>
      </right>
      <top style="thick">
        <color rgb="FFFF0000"/>
      </top>
      <bottom style="thick">
        <color rgb="FFFF0000"/>
      </bottom>
      <diagonal/>
    </border>
    <border>
      <left/>
      <right style="thick">
        <color rgb="FFFF0000"/>
      </right>
      <top style="thin">
        <color indexed="64"/>
      </top>
      <bottom style="thin">
        <color indexed="64"/>
      </bottom>
      <diagonal/>
    </border>
    <border>
      <left/>
      <right style="thick">
        <color rgb="FFFF0000"/>
      </right>
      <top/>
      <bottom style="thin">
        <color indexed="64"/>
      </bottom>
      <diagonal/>
    </border>
    <border>
      <left style="thick">
        <color rgb="FFFF0000"/>
      </left>
      <right/>
      <top/>
      <bottom style="thin">
        <color theme="1"/>
      </bottom>
      <diagonal/>
    </border>
    <border>
      <left style="thick">
        <color rgb="FFFF0000"/>
      </left>
      <right/>
      <top style="medium">
        <color rgb="FFFF0000"/>
      </top>
      <bottom style="thick">
        <color rgb="FFFF0000"/>
      </bottom>
      <diagonal/>
    </border>
    <border>
      <left style="medium">
        <color rgb="FFFF0000"/>
      </left>
      <right/>
      <top style="medium">
        <color rgb="FFFF0000"/>
      </top>
      <bottom/>
      <diagonal/>
    </border>
    <border>
      <left style="medium">
        <color rgb="FFFF0000"/>
      </left>
      <right/>
      <top style="medium">
        <color rgb="FFFF0000"/>
      </top>
      <bottom style="medium">
        <color rgb="FFFF0000"/>
      </bottom>
      <diagonal/>
    </border>
    <border>
      <left/>
      <right/>
      <top style="medium">
        <color rgb="FFFF0000"/>
      </top>
      <bottom style="thick">
        <color rgb="FFFF0000"/>
      </bottom>
      <diagonal/>
    </border>
    <border>
      <left/>
      <right/>
      <top style="medium">
        <color rgb="FFFF0000"/>
      </top>
      <bottom/>
      <diagonal/>
    </border>
    <border>
      <left/>
      <right/>
      <top style="medium">
        <color rgb="FFFF0000"/>
      </top>
      <bottom style="medium">
        <color rgb="FFFF0000"/>
      </bottom>
      <diagonal/>
    </border>
    <border>
      <left style="thick">
        <color rgb="FFFF0000"/>
      </left>
      <right style="thin">
        <color indexed="64"/>
      </right>
      <top style="thick">
        <color rgb="FFFF0000"/>
      </top>
      <bottom style="thick">
        <color rgb="FFFF0000"/>
      </bottom>
      <diagonal/>
    </border>
    <border>
      <left/>
      <right/>
      <top/>
      <bottom style="thin">
        <color theme="1"/>
      </bottom>
      <diagonal/>
    </border>
    <border>
      <left/>
      <right style="thin">
        <color indexed="64"/>
      </right>
      <top style="thick">
        <color rgb="FFFF0000"/>
      </top>
      <bottom style="thick">
        <color rgb="FFFF0000"/>
      </bottom>
      <diagonal/>
    </border>
    <border>
      <left style="thin">
        <color indexed="64"/>
      </left>
      <right/>
      <top style="thin">
        <color indexed="64"/>
      </top>
      <bottom style="thick">
        <color rgb="FFFF0000"/>
      </bottom>
      <diagonal/>
    </border>
    <border>
      <left style="thick">
        <color rgb="FFFF0000"/>
      </left>
      <right style="thin">
        <color rgb="FFFF0000"/>
      </right>
      <top style="thick">
        <color rgb="FFFF0000"/>
      </top>
      <bottom style="thin">
        <color rgb="FFFF0000"/>
      </bottom>
      <diagonal/>
    </border>
    <border>
      <left style="thick">
        <color rgb="FFFF0000"/>
      </left>
      <right style="thin">
        <color rgb="FFFF0000"/>
      </right>
      <top style="thin">
        <color rgb="FFFF0000"/>
      </top>
      <bottom style="thin">
        <color rgb="FFFF0000"/>
      </bottom>
      <diagonal/>
    </border>
    <border>
      <left style="thick">
        <color rgb="FFFF0000"/>
      </left>
      <right style="thin">
        <color rgb="FFFF0000"/>
      </right>
      <top style="thin">
        <color rgb="FFFF0000"/>
      </top>
      <bottom style="thick">
        <color rgb="FFFF0000"/>
      </bottom>
      <diagonal/>
    </border>
    <border>
      <left style="thin">
        <color indexed="64"/>
      </left>
      <right style="thin">
        <color indexed="64"/>
      </right>
      <top style="thick">
        <color rgb="FFFF0000"/>
      </top>
      <bottom style="thick">
        <color rgb="FFFF0000"/>
      </bottom>
      <diagonal/>
    </border>
    <border>
      <left/>
      <right style="thick">
        <color rgb="FFFF0000"/>
      </right>
      <top/>
      <bottom style="thin">
        <color theme="1"/>
      </bottom>
      <diagonal/>
    </border>
    <border>
      <left/>
      <right style="thick">
        <color rgb="FFFF0000"/>
      </right>
      <top style="thick">
        <color rgb="FFFF0000"/>
      </top>
      <bottom/>
      <diagonal/>
    </border>
    <border>
      <left/>
      <right style="thin">
        <color indexed="64"/>
      </right>
      <top style="thin">
        <color indexed="64"/>
      </top>
      <bottom style="thick">
        <color rgb="FFFF0000"/>
      </bottom>
      <diagonal/>
    </border>
    <border>
      <left style="thin">
        <color rgb="FFFF0000"/>
      </left>
      <right style="thin">
        <color rgb="FFFF0000"/>
      </right>
      <top style="thick">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style="thick">
        <color rgb="FFFF0000"/>
      </bottom>
      <diagonal/>
    </border>
    <border>
      <left/>
      <right style="thin">
        <color rgb="FFFF0000"/>
      </right>
      <top style="medium">
        <color rgb="FFFF0000"/>
      </top>
      <bottom/>
      <diagonal/>
    </border>
    <border>
      <left/>
      <right style="thin">
        <color rgb="FFFF0000"/>
      </right>
      <top style="medium">
        <color rgb="FFFF0000"/>
      </top>
      <bottom style="medium">
        <color rgb="FFFF0000"/>
      </bottom>
      <diagonal/>
    </border>
    <border>
      <left style="thin">
        <color indexed="64"/>
      </left>
      <right style="thick">
        <color rgb="FFFF0000"/>
      </right>
      <top style="thick">
        <color rgb="FFFF0000"/>
      </top>
      <bottom style="thick">
        <color rgb="FFFF0000"/>
      </bottom>
      <diagonal/>
    </border>
    <border>
      <left/>
      <right style="thick">
        <color rgb="FFFF0000"/>
      </right>
      <top style="thin">
        <color indexed="64"/>
      </top>
      <bottom/>
      <diagonal/>
    </border>
    <border>
      <left style="thick">
        <color rgb="FFFF0000"/>
      </left>
      <right style="thick">
        <color rgb="FFFF0000"/>
      </right>
      <top style="thick">
        <color rgb="FFFF0000"/>
      </top>
      <bottom/>
      <diagonal/>
    </border>
    <border diagonalUp="1">
      <left style="medium">
        <color rgb="FFFF0000"/>
      </left>
      <right/>
      <top style="medium">
        <color rgb="FFFF0000"/>
      </top>
      <bottom style="medium">
        <color rgb="FFFF0000"/>
      </bottom>
      <diagonal style="thin">
        <color rgb="FFFF0000"/>
      </diagonal>
    </border>
    <border diagonalUp="1">
      <left/>
      <right/>
      <top style="medium">
        <color rgb="FFFF0000"/>
      </top>
      <bottom style="medium">
        <color rgb="FFFF0000"/>
      </bottom>
      <diagonal style="thin">
        <color rgb="FFFF0000"/>
      </diagonal>
    </border>
    <border>
      <left style="thick">
        <color rgb="FFFF0000"/>
      </left>
      <right/>
      <top style="thin">
        <color indexed="64"/>
      </top>
      <bottom/>
      <diagonal/>
    </border>
    <border diagonalUp="1">
      <left/>
      <right style="thin">
        <color rgb="FFFF0000"/>
      </right>
      <top style="medium">
        <color rgb="FFFF0000"/>
      </top>
      <bottom style="medium">
        <color rgb="FFFF0000"/>
      </bottom>
      <diagonal style="thin">
        <color rgb="FFFF0000"/>
      </diagonal>
    </border>
    <border>
      <left/>
      <right style="medium">
        <color rgb="FFFF0000"/>
      </right>
      <top style="medium">
        <color rgb="FFFF0000"/>
      </top>
      <bottom/>
      <diagonal/>
    </border>
    <border>
      <left/>
      <right style="medium">
        <color rgb="FFFF0000"/>
      </right>
      <top style="medium">
        <color rgb="FFFF0000"/>
      </top>
      <bottom style="medium">
        <color rgb="FFFF0000"/>
      </bottom>
      <diagonal/>
    </border>
    <border>
      <left/>
      <right style="thick">
        <color rgb="FFFF0000"/>
      </right>
      <top/>
      <bottom style="thick">
        <color rgb="FFFF0000"/>
      </bottom>
      <diagonal/>
    </border>
    <border>
      <left/>
      <right style="thin">
        <color indexed="64"/>
      </right>
      <top/>
      <bottom style="thick">
        <color rgb="FFFF0000"/>
      </bottom>
      <diagonal/>
    </border>
    <border>
      <left style="thick">
        <color rgb="FFFF0000"/>
      </left>
      <right style="thin">
        <color indexed="64"/>
      </right>
      <top style="thick">
        <color rgb="FFFF0000"/>
      </top>
      <bottom style="thin">
        <color rgb="FFFF0000"/>
      </bottom>
      <diagonal/>
    </border>
    <border>
      <left style="thick">
        <color rgb="FFFF0000"/>
      </left>
      <right style="thin">
        <color indexed="64"/>
      </right>
      <top style="thin">
        <color rgb="FFFF0000"/>
      </top>
      <bottom style="thin">
        <color rgb="FFFF0000"/>
      </bottom>
      <diagonal/>
    </border>
    <border>
      <left style="thick">
        <color rgb="FFFF0000"/>
      </left>
      <right style="thin">
        <color indexed="64"/>
      </right>
      <top style="thin">
        <color rgb="FFFF0000"/>
      </top>
      <bottom style="thick">
        <color rgb="FFFF0000"/>
      </bottom>
      <diagonal/>
    </border>
    <border>
      <left/>
      <right style="thin">
        <color indexed="64"/>
      </right>
      <top style="thick">
        <color rgb="FFFF0000"/>
      </top>
      <bottom/>
      <diagonal/>
    </border>
    <border>
      <left style="thick">
        <color rgb="FFFF0000"/>
      </left>
      <right style="thin">
        <color indexed="64"/>
      </right>
      <top style="thick">
        <color rgb="FFFF0000"/>
      </top>
      <bottom/>
      <diagonal/>
    </border>
    <border>
      <left style="thick">
        <color rgb="FFFF0000"/>
      </left>
      <right style="thin">
        <color indexed="64"/>
      </right>
      <top style="thin">
        <color rgb="FFFF0000"/>
      </top>
      <bottom/>
      <diagonal/>
    </border>
    <border>
      <left style="thick">
        <color rgb="FFFF0000"/>
      </left>
      <right style="thin">
        <color indexed="64"/>
      </right>
      <top/>
      <bottom style="thick">
        <color rgb="FFFF0000"/>
      </bottom>
      <diagonal/>
    </border>
    <border>
      <left style="thick">
        <color rgb="FFFF0000"/>
      </left>
      <right style="thin">
        <color indexed="64"/>
      </right>
      <top style="thin">
        <color rgb="FFFF0000"/>
      </top>
      <bottom style="medium">
        <color rgb="FFFF0000"/>
      </bottom>
      <diagonal/>
    </border>
    <border>
      <left style="thick">
        <color rgb="FFFF0000"/>
      </left>
      <right style="thin">
        <color indexed="64"/>
      </right>
      <top/>
      <bottom style="thin">
        <color rgb="FFFF0000"/>
      </bottom>
      <diagonal/>
    </border>
    <border>
      <left style="thin">
        <color indexed="64"/>
      </left>
      <right style="thin">
        <color indexed="64"/>
      </right>
      <top/>
      <bottom style="thick">
        <color rgb="FFFF0000"/>
      </bottom>
      <diagonal/>
    </border>
    <border>
      <left style="thin">
        <color indexed="64"/>
      </left>
      <right style="thin">
        <color indexed="64"/>
      </right>
      <top style="thick">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style="thin">
        <color indexed="64"/>
      </right>
      <top style="thin">
        <color rgb="FFFF0000"/>
      </top>
      <bottom style="thick">
        <color rgb="FFFF0000"/>
      </bottom>
      <diagonal/>
    </border>
    <border>
      <left style="thin">
        <color indexed="64"/>
      </left>
      <right style="thin">
        <color indexed="64"/>
      </right>
      <top style="thick">
        <color rgb="FFFF0000"/>
      </top>
      <bottom/>
      <diagonal/>
    </border>
    <border>
      <left style="thin">
        <color indexed="64"/>
      </left>
      <right style="thin">
        <color indexed="64"/>
      </right>
      <top style="thin">
        <color rgb="FFFF0000"/>
      </top>
      <bottom/>
      <diagonal/>
    </border>
    <border>
      <left style="thin">
        <color indexed="64"/>
      </left>
      <right style="thin">
        <color indexed="64"/>
      </right>
      <top style="thin">
        <color rgb="FFFF0000"/>
      </top>
      <bottom style="medium">
        <color rgb="FFFF0000"/>
      </bottom>
      <diagonal/>
    </border>
    <border>
      <left style="thin">
        <color rgb="FFFF0000"/>
      </left>
      <right style="thick">
        <color rgb="FFFF0000"/>
      </right>
      <top style="thick">
        <color rgb="FFFF0000"/>
      </top>
      <bottom style="thin">
        <color rgb="FFFF0000"/>
      </bottom>
      <diagonal/>
    </border>
    <border>
      <left style="thin">
        <color rgb="FFFF0000"/>
      </left>
      <right style="thick">
        <color rgb="FFFF0000"/>
      </right>
      <top style="thin">
        <color rgb="FFFF0000"/>
      </top>
      <bottom style="thin">
        <color rgb="FFFF0000"/>
      </bottom>
      <diagonal/>
    </border>
    <border>
      <left style="thin">
        <color rgb="FFFF0000"/>
      </left>
      <right style="thick">
        <color rgb="FFFF0000"/>
      </right>
      <top style="thin">
        <color rgb="FFFF0000"/>
      </top>
      <bottom style="thick">
        <color rgb="FFFF0000"/>
      </bottom>
      <diagonal/>
    </border>
    <border>
      <left style="thin">
        <color indexed="64"/>
      </left>
      <right style="thin">
        <color indexed="64"/>
      </right>
      <top/>
      <bottom style="thin">
        <color rgb="FFFF0000"/>
      </bottom>
      <diagonal/>
    </border>
    <border>
      <left style="thin">
        <color indexed="64"/>
      </left>
      <right/>
      <top/>
      <bottom style="thick">
        <color rgb="FFFF0000"/>
      </bottom>
      <diagonal/>
    </border>
    <border>
      <left style="thin">
        <color indexed="64"/>
      </left>
      <right style="thick">
        <color rgb="FFFF0000"/>
      </right>
      <top style="thick">
        <color rgb="FFFF0000"/>
      </top>
      <bottom style="thin">
        <color rgb="FFFF0000"/>
      </bottom>
      <diagonal/>
    </border>
    <border>
      <left style="thin">
        <color indexed="64"/>
      </left>
      <right style="thick">
        <color rgb="FFFF0000"/>
      </right>
      <top style="thin">
        <color rgb="FFFF0000"/>
      </top>
      <bottom style="thin">
        <color rgb="FFFF0000"/>
      </bottom>
      <diagonal/>
    </border>
    <border>
      <left style="thin">
        <color indexed="64"/>
      </left>
      <right style="thick">
        <color rgb="FFFF0000"/>
      </right>
      <top style="thin">
        <color rgb="FFFF0000"/>
      </top>
      <bottom style="thick">
        <color rgb="FFFF0000"/>
      </bottom>
      <diagonal/>
    </border>
    <border>
      <left style="thin">
        <color indexed="64"/>
      </left>
      <right/>
      <top style="thick">
        <color rgb="FFFF0000"/>
      </top>
      <bottom/>
      <diagonal/>
    </border>
    <border>
      <left/>
      <right style="thick">
        <color rgb="FFFF0000"/>
      </right>
      <top style="medium">
        <color rgb="FFFF0000"/>
      </top>
      <bottom style="thick">
        <color rgb="FFFF0000"/>
      </bottom>
      <diagonal/>
    </border>
    <border>
      <left style="thin">
        <color indexed="64"/>
      </left>
      <right style="thick">
        <color rgb="FFFF0000"/>
      </right>
      <top style="thick">
        <color rgb="FFFF0000"/>
      </top>
      <bottom/>
      <diagonal/>
    </border>
    <border>
      <left/>
      <right style="thick">
        <color rgb="FFFF0000"/>
      </right>
      <top style="thin">
        <color rgb="FFFF0000"/>
      </top>
      <bottom/>
      <diagonal/>
    </border>
    <border>
      <left style="thin">
        <color indexed="64"/>
      </left>
      <right style="thick">
        <color rgb="FFFF0000"/>
      </right>
      <top style="thin">
        <color rgb="FFFF0000"/>
      </top>
      <bottom/>
      <diagonal/>
    </border>
    <border>
      <left style="thin">
        <color indexed="64"/>
      </left>
      <right style="thick">
        <color rgb="FFFF0000"/>
      </right>
      <top/>
      <bottom style="thick">
        <color rgb="FFFF0000"/>
      </bottom>
      <diagonal/>
    </border>
    <border>
      <left style="thin">
        <color indexed="64"/>
      </left>
      <right style="thick">
        <color rgb="FFFF0000"/>
      </right>
      <top style="thin">
        <color rgb="FFFF0000"/>
      </top>
      <bottom style="medium">
        <color rgb="FFFF0000"/>
      </bottom>
      <diagonal/>
    </border>
    <border>
      <left/>
      <right style="thick">
        <color rgb="FFFF0000"/>
      </right>
      <top/>
      <bottom style="thin">
        <color rgb="FFFF0000"/>
      </bottom>
      <diagonal/>
    </border>
    <border>
      <left style="thin">
        <color indexed="64"/>
      </left>
      <right style="thick">
        <color rgb="FFFF0000"/>
      </right>
      <top/>
      <bottom style="thin">
        <color rgb="FFFF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ck">
        <color rgb="FFFF0000"/>
      </left>
      <right style="thin">
        <color rgb="FFFF0000"/>
      </right>
      <top style="thin">
        <color rgb="FFFF0000"/>
      </top>
      <bottom/>
      <diagonal/>
    </border>
    <border>
      <left style="thin">
        <color indexed="64"/>
      </left>
      <right style="thin">
        <color indexed="64"/>
      </right>
      <top style="thick">
        <color rgb="FFFF0000"/>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rgb="FFFF0000"/>
      </left>
      <right style="thin">
        <color rgb="FFFF0000"/>
      </right>
      <top style="thin">
        <color rgb="FFFF0000"/>
      </top>
      <bottom/>
      <diagonal/>
    </border>
    <border>
      <left style="thin">
        <color indexed="64"/>
      </left>
      <right/>
      <top style="thick">
        <color rgb="FFFF0000"/>
      </top>
      <bottom style="thin">
        <color indexed="64"/>
      </bottom>
      <diagonal/>
    </border>
    <border>
      <left style="thin">
        <color auto="1"/>
      </left>
      <right style="thin">
        <color auto="1"/>
      </right>
      <top style="thick">
        <color rgb="FFFF0000"/>
      </top>
      <bottom style="medium">
        <color auto="1"/>
      </bottom>
      <diagonal/>
    </border>
    <border>
      <left style="thin">
        <color rgb="FFFF0000"/>
      </left>
      <right style="thick">
        <color rgb="FFFF0000"/>
      </right>
      <top style="thin">
        <color rgb="FFFF0000"/>
      </top>
      <bottom/>
      <diagonal/>
    </border>
    <border>
      <left/>
      <right style="thin">
        <color indexed="64"/>
      </right>
      <top style="thick">
        <color rgb="FFFF0000"/>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ck">
        <color rgb="FFFF0000"/>
      </bottom>
      <diagonal/>
    </border>
    <border>
      <left style="thin">
        <color indexed="64"/>
      </left>
      <right/>
      <top style="medium">
        <color indexed="64"/>
      </top>
      <bottom style="medium">
        <color auto="1"/>
      </bottom>
      <diagonal/>
    </border>
    <border>
      <left/>
      <right style="thin">
        <color indexed="64"/>
      </right>
      <top style="medium">
        <color indexed="64"/>
      </top>
      <bottom style="medium">
        <color auto="1"/>
      </bottom>
      <diagonal/>
    </border>
    <border>
      <left style="thick">
        <color rgb="FFFF0000"/>
      </left>
      <right style="thin">
        <color indexed="64"/>
      </right>
      <top style="thin">
        <color indexed="64"/>
      </top>
      <bottom style="thin">
        <color indexed="64"/>
      </bottom>
      <diagonal/>
    </border>
    <border>
      <left/>
      <right/>
      <top style="medium">
        <color auto="1"/>
      </top>
      <bottom style="thin">
        <color auto="1"/>
      </bottom>
      <diagonal/>
    </border>
    <border>
      <left style="thin">
        <color indexed="64"/>
      </left>
      <right/>
      <top/>
      <bottom style="medium">
        <color indexed="64"/>
      </bottom>
      <diagonal/>
    </border>
    <border>
      <left/>
      <right style="medium">
        <color indexed="64"/>
      </right>
      <top style="medium">
        <color auto="1"/>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auto="1"/>
      </top>
      <bottom/>
      <diagonal/>
    </border>
    <border>
      <left/>
      <right style="medium">
        <color indexed="64"/>
      </right>
      <top/>
      <bottom style="thin">
        <color indexed="64"/>
      </bottom>
      <diagonal/>
    </border>
    <border>
      <left/>
      <right style="medium">
        <color indexed="64"/>
      </right>
      <top style="thin">
        <color auto="1"/>
      </top>
      <bottom style="thin">
        <color auto="1"/>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auto="1"/>
      </left>
      <right/>
      <top style="medium">
        <color auto="1"/>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top style="medium">
        <color indexed="64"/>
      </top>
      <bottom style="medium">
        <color indexed="64"/>
      </bottom>
      <diagonal/>
    </border>
    <border>
      <left style="medium">
        <color auto="1"/>
      </left>
      <right style="thin">
        <color auto="1"/>
      </right>
      <top style="medium">
        <color auto="1"/>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rgb="FF000000"/>
      </left>
      <right/>
      <top style="thin">
        <color rgb="FF000000"/>
      </top>
      <bottom/>
      <diagonal/>
    </border>
    <border>
      <left/>
      <right/>
      <top style="medium">
        <color indexed="64"/>
      </top>
      <bottom style="thin">
        <color rgb="FF000000"/>
      </bottom>
      <diagonal/>
    </border>
    <border>
      <left/>
      <right/>
      <top style="thin">
        <color rgb="FF000000"/>
      </top>
      <bottom style="thin">
        <color rgb="FF000000"/>
      </bottom>
      <diagonal/>
    </border>
    <border>
      <left/>
      <right/>
      <top style="thin">
        <color rgb="FF000000"/>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ck">
        <color rgb="FFFF0000"/>
      </left>
      <right style="thin">
        <color rgb="FFFF0000"/>
      </right>
      <top style="thin">
        <color rgb="FFFF0000"/>
      </top>
      <bottom style="medium">
        <color rgb="FFFF0000"/>
      </bottom>
      <diagonal/>
    </border>
    <border>
      <left style="thick">
        <color rgb="FFFF0000"/>
      </left>
      <right style="thin">
        <color rgb="FFFF0000"/>
      </right>
      <top/>
      <bottom style="thin">
        <color rgb="FFFF0000"/>
      </bottom>
      <diagonal/>
    </border>
    <border>
      <left style="medium">
        <color rgb="FF000000"/>
      </left>
      <right style="thin">
        <color rgb="FF000000"/>
      </right>
      <top/>
      <bottom/>
      <diagonal/>
    </border>
    <border>
      <left style="thick">
        <color rgb="FFFF0000"/>
      </left>
      <right style="thin">
        <color rgb="FFFF0000"/>
      </right>
      <top style="thick">
        <color rgb="FFFF0000"/>
      </top>
      <bottom style="medium">
        <color rgb="FFFF0000"/>
      </bottom>
      <diagonal/>
    </border>
    <border>
      <left style="thick">
        <color rgb="FFFF0000"/>
      </left>
      <right style="thin">
        <color rgb="FFFF0000"/>
      </right>
      <top style="medium">
        <color rgb="FFFF0000"/>
      </top>
      <bottom style="thick">
        <color rgb="FFFF0000"/>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rgb="FFFF0000"/>
      </left>
      <right style="thin">
        <color rgb="FFFF0000"/>
      </right>
      <top style="thin">
        <color rgb="FFFF0000"/>
      </top>
      <bottom style="medium">
        <color rgb="FFFF0000"/>
      </bottom>
      <diagonal/>
    </border>
    <border>
      <left style="thin">
        <color rgb="FFFF0000"/>
      </left>
      <right style="thin">
        <color rgb="FFFF0000"/>
      </right>
      <top/>
      <bottom style="thin">
        <color rgb="FFFF0000"/>
      </bottom>
      <diagonal/>
    </border>
    <border>
      <left style="thin">
        <color rgb="FF000000"/>
      </left>
      <right style="thin">
        <color rgb="FF000000"/>
      </right>
      <top/>
      <bottom/>
      <diagonal/>
    </border>
    <border>
      <left style="thin">
        <color rgb="FFFF0000"/>
      </left>
      <right style="thin">
        <color rgb="FFFF0000"/>
      </right>
      <top style="thick">
        <color rgb="FFFF0000"/>
      </top>
      <bottom style="medium">
        <color rgb="FFFF0000"/>
      </bottom>
      <diagonal/>
    </border>
    <border>
      <left style="thin">
        <color rgb="FFFF0000"/>
      </left>
      <right style="thin">
        <color rgb="FFFF0000"/>
      </right>
      <top style="medium">
        <color rgb="FFFF0000"/>
      </top>
      <bottom style="thick">
        <color rgb="FFFF0000"/>
      </bottom>
      <diagonal/>
    </border>
    <border>
      <left style="thin">
        <color rgb="FFFF0000"/>
      </left>
      <right style="thick">
        <color rgb="FFFF0000"/>
      </right>
      <top style="medium">
        <color rgb="FFFF0000"/>
      </top>
      <bottom style="thick">
        <color rgb="FFFF0000"/>
      </bottom>
      <diagonal/>
    </border>
    <border>
      <left style="thin">
        <color rgb="FFFF0000"/>
      </left>
      <right style="thin">
        <color rgb="FFFF0000"/>
      </right>
      <top style="thick">
        <color rgb="FFFF0000"/>
      </top>
      <bottom style="thick">
        <color rgb="FFFF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rgb="FFFF0000"/>
      </left>
      <right style="thick">
        <color rgb="FFFF0000"/>
      </right>
      <top style="thin">
        <color rgb="FFFF0000"/>
      </top>
      <bottom style="medium">
        <color rgb="FFFF0000"/>
      </bottom>
      <diagonal/>
    </border>
    <border>
      <left style="thin">
        <color rgb="FFFF0000"/>
      </left>
      <right style="thick">
        <color rgb="FFFF0000"/>
      </right>
      <top/>
      <bottom style="thin">
        <color rgb="FFFF0000"/>
      </bottom>
      <diagonal/>
    </border>
    <border>
      <left style="thin">
        <color rgb="FF000000"/>
      </left>
      <right style="medium">
        <color rgb="FF000000"/>
      </right>
      <top/>
      <bottom/>
      <diagonal/>
    </border>
    <border>
      <left style="thin">
        <color rgb="FFFF0000"/>
      </left>
      <right style="thick">
        <color rgb="FFFF0000"/>
      </right>
      <top style="thick">
        <color rgb="FFFF0000"/>
      </top>
      <bottom style="thick">
        <color rgb="FFFF0000"/>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auto="1"/>
      </left>
      <right/>
      <top style="thin">
        <color auto="1"/>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top/>
      <bottom style="medium">
        <color indexed="64"/>
      </bottom>
      <diagonal/>
    </border>
    <border>
      <left/>
      <right style="thin">
        <color rgb="FF000000"/>
      </right>
      <top style="medium">
        <color auto="1"/>
      </top>
      <bottom/>
      <diagonal/>
    </border>
    <border>
      <left/>
      <right/>
      <top style="thin">
        <color indexed="64"/>
      </top>
      <bottom style="medium">
        <color indexed="64"/>
      </bottom>
      <diagonal/>
    </border>
    <border>
      <left style="thin">
        <color rgb="FF000000"/>
      </left>
      <right/>
      <top style="medium">
        <color indexed="64"/>
      </top>
      <bottom/>
      <diagonal/>
    </border>
    <border>
      <left/>
      <right style="thin">
        <color auto="1"/>
      </right>
      <top style="medium">
        <color auto="1"/>
      </top>
      <bottom/>
      <diagonal/>
    </border>
    <border>
      <left/>
      <right style="thin">
        <color indexed="64"/>
      </right>
      <top/>
      <bottom style="medium">
        <color auto="1"/>
      </bottom>
      <diagonal/>
    </border>
    <border>
      <left/>
      <right style="medium">
        <color indexed="64"/>
      </right>
      <top style="thin">
        <color auto="1"/>
      </top>
      <bottom style="medium">
        <color indexed="64"/>
      </bottom>
      <diagonal/>
    </border>
    <border>
      <left style="thin">
        <color indexed="64"/>
      </left>
      <right/>
      <top/>
      <bottom style="hair">
        <color indexed="64"/>
      </bottom>
      <diagonal/>
    </border>
    <border>
      <left/>
      <right/>
      <top/>
      <bottom style="hair">
        <color indexed="64"/>
      </bottom>
      <diagonal/>
    </border>
    <border>
      <left/>
      <right/>
      <top style="hair">
        <color indexed="64"/>
      </top>
      <bottom style="thin">
        <color indexed="64"/>
      </bottom>
      <diagonal/>
    </border>
    <border>
      <left/>
      <right/>
      <top style="thin">
        <color indexed="64"/>
      </top>
      <bottom style="thick">
        <color rgb="FFFF0000"/>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ck">
        <color rgb="FFFF0000"/>
      </right>
      <top/>
      <bottom style="hair">
        <color indexed="64"/>
      </bottom>
      <diagonal/>
    </border>
    <border>
      <left style="medium">
        <color indexed="64"/>
      </left>
      <right style="thick">
        <color rgb="FFFF0000"/>
      </right>
      <top style="thin">
        <color indexed="64"/>
      </top>
      <bottom style="thin">
        <color indexed="64"/>
      </bottom>
      <diagonal/>
    </border>
    <border>
      <left style="medium">
        <color indexed="64"/>
      </left>
      <right style="thick">
        <color rgb="FFFF0000"/>
      </right>
      <top style="thin">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ck">
        <color rgb="FFFF0000"/>
      </bottom>
      <diagonal/>
    </border>
    <border>
      <left style="thin">
        <color rgb="FFFF0000"/>
      </left>
      <right style="hair">
        <color rgb="FFFF0000"/>
      </right>
      <top style="thick">
        <color rgb="FFFF0000"/>
      </top>
      <bottom style="thin">
        <color rgb="FFFF0000"/>
      </bottom>
      <diagonal/>
    </border>
    <border>
      <left style="thin">
        <color rgb="FFFF0000"/>
      </left>
      <right style="hair">
        <color rgb="FFFF0000"/>
      </right>
      <top style="thin">
        <color rgb="FFFF0000"/>
      </top>
      <bottom style="thin">
        <color rgb="FFFF0000"/>
      </bottom>
      <diagonal/>
    </border>
    <border>
      <left style="thin">
        <color rgb="FFFF0000"/>
      </left>
      <right style="hair">
        <color rgb="FFFF0000"/>
      </right>
      <top style="thin">
        <color rgb="FFFF0000"/>
      </top>
      <bottom style="thick">
        <color rgb="FFFF0000"/>
      </bottom>
      <diagonal/>
    </border>
    <border>
      <left style="hair">
        <color indexed="64"/>
      </left>
      <right style="thin">
        <color indexed="64"/>
      </right>
      <top style="medium">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ck">
        <color rgb="FFFF0000"/>
      </bottom>
      <diagonal/>
    </border>
    <border>
      <left style="hair">
        <color rgb="FFFF0000"/>
      </left>
      <right style="thin">
        <color rgb="FFFF0000"/>
      </right>
      <top style="thick">
        <color rgb="FFFF0000"/>
      </top>
      <bottom style="thin">
        <color rgb="FFFF0000"/>
      </bottom>
      <diagonal/>
    </border>
    <border>
      <left style="hair">
        <color rgb="FFFF0000"/>
      </left>
      <right style="thin">
        <color rgb="FFFF0000"/>
      </right>
      <top style="thin">
        <color rgb="FFFF0000"/>
      </top>
      <bottom style="thin">
        <color rgb="FFFF0000"/>
      </bottom>
      <diagonal/>
    </border>
    <border>
      <left style="hair">
        <color rgb="FFFF0000"/>
      </left>
      <right style="thin">
        <color rgb="FFFF0000"/>
      </right>
      <top style="thin">
        <color rgb="FFFF0000"/>
      </top>
      <bottom style="thick">
        <color rgb="FFFF0000"/>
      </bottom>
      <diagonal/>
    </border>
    <border>
      <left style="thin">
        <color indexed="64"/>
      </left>
      <right style="dashed">
        <color indexed="64"/>
      </right>
      <top style="medium">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medium">
        <color indexed="64"/>
      </top>
      <bottom style="thin">
        <color indexed="64"/>
      </bottom>
      <diagonal/>
    </border>
    <border>
      <left style="dashed">
        <color indexed="64"/>
      </left>
      <right style="thin">
        <color indexed="64"/>
      </right>
      <top style="thin">
        <color indexed="64"/>
      </top>
      <bottom/>
      <diagonal/>
    </border>
  </borders>
  <cellStyleXfs count="1">
    <xf numFmtId="0" fontId="0" fillId="0" borderId="0">
      <alignment vertical="center"/>
    </xf>
  </cellStyleXfs>
  <cellXfs count="755">
    <xf numFmtId="0" fontId="0" fillId="0" borderId="0" xfId="0">
      <alignment vertical="center"/>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Border="1" applyAlignment="1">
      <alignment vertical="center"/>
    </xf>
    <xf numFmtId="0" fontId="4" fillId="0" borderId="1" xfId="0" applyFont="1" applyBorder="1">
      <alignment vertical="center"/>
    </xf>
    <xf numFmtId="0" fontId="5" fillId="0" borderId="1" xfId="0" applyFont="1" applyBorder="1">
      <alignment vertical="center"/>
    </xf>
    <xf numFmtId="0" fontId="5" fillId="0" borderId="0" xfId="0" applyFont="1">
      <alignment vertical="center"/>
    </xf>
    <xf numFmtId="0" fontId="6" fillId="0" borderId="1" xfId="0" applyFont="1" applyBorder="1">
      <alignment vertical="center"/>
    </xf>
    <xf numFmtId="0" fontId="0" fillId="0" borderId="1" xfId="0" applyBorder="1" applyAlignment="1">
      <alignment horizontal="left" vertical="center"/>
    </xf>
    <xf numFmtId="0" fontId="0" fillId="0" borderId="1" xfId="0" applyBorder="1">
      <alignment vertical="center"/>
    </xf>
    <xf numFmtId="0" fontId="0" fillId="2" borderId="1" xfId="0" applyFill="1" applyBorder="1">
      <alignment vertical="center"/>
    </xf>
    <xf numFmtId="0" fontId="0" fillId="0" borderId="2" xfId="0" applyBorder="1">
      <alignment vertical="center"/>
    </xf>
    <xf numFmtId="0" fontId="0" fillId="0" borderId="3" xfId="0" applyBorder="1">
      <alignment vertical="center"/>
    </xf>
    <xf numFmtId="0" fontId="7" fillId="0" borderId="0" xfId="0" applyFont="1" applyAlignment="1" applyProtection="1">
      <alignment horizontal="center" vertical="center"/>
      <protection locked="0"/>
    </xf>
    <xf numFmtId="0" fontId="2" fillId="0" borderId="4" xfId="0" applyFont="1" applyBorder="1" applyAlignment="1">
      <alignment vertical="center"/>
    </xf>
    <xf numFmtId="0" fontId="5" fillId="3" borderId="5" xfId="0" applyFont="1" applyFill="1" applyBorder="1" applyProtection="1">
      <alignment vertical="center"/>
      <protection locked="0"/>
    </xf>
    <xf numFmtId="0" fontId="5" fillId="3" borderId="6" xfId="0" applyFont="1" applyFill="1" applyBorder="1" applyProtection="1">
      <alignment vertical="center"/>
      <protection locked="0"/>
    </xf>
    <xf numFmtId="0" fontId="0" fillId="3" borderId="6" xfId="0" applyFill="1" applyBorder="1" applyProtection="1">
      <alignment vertical="center"/>
      <protection locked="0"/>
    </xf>
    <xf numFmtId="0" fontId="5" fillId="3" borderId="7" xfId="0" applyFont="1" applyFill="1" applyBorder="1" applyProtection="1">
      <alignment vertical="center"/>
      <protection locked="0"/>
    </xf>
    <xf numFmtId="0" fontId="0" fillId="2" borderId="8" xfId="0" applyFill="1"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2" fillId="0" borderId="0" xfId="0" applyFont="1" applyAlignment="1">
      <alignment horizontal="left" vertical="center"/>
    </xf>
    <xf numFmtId="0" fontId="7" fillId="3" borderId="11" xfId="0" applyFont="1" applyFill="1" applyBorder="1" applyAlignment="1" applyProtection="1">
      <alignment horizontal="center" vertical="center"/>
      <protection locked="0"/>
    </xf>
    <xf numFmtId="0" fontId="5" fillId="3" borderId="12" xfId="0" applyFont="1" applyFill="1" applyBorder="1" applyProtection="1">
      <alignment vertical="center"/>
      <protection locked="0"/>
    </xf>
    <xf numFmtId="0" fontId="5" fillId="3" borderId="13" xfId="0" applyFont="1" applyFill="1" applyBorder="1" applyProtection="1">
      <alignment vertical="center"/>
      <protection locked="0"/>
    </xf>
    <xf numFmtId="0" fontId="5" fillId="3" borderId="14" xfId="0" applyFont="1" applyFill="1" applyBorder="1" applyProtection="1">
      <alignment vertical="center"/>
      <protection locked="0"/>
    </xf>
    <xf numFmtId="0" fontId="0" fillId="0" borderId="15" xfId="0" applyBorder="1">
      <alignment vertical="center"/>
    </xf>
    <xf numFmtId="0" fontId="5" fillId="4" borderId="0" xfId="0" applyFont="1" applyFill="1" applyBorder="1" applyAlignment="1" applyProtection="1">
      <alignment vertical="center"/>
      <protection locked="0"/>
    </xf>
    <xf numFmtId="0" fontId="5" fillId="3" borderId="16" xfId="0" applyFont="1" applyFill="1" applyBorder="1" applyProtection="1">
      <alignment vertical="center"/>
      <protection locked="0"/>
    </xf>
    <xf numFmtId="0" fontId="5" fillId="3" borderId="17" xfId="0" applyFont="1" applyFill="1" applyBorder="1" applyProtection="1">
      <alignment vertical="center"/>
      <protection locked="0"/>
    </xf>
    <xf numFmtId="0" fontId="5" fillId="3" borderId="18" xfId="0" applyFont="1" applyFill="1" applyBorder="1" applyProtection="1">
      <alignment vertical="center"/>
      <protection locked="0"/>
    </xf>
    <xf numFmtId="0" fontId="8" fillId="0" borderId="19" xfId="0" applyFont="1" applyBorder="1" applyAlignment="1">
      <alignment horizontal="center" vertical="center" wrapText="1" shrinkToFit="1"/>
    </xf>
    <xf numFmtId="0" fontId="0" fillId="3" borderId="20" xfId="0" applyFill="1" applyBorder="1" applyAlignment="1" applyProtection="1">
      <alignment horizontal="center" vertical="center"/>
      <protection locked="0"/>
    </xf>
    <xf numFmtId="0" fontId="0" fillId="3" borderId="21" xfId="0" applyFill="1" applyBorder="1" applyAlignment="1" applyProtection="1">
      <alignment horizontal="center" vertical="center"/>
      <protection locked="0"/>
    </xf>
    <xf numFmtId="0" fontId="0" fillId="2" borderId="21" xfId="0" applyFont="1" applyFill="1" applyBorder="1" applyAlignment="1" applyProtection="1">
      <alignment horizontal="center" vertical="center"/>
      <protection locked="0"/>
    </xf>
    <xf numFmtId="0" fontId="0" fillId="3" borderId="22" xfId="0" applyFill="1" applyBorder="1" applyAlignment="1" applyProtection="1">
      <alignment horizontal="center" vertical="center"/>
      <protection locked="0"/>
    </xf>
    <xf numFmtId="0" fontId="0" fillId="0" borderId="0" xfId="0" applyFont="1">
      <alignment vertical="center"/>
    </xf>
    <xf numFmtId="0" fontId="9" fillId="0" borderId="0" xfId="0" applyFont="1">
      <alignment vertical="center"/>
    </xf>
    <xf numFmtId="0" fontId="10" fillId="0" borderId="0" xfId="0" applyFont="1">
      <alignment vertical="center"/>
    </xf>
    <xf numFmtId="0" fontId="10" fillId="5" borderId="0" xfId="0" applyFont="1" applyFill="1">
      <alignment vertical="center"/>
    </xf>
    <xf numFmtId="0" fontId="0" fillId="5" borderId="0" xfId="0" applyFill="1">
      <alignment vertical="center"/>
    </xf>
    <xf numFmtId="0" fontId="11" fillId="0" borderId="0" xfId="0" applyFont="1">
      <alignment vertical="center"/>
    </xf>
    <xf numFmtId="0" fontId="0" fillId="2" borderId="0" xfId="0" applyFill="1">
      <alignment vertical="center"/>
    </xf>
    <xf numFmtId="0" fontId="9" fillId="5" borderId="0" xfId="0" applyFont="1" applyFill="1">
      <alignment vertical="center"/>
    </xf>
    <xf numFmtId="0" fontId="12" fillId="5" borderId="0" xfId="0" applyFont="1" applyFill="1">
      <alignment vertical="center"/>
    </xf>
    <xf numFmtId="0" fontId="13" fillId="0" borderId="0" xfId="0" applyFont="1">
      <alignment vertical="center"/>
    </xf>
    <xf numFmtId="0" fontId="14" fillId="0" borderId="0" xfId="0" applyFont="1">
      <alignment vertical="center"/>
    </xf>
    <xf numFmtId="0" fontId="0" fillId="0" borderId="0" xfId="0" applyAlignment="1">
      <alignment horizontal="left" vertical="center" wrapText="1"/>
    </xf>
    <xf numFmtId="0" fontId="10" fillId="0" borderId="0" xfId="0" applyFont="1" applyAlignment="1">
      <alignment vertical="center" wrapText="1"/>
    </xf>
    <xf numFmtId="0" fontId="10" fillId="5" borderId="0" xfId="0" applyFont="1" applyFill="1" applyAlignment="1">
      <alignment horizontal="right" vertical="center"/>
    </xf>
    <xf numFmtId="0" fontId="0" fillId="5" borderId="0" xfId="0" applyFont="1" applyFill="1" applyAlignment="1">
      <alignment vertical="center" wrapText="1"/>
    </xf>
    <xf numFmtId="0" fontId="15" fillId="0" borderId="23" xfId="0" applyFont="1" applyBorder="1" applyAlignment="1">
      <alignment horizontal="center" vertical="center"/>
    </xf>
    <xf numFmtId="0" fontId="0" fillId="0" borderId="23" xfId="0" applyFont="1" applyBorder="1" applyAlignment="1">
      <alignment horizontal="center" vertical="center"/>
    </xf>
    <xf numFmtId="0" fontId="0" fillId="0" borderId="0" xfId="0" applyFont="1" applyAlignment="1">
      <alignment horizontal="center" vertical="center"/>
    </xf>
    <xf numFmtId="0" fontId="0" fillId="0" borderId="24" xfId="0" applyFont="1" applyBorder="1">
      <alignment vertical="center"/>
    </xf>
    <xf numFmtId="0" fontId="0" fillId="3" borderId="25" xfId="0" applyFill="1" applyBorder="1" applyAlignment="1" applyProtection="1">
      <alignment vertical="center" wrapText="1"/>
      <protection locked="0"/>
    </xf>
    <xf numFmtId="0" fontId="0" fillId="3" borderId="26" xfId="0" applyFill="1" applyBorder="1" applyProtection="1">
      <alignment vertical="center"/>
      <protection locked="0"/>
    </xf>
    <xf numFmtId="0" fontId="0" fillId="0" borderId="0" xfId="0" applyAlignment="1">
      <alignment vertical="center" wrapText="1"/>
    </xf>
    <xf numFmtId="0" fontId="10" fillId="0" borderId="0" xfId="0" applyFont="1" applyAlignment="1">
      <alignment horizontal="left" vertical="center"/>
    </xf>
    <xf numFmtId="0" fontId="10" fillId="0" borderId="0" xfId="0" applyFont="1" applyBorder="1" applyAlignment="1">
      <alignment horizontal="left" vertical="center" wrapText="1"/>
    </xf>
    <xf numFmtId="0" fontId="0" fillId="3" borderId="26" xfId="0" applyFill="1" applyBorder="1" applyAlignment="1" applyProtection="1">
      <alignment vertical="center" wrapText="1"/>
      <protection locked="0"/>
    </xf>
    <xf numFmtId="0" fontId="10" fillId="2" borderId="0" xfId="0" applyFont="1" applyFill="1">
      <alignment vertical="center"/>
    </xf>
    <xf numFmtId="0" fontId="0" fillId="5" borderId="0" xfId="0" applyFont="1" applyFill="1" applyBorder="1" applyAlignment="1">
      <alignment horizontal="left" vertical="center" wrapText="1"/>
    </xf>
    <xf numFmtId="0" fontId="0" fillId="5" borderId="10" xfId="0" applyFill="1" applyBorder="1">
      <alignment vertical="center"/>
    </xf>
    <xf numFmtId="0" fontId="0" fillId="5" borderId="1" xfId="0" applyFont="1" applyFill="1" applyBorder="1" applyAlignment="1">
      <alignment horizontal="center" vertical="center"/>
    </xf>
    <xf numFmtId="0" fontId="0" fillId="5" borderId="2" xfId="0" applyFont="1" applyFill="1" applyBorder="1" applyAlignment="1">
      <alignment horizontal="center" vertical="center"/>
    </xf>
    <xf numFmtId="0" fontId="0" fillId="5" borderId="3" xfId="0" applyFont="1" applyFill="1" applyBorder="1" applyAlignment="1">
      <alignment horizontal="center" vertical="center"/>
    </xf>
    <xf numFmtId="0" fontId="10" fillId="5" borderId="0" xfId="0" applyFont="1" applyFill="1" applyAlignment="1">
      <alignment horizontal="left" vertical="center" wrapText="1"/>
    </xf>
    <xf numFmtId="0" fontId="10" fillId="5" borderId="0" xfId="0" applyFont="1" applyFill="1" applyAlignment="1">
      <alignment horizontal="left" vertical="center"/>
    </xf>
    <xf numFmtId="0" fontId="0" fillId="5" borderId="0" xfId="0" applyFont="1" applyFill="1" applyAlignment="1">
      <alignment horizontal="right" vertical="center"/>
    </xf>
    <xf numFmtId="0" fontId="16" fillId="5" borderId="0" xfId="0" applyFont="1" applyFill="1">
      <alignment vertical="center"/>
    </xf>
    <xf numFmtId="0" fontId="0" fillId="0" borderId="0" xfId="0" applyFont="1" applyBorder="1" applyAlignment="1">
      <alignment horizontal="left" vertical="center" wrapText="1"/>
    </xf>
    <xf numFmtId="0" fontId="0" fillId="0" borderId="0" xfId="0" applyAlignment="1">
      <alignment horizontal="left" vertical="center"/>
    </xf>
    <xf numFmtId="0" fontId="0" fillId="0" borderId="0" xfId="0" applyAlignment="1" applyProtection="1">
      <alignment vertical="center" wrapText="1"/>
      <protection locked="0"/>
    </xf>
    <xf numFmtId="0" fontId="0" fillId="5" borderId="0" xfId="0" applyFont="1" applyFill="1" applyAlignment="1">
      <alignment horizontal="left" vertical="top" wrapText="1"/>
    </xf>
    <xf numFmtId="0" fontId="0" fillId="5" borderId="23" xfId="0" applyFont="1" applyFill="1" applyBorder="1" applyAlignment="1">
      <alignment horizontal="center" vertical="center"/>
    </xf>
    <xf numFmtId="0" fontId="0" fillId="5" borderId="2" xfId="0" applyFont="1" applyFill="1" applyBorder="1" applyAlignment="1">
      <alignment horizontal="center" vertical="center" wrapText="1"/>
    </xf>
    <xf numFmtId="0" fontId="0" fillId="5" borderId="27" xfId="0" applyFont="1" applyFill="1" applyBorder="1" applyAlignment="1">
      <alignment horizontal="center" vertical="center" wrapText="1"/>
    </xf>
    <xf numFmtId="0" fontId="0" fillId="5" borderId="3"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27"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0" fillId="5" borderId="0" xfId="0" applyFont="1" applyFill="1" applyAlignment="1">
      <alignment horizontal="center" vertical="center" wrapText="1"/>
    </xf>
    <xf numFmtId="0" fontId="0" fillId="5" borderId="1" xfId="0" applyFont="1" applyFill="1" applyBorder="1" applyAlignment="1">
      <alignment horizontal="center" vertical="center" wrapText="1"/>
    </xf>
    <xf numFmtId="0" fontId="0" fillId="5" borderId="0" xfId="0" applyFont="1" applyFill="1" applyAlignment="1">
      <alignment horizontal="center" vertical="center"/>
    </xf>
    <xf numFmtId="0" fontId="0" fillId="0" borderId="0" xfId="0" applyAlignment="1">
      <alignment vertical="top" wrapText="1"/>
    </xf>
    <xf numFmtId="0" fontId="10" fillId="0" borderId="0" xfId="0" applyFont="1" applyAlignment="1">
      <alignment horizontal="left" vertical="center" wrapText="1"/>
    </xf>
    <xf numFmtId="0" fontId="16" fillId="0" borderId="0" xfId="0" applyFont="1" applyAlignment="1">
      <alignment vertical="center" wrapText="1"/>
    </xf>
    <xf numFmtId="0" fontId="16" fillId="0" borderId="0" xfId="0" applyFont="1">
      <alignment vertical="center"/>
    </xf>
    <xf numFmtId="0" fontId="10" fillId="0" borderId="0" xfId="0" applyFont="1" applyAlignment="1">
      <alignment horizontal="left" vertical="top" wrapText="1"/>
    </xf>
    <xf numFmtId="0" fontId="0" fillId="2" borderId="0" xfId="0" applyFont="1" applyFill="1" applyBorder="1" applyAlignment="1">
      <alignment horizontal="left" vertical="top" wrapText="1"/>
    </xf>
    <xf numFmtId="0" fontId="0" fillId="0" borderId="0" xfId="0" applyFont="1" applyBorder="1" applyAlignment="1">
      <alignment vertical="top"/>
    </xf>
    <xf numFmtId="0" fontId="0" fillId="0" borderId="0" xfId="0" applyFont="1" applyAlignment="1">
      <alignment vertical="top"/>
    </xf>
    <xf numFmtId="0" fontId="10" fillId="0" borderId="0" xfId="0" applyFont="1" applyAlignment="1">
      <alignment horizontal="center" vertical="center" wrapText="1"/>
    </xf>
    <xf numFmtId="0" fontId="0" fillId="3" borderId="28" xfId="0" applyFill="1" applyBorder="1" applyProtection="1">
      <alignment vertical="center"/>
      <protection locked="0"/>
    </xf>
    <xf numFmtId="0" fontId="0" fillId="3" borderId="24" xfId="0" applyFill="1" applyBorder="1" applyProtection="1">
      <alignment vertical="center"/>
      <protection locked="0"/>
    </xf>
    <xf numFmtId="0" fontId="15" fillId="0" borderId="0" xfId="0" applyFont="1">
      <alignment vertical="center"/>
    </xf>
    <xf numFmtId="0" fontId="0" fillId="3" borderId="28" xfId="0" applyFill="1" applyBorder="1" applyAlignment="1" applyProtection="1">
      <alignment vertical="center" wrapText="1"/>
      <protection locked="0"/>
    </xf>
    <xf numFmtId="0" fontId="0" fillId="3" borderId="24" xfId="0" applyFill="1" applyBorder="1" applyAlignment="1" applyProtection="1">
      <alignment vertical="center" wrapText="1"/>
      <protection locked="0"/>
    </xf>
    <xf numFmtId="0" fontId="0" fillId="5" borderId="8" xfId="0" applyFont="1" applyFill="1" applyBorder="1" applyAlignment="1">
      <alignment horizontal="center" vertical="center"/>
    </xf>
    <xf numFmtId="0" fontId="0" fillId="5" borderId="9" xfId="0" applyFont="1" applyFill="1" applyBorder="1" applyAlignment="1">
      <alignment horizontal="center" vertical="center"/>
    </xf>
    <xf numFmtId="0" fontId="0" fillId="5" borderId="10" xfId="0" applyFont="1" applyFill="1" applyBorder="1" applyAlignment="1">
      <alignment horizontal="center" vertical="center"/>
    </xf>
    <xf numFmtId="0" fontId="10" fillId="5" borderId="0" xfId="0" applyFont="1" applyFill="1" applyAlignment="1">
      <alignment vertical="center" wrapText="1"/>
    </xf>
    <xf numFmtId="0" fontId="0" fillId="5" borderId="9" xfId="0" applyFont="1" applyFill="1" applyBorder="1" applyAlignment="1">
      <alignment horizontal="center" vertical="center" wrapText="1"/>
    </xf>
    <xf numFmtId="0" fontId="0" fillId="5" borderId="10"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10"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16" fillId="0" borderId="0" xfId="0" applyFont="1" applyAlignment="1">
      <alignment horizontal="left" vertical="center"/>
    </xf>
    <xf numFmtId="0" fontId="16" fillId="2" borderId="0" xfId="0" applyFont="1" applyFill="1">
      <alignment vertical="center"/>
    </xf>
    <xf numFmtId="0" fontId="16"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0" xfId="0" applyFont="1" applyAlignment="1">
      <alignment horizontal="center" vertical="center"/>
    </xf>
    <xf numFmtId="0" fontId="0" fillId="5" borderId="15" xfId="0" applyFont="1" applyFill="1" applyBorder="1" applyAlignment="1">
      <alignment horizontal="center" vertical="center"/>
    </xf>
    <xf numFmtId="0" fontId="0" fillId="5" borderId="29" xfId="0" applyFont="1" applyFill="1" applyBorder="1" applyAlignment="1">
      <alignment horizontal="center" vertical="center"/>
    </xf>
    <xf numFmtId="0" fontId="0" fillId="5" borderId="30" xfId="0" applyFont="1" applyFill="1" applyBorder="1" applyAlignment="1">
      <alignment horizontal="center" vertical="center"/>
    </xf>
    <xf numFmtId="0" fontId="16" fillId="0" borderId="8" xfId="0" applyFont="1" applyBorder="1" applyAlignment="1">
      <alignment vertical="center" wrapText="1"/>
    </xf>
    <xf numFmtId="0" fontId="10" fillId="0" borderId="8" xfId="0" applyFont="1" applyBorder="1" applyAlignment="1">
      <alignment horizontal="center" vertical="center"/>
    </xf>
    <xf numFmtId="0" fontId="10" fillId="0" borderId="8" xfId="0" applyFont="1" applyBorder="1" applyAlignment="1">
      <alignment vertical="center" wrapText="1"/>
    </xf>
    <xf numFmtId="0" fontId="0" fillId="5" borderId="2" xfId="0" applyFont="1" applyFill="1" applyBorder="1" applyAlignment="1">
      <alignment horizontal="left" vertical="center"/>
    </xf>
    <xf numFmtId="0" fontId="0" fillId="5" borderId="3" xfId="0" applyFont="1" applyFill="1" applyBorder="1" applyAlignment="1">
      <alignment horizontal="left" vertical="center"/>
    </xf>
    <xf numFmtId="0" fontId="0" fillId="5" borderId="1" xfId="0" applyFont="1" applyFill="1" applyBorder="1" applyAlignment="1">
      <alignment horizontal="left" vertical="center"/>
    </xf>
    <xf numFmtId="0" fontId="0" fillId="5" borderId="4" xfId="0" applyFill="1" applyBorder="1">
      <alignment vertical="center"/>
    </xf>
    <xf numFmtId="0" fontId="0" fillId="5" borderId="29" xfId="0" applyFont="1" applyFill="1" applyBorder="1" applyAlignment="1">
      <alignment horizontal="center" vertical="center" wrapText="1"/>
    </xf>
    <xf numFmtId="0" fontId="0" fillId="5" borderId="31" xfId="0" applyFont="1" applyFill="1" applyBorder="1" applyAlignment="1">
      <alignment horizontal="center" vertical="center" wrapText="1"/>
    </xf>
    <xf numFmtId="0" fontId="0" fillId="5" borderId="30" xfId="0" applyFont="1" applyFill="1" applyBorder="1" applyAlignment="1">
      <alignment horizontal="center" vertical="center" wrapText="1"/>
    </xf>
    <xf numFmtId="0" fontId="0" fillId="5" borderId="15" xfId="0" applyFont="1" applyFill="1" applyBorder="1" applyAlignment="1">
      <alignment horizontal="center" vertical="center" wrapText="1"/>
    </xf>
    <xf numFmtId="0" fontId="0" fillId="0" borderId="1" xfId="0" applyBorder="1" applyAlignment="1">
      <alignment horizontal="center" vertical="center"/>
    </xf>
    <xf numFmtId="0" fontId="0" fillId="5" borderId="20" xfId="0" applyFont="1" applyFill="1" applyBorder="1" applyAlignment="1" applyProtection="1">
      <alignment horizontal="left" vertical="center"/>
      <protection locked="0"/>
    </xf>
    <xf numFmtId="0" fontId="0" fillId="5" borderId="32" xfId="0" applyFont="1" applyFill="1" applyBorder="1" applyAlignment="1" applyProtection="1">
      <alignment horizontal="left" vertical="center"/>
      <protection locked="0"/>
    </xf>
    <xf numFmtId="0" fontId="0" fillId="5" borderId="33" xfId="0" applyFont="1" applyFill="1" applyBorder="1" applyAlignment="1" applyProtection="1">
      <alignment horizontal="left" vertical="center"/>
      <protection locked="0"/>
    </xf>
    <xf numFmtId="0" fontId="0" fillId="5" borderId="22" xfId="0" applyFont="1" applyFill="1" applyBorder="1" applyAlignment="1" applyProtection="1">
      <alignment horizontal="left" vertical="center"/>
      <protection locked="0"/>
    </xf>
    <xf numFmtId="0" fontId="0" fillId="5" borderId="34" xfId="0" applyFont="1" applyFill="1" applyBorder="1" applyAlignment="1" applyProtection="1">
      <alignment horizontal="center" vertical="center"/>
      <protection locked="0"/>
    </xf>
    <xf numFmtId="0" fontId="17" fillId="5" borderId="19" xfId="0" applyFont="1" applyFill="1" applyBorder="1" applyAlignment="1">
      <alignment horizontal="center" vertical="center"/>
    </xf>
    <xf numFmtId="0" fontId="0" fillId="5" borderId="5" xfId="0" applyFont="1" applyFill="1" applyBorder="1" applyAlignment="1" applyProtection="1">
      <alignment vertical="center" wrapText="1"/>
      <protection locked="0"/>
    </xf>
    <xf numFmtId="0" fontId="0" fillId="5" borderId="6" xfId="0" applyFont="1" applyFill="1" applyBorder="1" applyProtection="1">
      <alignment vertical="center"/>
      <protection locked="0"/>
    </xf>
    <xf numFmtId="0" fontId="0" fillId="5" borderId="35" xfId="0" applyFont="1" applyFill="1" applyBorder="1" applyAlignment="1" applyProtection="1">
      <alignment vertical="center" wrapText="1"/>
      <protection locked="0"/>
    </xf>
    <xf numFmtId="0" fontId="0" fillId="5" borderId="36" xfId="0" applyFont="1" applyFill="1" applyBorder="1" applyAlignment="1" applyProtection="1">
      <alignment vertical="center" wrapText="1"/>
      <protection locked="0"/>
    </xf>
    <xf numFmtId="0" fontId="0" fillId="5" borderId="37" xfId="0" applyFont="1" applyFill="1" applyBorder="1" applyAlignment="1" applyProtection="1">
      <alignment vertical="center" wrapText="1"/>
      <protection locked="0"/>
    </xf>
    <xf numFmtId="0" fontId="0" fillId="5" borderId="6" xfId="0" applyFont="1" applyFill="1" applyBorder="1" applyAlignment="1" applyProtection="1">
      <alignment vertical="center" wrapText="1"/>
      <protection locked="0"/>
    </xf>
    <xf numFmtId="0" fontId="0" fillId="5" borderId="7" xfId="0" applyFont="1" applyFill="1" applyBorder="1" applyProtection="1">
      <alignment vertical="center"/>
      <protection locked="0"/>
    </xf>
    <xf numFmtId="57" fontId="0" fillId="0" borderId="2" xfId="0" applyNumberFormat="1" applyBorder="1" applyAlignment="1">
      <alignment horizontal="center" vertical="center"/>
    </xf>
    <xf numFmtId="176" fontId="0" fillId="3" borderId="23" xfId="0" applyNumberFormat="1" applyFill="1" applyBorder="1" applyProtection="1">
      <alignment vertical="center"/>
      <protection locked="0"/>
    </xf>
    <xf numFmtId="176" fontId="0" fillId="0" borderId="0" xfId="0" applyNumberFormat="1" applyFont="1" applyFill="1" applyProtection="1">
      <alignment vertical="center"/>
      <protection locked="0"/>
    </xf>
    <xf numFmtId="0" fontId="0" fillId="5" borderId="0" xfId="0" applyFont="1" applyFill="1" applyAlignment="1">
      <alignment horizontal="left" vertical="center"/>
    </xf>
    <xf numFmtId="0" fontId="0" fillId="5" borderId="38" xfId="0" applyFont="1" applyFill="1" applyBorder="1" applyAlignment="1">
      <alignment horizontal="left" vertical="center"/>
    </xf>
    <xf numFmtId="0" fontId="0" fillId="5" borderId="36" xfId="0" applyFont="1" applyFill="1" applyBorder="1" applyAlignment="1">
      <alignment horizontal="left" vertical="center"/>
    </xf>
    <xf numFmtId="0" fontId="0" fillId="5" borderId="39" xfId="0" applyFont="1" applyFill="1" applyBorder="1" applyAlignment="1">
      <alignment horizontal="left" vertical="center"/>
    </xf>
    <xf numFmtId="0" fontId="0" fillId="5" borderId="40" xfId="0" applyFont="1" applyFill="1" applyBorder="1" applyAlignment="1" applyProtection="1">
      <alignment horizontal="center" vertical="center"/>
      <protection locked="0"/>
    </xf>
    <xf numFmtId="0" fontId="0" fillId="5" borderId="4" xfId="0" applyFont="1" applyFill="1" applyBorder="1" applyAlignment="1">
      <alignment horizontal="right" vertical="center"/>
    </xf>
    <xf numFmtId="0" fontId="0" fillId="5" borderId="41" xfId="0" applyFont="1" applyFill="1" applyBorder="1" applyProtection="1">
      <alignment vertical="center"/>
      <protection locked="0"/>
    </xf>
    <xf numFmtId="0" fontId="0" fillId="5" borderId="13" xfId="0" applyFont="1" applyFill="1" applyBorder="1" applyProtection="1">
      <alignment vertical="center"/>
      <protection locked="0"/>
    </xf>
    <xf numFmtId="0" fontId="0" fillId="5" borderId="42" xfId="0" applyFont="1" applyFill="1" applyBorder="1" applyAlignment="1" applyProtection="1">
      <alignment vertical="center" wrapText="1"/>
      <protection locked="0"/>
    </xf>
    <xf numFmtId="0" fontId="0" fillId="5" borderId="0" xfId="0" applyFont="1" applyFill="1" applyAlignment="1" applyProtection="1">
      <alignment vertical="center" wrapText="1"/>
      <protection locked="0"/>
    </xf>
    <xf numFmtId="0" fontId="0" fillId="5" borderId="12" xfId="0" applyFont="1" applyFill="1" applyBorder="1" applyAlignment="1" applyProtection="1">
      <alignment vertical="center" wrapText="1"/>
      <protection locked="0"/>
    </xf>
    <xf numFmtId="0" fontId="0" fillId="5" borderId="14" xfId="0" applyFont="1" applyFill="1" applyBorder="1" applyProtection="1">
      <alignment vertical="center"/>
      <protection locked="0"/>
    </xf>
    <xf numFmtId="0" fontId="10" fillId="5" borderId="4" xfId="0" applyFont="1" applyFill="1" applyBorder="1" applyAlignment="1">
      <alignment horizontal="right" vertical="center"/>
    </xf>
    <xf numFmtId="57" fontId="0" fillId="0" borderId="9" xfId="0" applyNumberFormat="1" applyBorder="1" applyAlignment="1">
      <alignment horizontal="center" vertical="center"/>
    </xf>
    <xf numFmtId="0" fontId="16" fillId="5" borderId="0" xfId="0" applyFont="1" applyFill="1" applyAlignment="1">
      <alignment horizontal="left" vertical="center"/>
    </xf>
    <xf numFmtId="0" fontId="0" fillId="5" borderId="8" xfId="0" applyFont="1" applyFill="1" applyBorder="1" applyAlignment="1">
      <alignment horizontal="left" vertical="center"/>
    </xf>
    <xf numFmtId="0" fontId="0" fillId="5" borderId="10" xfId="0" applyFont="1" applyFill="1" applyBorder="1" applyAlignment="1">
      <alignment horizontal="left" vertical="center"/>
    </xf>
    <xf numFmtId="0" fontId="0" fillId="5" borderId="43" xfId="0" applyFont="1" applyFill="1" applyBorder="1" applyAlignment="1" applyProtection="1">
      <alignment horizontal="center" vertical="center"/>
      <protection locked="0"/>
    </xf>
    <xf numFmtId="20" fontId="0" fillId="5" borderId="34" xfId="0" applyNumberFormat="1" applyFont="1" applyFill="1" applyBorder="1" applyAlignment="1" applyProtection="1">
      <alignment horizontal="center" vertical="center"/>
      <protection locked="0"/>
    </xf>
    <xf numFmtId="0" fontId="10" fillId="5" borderId="34" xfId="0" applyFont="1" applyFill="1" applyBorder="1" applyAlignment="1" applyProtection="1">
      <alignment horizontal="center" vertical="center"/>
      <protection locked="0"/>
    </xf>
    <xf numFmtId="0" fontId="0" fillId="5" borderId="44" xfId="0" applyFont="1" applyFill="1" applyBorder="1" applyAlignment="1">
      <alignment horizontal="left" vertical="center"/>
    </xf>
    <xf numFmtId="0" fontId="0" fillId="5" borderId="45" xfId="0" applyFont="1" applyFill="1" applyBorder="1" applyAlignment="1">
      <alignment horizontal="left" vertical="center"/>
    </xf>
    <xf numFmtId="0" fontId="0" fillId="5" borderId="36" xfId="0" applyFill="1" applyBorder="1">
      <alignment vertical="center"/>
    </xf>
    <xf numFmtId="0" fontId="10" fillId="5" borderId="40" xfId="0" applyFont="1" applyFill="1" applyBorder="1" applyAlignment="1" applyProtection="1">
      <alignment horizontal="center" vertical="center"/>
      <protection locked="0"/>
    </xf>
    <xf numFmtId="0" fontId="0" fillId="5" borderId="34" xfId="0" applyFont="1" applyFill="1" applyBorder="1" applyAlignment="1" applyProtection="1">
      <alignment horizontal="left" vertical="center"/>
      <protection locked="0"/>
    </xf>
    <xf numFmtId="0" fontId="0" fillId="5" borderId="11" xfId="0" applyFont="1" applyFill="1" applyBorder="1" applyAlignment="1" applyProtection="1">
      <alignment horizontal="left" vertical="center"/>
      <protection locked="0"/>
    </xf>
    <xf numFmtId="0" fontId="0" fillId="5" borderId="25" xfId="0" applyFont="1" applyFill="1" applyBorder="1" applyProtection="1">
      <alignment vertical="center"/>
      <protection locked="0"/>
    </xf>
    <xf numFmtId="0" fontId="0" fillId="5" borderId="7" xfId="0" applyFont="1" applyFill="1" applyBorder="1" applyAlignment="1" applyProtection="1">
      <alignment horizontal="center" vertical="center"/>
      <protection locked="0"/>
    </xf>
    <xf numFmtId="0" fontId="16" fillId="0" borderId="15" xfId="0" applyFont="1" applyBorder="1" applyAlignment="1">
      <alignment vertical="center" wrapText="1"/>
    </xf>
    <xf numFmtId="0" fontId="10" fillId="0" borderId="15" xfId="0" applyFont="1" applyBorder="1" applyAlignment="1">
      <alignment vertical="center" wrapText="1"/>
    </xf>
    <xf numFmtId="57" fontId="0" fillId="0" borderId="29" xfId="0" applyNumberFormat="1" applyBorder="1" applyAlignment="1">
      <alignment horizontal="center" vertical="center"/>
    </xf>
    <xf numFmtId="0" fontId="16" fillId="2" borderId="36" xfId="0" applyFont="1" applyFill="1" applyBorder="1" applyProtection="1">
      <alignment vertical="center"/>
      <protection locked="0"/>
    </xf>
    <xf numFmtId="0" fontId="16" fillId="0" borderId="0" xfId="0" applyFont="1" applyProtection="1">
      <alignment vertical="center"/>
      <protection locked="0"/>
    </xf>
    <xf numFmtId="0" fontId="0" fillId="5" borderId="43" xfId="0" applyFont="1" applyFill="1" applyBorder="1" applyAlignment="1" applyProtection="1">
      <alignment horizontal="left" vertical="center"/>
      <protection locked="0"/>
    </xf>
    <xf numFmtId="0" fontId="0" fillId="5" borderId="46" xfId="0" applyFont="1" applyFill="1" applyBorder="1" applyAlignment="1">
      <alignment horizontal="left" vertical="center"/>
    </xf>
    <xf numFmtId="0" fontId="0" fillId="5" borderId="47" xfId="0" applyFont="1" applyFill="1" applyBorder="1" applyAlignment="1" applyProtection="1">
      <alignment horizontal="left" vertical="center"/>
      <protection locked="0"/>
    </xf>
    <xf numFmtId="0" fontId="0" fillId="5" borderId="28" xfId="0" applyFont="1" applyFill="1" applyBorder="1" applyProtection="1">
      <alignment vertical="center"/>
      <protection locked="0"/>
    </xf>
    <xf numFmtId="0" fontId="0" fillId="5" borderId="14" xfId="0" applyFont="1" applyFill="1" applyBorder="1" applyAlignment="1" applyProtection="1">
      <alignment horizontal="center" vertical="center"/>
      <protection locked="0"/>
    </xf>
    <xf numFmtId="177" fontId="0" fillId="5" borderId="34" xfId="0" applyNumberFormat="1" applyFont="1" applyFill="1" applyBorder="1" applyAlignment="1" applyProtection="1">
      <alignment horizontal="center" vertical="center"/>
      <protection locked="0"/>
    </xf>
    <xf numFmtId="0" fontId="10" fillId="0" borderId="2" xfId="0" applyFont="1" applyBorder="1" applyAlignment="1">
      <alignment horizontal="center" vertical="center" wrapText="1"/>
    </xf>
    <xf numFmtId="0" fontId="0" fillId="3" borderId="48" xfId="0" applyFill="1" applyBorder="1" applyAlignment="1" applyProtection="1">
      <alignment horizontal="center" vertical="center"/>
      <protection locked="0"/>
    </xf>
    <xf numFmtId="0" fontId="0" fillId="3" borderId="49" xfId="0" applyFill="1" applyBorder="1" applyAlignment="1" applyProtection="1">
      <alignment horizontal="center" vertical="center"/>
      <protection locked="0"/>
    </xf>
    <xf numFmtId="0" fontId="10" fillId="3" borderId="48" xfId="0" applyFont="1" applyFill="1" applyBorder="1" applyAlignment="1" applyProtection="1">
      <alignment horizontal="center" vertical="center"/>
      <protection locked="0"/>
    </xf>
    <xf numFmtId="0" fontId="10" fillId="3" borderId="49" xfId="0" applyFont="1" applyFill="1" applyBorder="1" applyAlignment="1" applyProtection="1">
      <alignment horizontal="center" vertical="center"/>
      <protection locked="0"/>
    </xf>
    <xf numFmtId="0" fontId="10" fillId="5" borderId="4" xfId="0" applyFont="1" applyFill="1" applyBorder="1" applyAlignment="1">
      <alignment horizontal="left" vertical="center"/>
    </xf>
    <xf numFmtId="0" fontId="0" fillId="2" borderId="0" xfId="0" applyFont="1" applyFill="1" applyProtection="1">
      <alignment vertical="center"/>
      <protection locked="0"/>
    </xf>
    <xf numFmtId="0" fontId="0" fillId="0" borderId="0" xfId="0" applyProtection="1">
      <alignment vertical="center"/>
      <protection locked="0"/>
    </xf>
    <xf numFmtId="0" fontId="0" fillId="5" borderId="50" xfId="0" applyFont="1" applyFill="1" applyBorder="1" applyAlignment="1" applyProtection="1">
      <alignment horizontal="left" vertical="center"/>
      <protection locked="0"/>
    </xf>
    <xf numFmtId="0" fontId="0" fillId="5" borderId="34" xfId="0" applyFont="1" applyFill="1" applyBorder="1" applyProtection="1">
      <alignment vertical="center"/>
      <protection locked="0"/>
    </xf>
    <xf numFmtId="0" fontId="0" fillId="5" borderId="18" xfId="0" applyFont="1" applyFill="1" applyBorder="1" applyAlignment="1" applyProtection="1">
      <alignment horizontal="center" vertical="center"/>
      <protection locked="0"/>
    </xf>
    <xf numFmtId="177" fontId="0" fillId="5" borderId="40" xfId="0" applyNumberFormat="1" applyFont="1" applyFill="1" applyBorder="1" applyAlignment="1" applyProtection="1">
      <alignment horizontal="center" vertical="center"/>
      <protection locked="0"/>
    </xf>
    <xf numFmtId="0" fontId="10" fillId="0" borderId="9" xfId="0" applyFont="1" applyBorder="1" applyAlignment="1">
      <alignment horizontal="center" vertical="center" wrapText="1"/>
    </xf>
    <xf numFmtId="0" fontId="0" fillId="3" borderId="51" xfId="0" applyFill="1" applyBorder="1" applyAlignment="1" applyProtection="1">
      <alignment horizontal="center" vertical="center"/>
      <protection locked="0"/>
    </xf>
    <xf numFmtId="0" fontId="0" fillId="3" borderId="52" xfId="0" applyFill="1" applyBorder="1" applyAlignment="1" applyProtection="1">
      <alignment horizontal="center" vertical="center"/>
      <protection locked="0"/>
    </xf>
    <xf numFmtId="0" fontId="10" fillId="3" borderId="51" xfId="0" applyFont="1" applyFill="1" applyBorder="1" applyAlignment="1" applyProtection="1">
      <alignment horizontal="center" vertical="center"/>
      <protection locked="0"/>
    </xf>
    <xf numFmtId="0" fontId="10" fillId="3" borderId="52" xfId="0" applyFont="1" applyFill="1" applyBorder="1" applyAlignment="1" applyProtection="1">
      <alignment horizontal="center" vertical="center"/>
      <protection locked="0"/>
    </xf>
    <xf numFmtId="0" fontId="0" fillId="5" borderId="53" xfId="0" applyFont="1" applyFill="1" applyBorder="1" applyAlignment="1" applyProtection="1">
      <alignment horizontal="center" vertical="center"/>
      <protection locked="0"/>
    </xf>
    <xf numFmtId="0" fontId="10" fillId="2" borderId="34" xfId="0" applyFont="1" applyFill="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0" fillId="5" borderId="9" xfId="0" applyFont="1" applyFill="1" applyBorder="1" applyAlignment="1">
      <alignment horizontal="left" vertical="center"/>
    </xf>
    <xf numFmtId="0" fontId="0" fillId="5" borderId="54" xfId="0" applyFont="1" applyFill="1" applyBorder="1" applyAlignment="1">
      <alignment horizontal="left" vertical="center"/>
    </xf>
    <xf numFmtId="0" fontId="0" fillId="5" borderId="40" xfId="0" applyFont="1" applyFill="1" applyBorder="1" applyProtection="1">
      <alignment vertical="center"/>
      <protection locked="0"/>
    </xf>
    <xf numFmtId="0" fontId="0" fillId="5" borderId="25" xfId="0" applyFont="1" applyFill="1" applyBorder="1" applyAlignment="1">
      <alignment horizontal="center" vertical="center"/>
    </xf>
    <xf numFmtId="0" fontId="0" fillId="5" borderId="36" xfId="0" applyFont="1" applyFill="1" applyBorder="1" applyAlignment="1">
      <alignment horizontal="center" vertical="center"/>
    </xf>
    <xf numFmtId="0" fontId="0" fillId="5" borderId="36" xfId="0" applyFont="1" applyFill="1" applyBorder="1" applyAlignment="1">
      <alignment horizontal="right" vertical="center"/>
    </xf>
    <xf numFmtId="177" fontId="0" fillId="5" borderId="55" xfId="0" applyNumberFormat="1" applyFont="1" applyFill="1" applyBorder="1" applyAlignment="1" applyProtection="1">
      <alignment horizontal="center" vertical="center"/>
      <protection locked="0"/>
    </xf>
    <xf numFmtId="0" fontId="0" fillId="5" borderId="56" xfId="0" applyFont="1" applyFill="1" applyBorder="1" applyAlignment="1">
      <alignment horizontal="center"/>
    </xf>
    <xf numFmtId="0" fontId="0" fillId="5" borderId="57" xfId="0" applyFont="1" applyFill="1" applyBorder="1" applyAlignment="1" applyProtection="1">
      <alignment horizontal="center" vertical="center"/>
      <protection locked="0"/>
    </xf>
    <xf numFmtId="0" fontId="0" fillId="5" borderId="58" xfId="0" applyFont="1" applyFill="1" applyBorder="1" applyAlignment="1" applyProtection="1">
      <alignment horizontal="center" vertical="center"/>
      <protection locked="0"/>
    </xf>
    <xf numFmtId="0" fontId="0" fillId="5" borderId="59" xfId="0" applyFont="1" applyFill="1" applyBorder="1" applyAlignment="1" applyProtection="1">
      <alignment horizontal="center" vertical="center"/>
      <protection locked="0"/>
    </xf>
    <xf numFmtId="0" fontId="0" fillId="5" borderId="3" xfId="0" applyFont="1" applyFill="1" applyBorder="1" applyAlignment="1">
      <alignment horizontal="center"/>
    </xf>
    <xf numFmtId="0" fontId="0" fillId="5" borderId="1" xfId="0" applyFont="1" applyFill="1" applyBorder="1" applyAlignment="1"/>
    <xf numFmtId="0" fontId="0" fillId="5" borderId="60" xfId="0" applyFont="1" applyFill="1" applyBorder="1" applyAlignment="1" applyProtection="1">
      <alignment horizontal="center" vertical="center"/>
      <protection locked="0"/>
    </xf>
    <xf numFmtId="0" fontId="16" fillId="2" borderId="40" xfId="0" applyFont="1" applyFill="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0" fillId="5" borderId="61" xfId="0" applyFont="1" applyFill="1" applyBorder="1" applyAlignment="1">
      <alignment horizontal="left" vertical="center"/>
    </xf>
    <xf numFmtId="0" fontId="0" fillId="5" borderId="4" xfId="0" applyFont="1" applyFill="1" applyBorder="1" applyAlignment="1">
      <alignment horizontal="left" vertical="center"/>
    </xf>
    <xf numFmtId="0" fontId="0" fillId="5" borderId="62" xfId="0" applyFont="1" applyFill="1" applyBorder="1" applyAlignment="1">
      <alignment horizontal="center" vertical="center"/>
    </xf>
    <xf numFmtId="0" fontId="0" fillId="5" borderId="4" xfId="0" applyFont="1" applyFill="1" applyBorder="1" applyAlignment="1">
      <alignment horizontal="center" vertical="center"/>
    </xf>
    <xf numFmtId="0" fontId="0" fillId="5" borderId="63" xfId="0" applyFont="1" applyFill="1" applyBorder="1" applyAlignment="1">
      <alignment horizontal="center"/>
    </xf>
    <xf numFmtId="0" fontId="0" fillId="5" borderId="64" xfId="0" applyFont="1" applyFill="1" applyBorder="1" applyAlignment="1" applyProtection="1">
      <alignment horizontal="center" vertical="center"/>
      <protection locked="0"/>
    </xf>
    <xf numFmtId="0" fontId="0" fillId="5" borderId="65" xfId="0" applyFont="1" applyFill="1" applyBorder="1" applyAlignment="1" applyProtection="1">
      <alignment horizontal="center" vertical="center"/>
      <protection locked="0"/>
    </xf>
    <xf numFmtId="0" fontId="0" fillId="5" borderId="66" xfId="0" applyFont="1" applyFill="1" applyBorder="1" applyAlignment="1" applyProtection="1">
      <alignment horizontal="center" vertical="center"/>
      <protection locked="0"/>
    </xf>
    <xf numFmtId="0" fontId="0" fillId="5" borderId="30" xfId="0" applyFont="1" applyFill="1" applyBorder="1" applyAlignment="1">
      <alignment horizontal="center"/>
    </xf>
    <xf numFmtId="0" fontId="0" fillId="5" borderId="15" xfId="0" applyFont="1" applyFill="1" applyBorder="1" applyAlignment="1"/>
    <xf numFmtId="0" fontId="10" fillId="3" borderId="34" xfId="0" applyFont="1" applyFill="1" applyBorder="1" applyAlignment="1" applyProtection="1">
      <alignment horizontal="left" vertical="center"/>
      <protection locked="0"/>
    </xf>
    <xf numFmtId="0" fontId="0" fillId="5" borderId="64" xfId="0" applyFont="1" applyFill="1" applyBorder="1" applyAlignment="1" applyProtection="1">
      <alignment horizontal="center"/>
      <protection locked="0"/>
    </xf>
    <xf numFmtId="0" fontId="0" fillId="5" borderId="65" xfId="0" applyFont="1" applyFill="1" applyBorder="1" applyAlignment="1" applyProtection="1">
      <alignment horizontal="center"/>
      <protection locked="0"/>
    </xf>
    <xf numFmtId="0" fontId="0" fillId="5" borderId="66" xfId="0" applyFont="1" applyFill="1" applyBorder="1" applyAlignment="1" applyProtection="1">
      <alignment horizontal="center"/>
      <protection locked="0"/>
    </xf>
    <xf numFmtId="0" fontId="0" fillId="5" borderId="1" xfId="0" applyFont="1" applyFill="1" applyBorder="1" applyAlignment="1">
      <alignment horizontal="center"/>
    </xf>
    <xf numFmtId="0" fontId="0" fillId="0" borderId="4" xfId="0" applyBorder="1">
      <alignment vertical="center"/>
    </xf>
    <xf numFmtId="0" fontId="10" fillId="3" borderId="40" xfId="0" applyFont="1" applyFill="1" applyBorder="1" applyAlignment="1" applyProtection="1">
      <alignment horizontal="left" vertical="center"/>
      <protection locked="0"/>
    </xf>
    <xf numFmtId="0" fontId="0" fillId="2" borderId="4" xfId="0" applyFill="1" applyBorder="1">
      <alignment vertical="center"/>
    </xf>
    <xf numFmtId="0" fontId="0" fillId="5" borderId="15" xfId="0" applyFont="1" applyFill="1" applyBorder="1" applyAlignment="1">
      <alignment horizontal="center"/>
    </xf>
    <xf numFmtId="0" fontId="10" fillId="0" borderId="29" xfId="0" applyFont="1" applyBorder="1" applyAlignment="1">
      <alignment horizontal="center" vertical="center" wrapText="1"/>
    </xf>
    <xf numFmtId="0" fontId="0" fillId="3" borderId="67" xfId="0" applyFill="1" applyBorder="1" applyAlignment="1" applyProtection="1">
      <alignment horizontal="center" vertical="center"/>
      <protection locked="0"/>
    </xf>
    <xf numFmtId="0" fontId="0" fillId="3" borderId="68" xfId="0" applyFill="1" applyBorder="1" applyAlignment="1" applyProtection="1">
      <alignment horizontal="center" vertical="center"/>
      <protection locked="0"/>
    </xf>
    <xf numFmtId="0" fontId="10" fillId="3" borderId="67" xfId="0" applyFont="1" applyFill="1" applyBorder="1" applyAlignment="1" applyProtection="1">
      <alignment horizontal="center" vertical="center"/>
      <protection locked="0"/>
    </xf>
    <xf numFmtId="0" fontId="10" fillId="3" borderId="68" xfId="0" applyFont="1" applyFill="1" applyBorder="1" applyAlignment="1" applyProtection="1">
      <alignment horizontal="center" vertical="center"/>
      <protection locked="0"/>
    </xf>
    <xf numFmtId="0" fontId="10" fillId="5" borderId="43" xfId="0" applyFont="1" applyFill="1" applyBorder="1" applyAlignment="1" applyProtection="1">
      <alignment horizontal="center" vertical="center"/>
      <protection locked="0"/>
    </xf>
    <xf numFmtId="0" fontId="0" fillId="5" borderId="69" xfId="0" applyFont="1" applyFill="1" applyBorder="1" applyAlignment="1" applyProtection="1">
      <alignment horizontal="center" vertical="center"/>
      <protection locked="0"/>
    </xf>
    <xf numFmtId="0" fontId="0" fillId="3" borderId="5" xfId="0" applyFill="1" applyBorder="1" applyProtection="1">
      <alignment vertical="center"/>
      <protection locked="0"/>
    </xf>
    <xf numFmtId="0" fontId="0" fillId="3" borderId="7" xfId="0" applyFill="1" applyBorder="1" applyProtection="1">
      <alignment vertical="center"/>
      <protection locked="0"/>
    </xf>
    <xf numFmtId="0" fontId="0" fillId="2" borderId="5" xfId="0" applyFont="1" applyFill="1" applyBorder="1" applyAlignment="1" applyProtection="1">
      <alignment horizontal="center" vertical="center"/>
      <protection locked="0"/>
    </xf>
    <xf numFmtId="0" fontId="0" fillId="2" borderId="6" xfId="0" applyFont="1" applyFill="1" applyBorder="1" applyAlignment="1" applyProtection="1">
      <alignment horizontal="center" vertical="center"/>
      <protection locked="0"/>
    </xf>
    <xf numFmtId="0" fontId="0" fillId="2" borderId="26" xfId="0" applyFont="1" applyFill="1" applyBorder="1" applyProtection="1">
      <alignment vertical="center"/>
      <protection locked="0"/>
    </xf>
    <xf numFmtId="0" fontId="0" fillId="5" borderId="23" xfId="0" applyFont="1" applyFill="1" applyBorder="1" applyAlignment="1"/>
    <xf numFmtId="0" fontId="0" fillId="5" borderId="23" xfId="0" applyFont="1" applyFill="1" applyBorder="1" applyAlignment="1">
      <alignment horizontal="center"/>
    </xf>
    <xf numFmtId="0" fontId="10" fillId="5" borderId="36" xfId="0" applyFont="1" applyFill="1" applyBorder="1" applyAlignment="1">
      <alignment horizontal="right" vertical="center"/>
    </xf>
    <xf numFmtId="0" fontId="0" fillId="3" borderId="41" xfId="0" applyFill="1" applyBorder="1" applyProtection="1">
      <alignment vertical="center"/>
      <protection locked="0"/>
    </xf>
    <xf numFmtId="0" fontId="0" fillId="3" borderId="14" xfId="0" applyFill="1" applyBorder="1" applyProtection="1">
      <alignment vertical="center"/>
      <protection locked="0"/>
    </xf>
    <xf numFmtId="0" fontId="0" fillId="2" borderId="41" xfId="0" applyFont="1" applyFill="1" applyBorder="1" applyAlignment="1" applyProtection="1">
      <alignment horizontal="center" vertical="center"/>
      <protection locked="0"/>
    </xf>
    <xf numFmtId="0" fontId="0" fillId="2" borderId="13" xfId="0" applyFont="1" applyFill="1" applyBorder="1" applyAlignment="1" applyProtection="1">
      <alignment horizontal="center" vertical="center"/>
      <protection locked="0"/>
    </xf>
    <xf numFmtId="0" fontId="0" fillId="2" borderId="24" xfId="0" applyFont="1" applyFill="1" applyBorder="1" applyProtection="1">
      <alignment vertical="center"/>
      <protection locked="0"/>
    </xf>
    <xf numFmtId="0" fontId="0" fillId="5" borderId="70" xfId="0" applyFont="1" applyFill="1" applyBorder="1" applyAlignment="1">
      <alignment horizontal="left" vertical="center"/>
    </xf>
    <xf numFmtId="0" fontId="0" fillId="2" borderId="16" xfId="0" applyFont="1" applyFill="1" applyBorder="1" applyAlignment="1" applyProtection="1">
      <alignment horizontal="center" vertical="center"/>
      <protection locked="0"/>
    </xf>
    <xf numFmtId="0" fontId="0" fillId="2" borderId="17" xfId="0" applyFont="1" applyFill="1" applyBorder="1" applyAlignment="1" applyProtection="1">
      <alignment horizontal="center" vertical="center"/>
      <protection locked="0"/>
    </xf>
    <xf numFmtId="0" fontId="0" fillId="5" borderId="71" xfId="0" applyFont="1" applyFill="1" applyBorder="1" applyAlignment="1" applyProtection="1">
      <alignment horizontal="left" vertical="center"/>
      <protection locked="0"/>
    </xf>
    <xf numFmtId="0" fontId="0" fillId="2" borderId="40" xfId="0" applyFont="1" applyFill="1" applyBorder="1" applyProtection="1">
      <alignment vertical="center"/>
      <protection locked="0"/>
    </xf>
    <xf numFmtId="0" fontId="18" fillId="5" borderId="9" xfId="0" applyFont="1" applyFill="1" applyBorder="1" applyAlignment="1">
      <alignment horizontal="left" vertical="center"/>
    </xf>
    <xf numFmtId="0" fontId="0" fillId="5" borderId="56" xfId="0" applyFont="1" applyFill="1" applyBorder="1" applyAlignment="1">
      <alignment horizontal="center" vertical="top"/>
    </xf>
    <xf numFmtId="0" fontId="0" fillId="5" borderId="23" xfId="0" applyFont="1" applyFill="1" applyBorder="1" applyAlignment="1">
      <alignment vertical="top"/>
    </xf>
    <xf numFmtId="0" fontId="0" fillId="5" borderId="62" xfId="0" applyFont="1" applyFill="1" applyBorder="1" applyProtection="1">
      <alignment vertical="center"/>
      <protection locked="0"/>
    </xf>
    <xf numFmtId="0" fontId="0" fillId="5" borderId="63" xfId="0" applyFont="1" applyFill="1" applyBorder="1" applyAlignment="1">
      <alignment horizontal="center" vertical="top"/>
    </xf>
    <xf numFmtId="0" fontId="0" fillId="5" borderId="9" xfId="0" applyFill="1" applyBorder="1">
      <alignment vertical="center"/>
    </xf>
    <xf numFmtId="0" fontId="10" fillId="3" borderId="43" xfId="0" applyFont="1" applyFill="1" applyBorder="1" applyAlignment="1" applyProtection="1">
      <alignment horizontal="left" vertical="center"/>
      <protection locked="0"/>
    </xf>
    <xf numFmtId="0" fontId="10" fillId="3" borderId="72" xfId="0" applyFont="1" applyFill="1" applyBorder="1" applyAlignment="1" applyProtection="1">
      <alignment horizontal="center" vertical="center"/>
      <protection locked="0"/>
    </xf>
    <xf numFmtId="0" fontId="10" fillId="3" borderId="73" xfId="0" applyFont="1" applyFill="1" applyBorder="1" applyAlignment="1" applyProtection="1">
      <alignment horizontal="center" vertical="center"/>
      <protection locked="0"/>
    </xf>
    <xf numFmtId="0" fontId="18" fillId="5" borderId="28" xfId="0" applyFont="1" applyFill="1" applyBorder="1" applyAlignment="1">
      <alignment horizontal="left" vertical="center"/>
    </xf>
    <xf numFmtId="0" fontId="0" fillId="5" borderId="74" xfId="0" applyFont="1" applyFill="1" applyBorder="1" applyAlignment="1">
      <alignment horizontal="left" vertical="center"/>
    </xf>
    <xf numFmtId="0" fontId="10" fillId="3" borderId="75" xfId="0" applyFont="1" applyFill="1" applyBorder="1" applyAlignment="1" applyProtection="1">
      <alignment horizontal="center" vertical="center"/>
      <protection locked="0"/>
    </xf>
    <xf numFmtId="0" fontId="0" fillId="5" borderId="40" xfId="0" applyFont="1" applyFill="1" applyBorder="1" applyAlignment="1" applyProtection="1">
      <alignment horizontal="left" vertical="center"/>
      <protection locked="0"/>
    </xf>
    <xf numFmtId="0" fontId="0" fillId="5" borderId="56" xfId="0" applyFont="1" applyFill="1" applyBorder="1" applyAlignment="1">
      <alignment horizontal="center" vertical="center"/>
    </xf>
    <xf numFmtId="0" fontId="0" fillId="5" borderId="23" xfId="0" applyFill="1" applyBorder="1">
      <alignment vertical="center"/>
    </xf>
    <xf numFmtId="0" fontId="0" fillId="5" borderId="63" xfId="0" applyFont="1" applyFill="1" applyBorder="1" applyAlignment="1">
      <alignment horizontal="center" vertical="center"/>
    </xf>
    <xf numFmtId="0" fontId="0" fillId="3" borderId="76" xfId="0" applyFill="1" applyBorder="1" applyAlignment="1" applyProtection="1">
      <alignment horizontal="center" vertical="center"/>
      <protection locked="0"/>
    </xf>
    <xf numFmtId="0" fontId="0" fillId="3" borderId="77" xfId="0" applyFill="1" applyBorder="1" applyAlignment="1" applyProtection="1">
      <alignment horizontal="center" vertical="center"/>
      <protection locked="0"/>
    </xf>
    <xf numFmtId="0" fontId="0" fillId="2" borderId="0" xfId="0" applyFont="1" applyFill="1" applyAlignment="1">
      <alignment vertical="center"/>
    </xf>
    <xf numFmtId="0" fontId="0" fillId="0" borderId="0" xfId="0" applyFont="1" applyAlignment="1">
      <alignment vertical="center"/>
    </xf>
    <xf numFmtId="0" fontId="10" fillId="5" borderId="0" xfId="0" applyFont="1" applyFill="1" applyAlignment="1">
      <alignment horizontal="center" vertical="center"/>
    </xf>
    <xf numFmtId="0" fontId="0" fillId="3" borderId="62" xfId="0" applyFill="1" applyBorder="1" applyProtection="1">
      <alignment vertical="center"/>
      <protection locked="0"/>
    </xf>
    <xf numFmtId="0" fontId="0" fillId="3" borderId="78" xfId="0" applyFill="1" applyBorder="1" applyProtection="1">
      <alignment vertical="center"/>
      <protection locked="0"/>
    </xf>
    <xf numFmtId="0" fontId="0" fillId="3" borderId="16" xfId="0" applyFill="1" applyBorder="1" applyProtection="1">
      <alignment vertical="center"/>
      <protection locked="0"/>
    </xf>
    <xf numFmtId="0" fontId="0" fillId="3" borderId="18" xfId="0" applyFill="1" applyBorder="1" applyProtection="1">
      <alignment vertical="center"/>
      <protection locked="0"/>
    </xf>
    <xf numFmtId="0" fontId="10" fillId="5" borderId="4" xfId="0" applyFont="1" applyFill="1" applyBorder="1">
      <alignment vertical="center"/>
    </xf>
    <xf numFmtId="0" fontId="0" fillId="0" borderId="79" xfId="0" applyBorder="1" applyAlignment="1">
      <alignment horizontal="center" vertical="center" shrinkToFit="1"/>
    </xf>
    <xf numFmtId="0" fontId="0" fillId="3" borderId="80" xfId="0" applyFill="1" applyBorder="1" applyAlignment="1" applyProtection="1">
      <alignment horizontal="center" vertical="center"/>
      <protection locked="0"/>
    </xf>
    <xf numFmtId="0" fontId="0" fillId="3" borderId="81" xfId="0" applyFill="1" applyBorder="1" applyAlignment="1" applyProtection="1">
      <alignment horizontal="center" vertical="center"/>
      <protection locked="0"/>
    </xf>
    <xf numFmtId="0" fontId="0" fillId="3" borderId="82" xfId="0" applyFill="1" applyBorder="1" applyAlignment="1" applyProtection="1">
      <alignment horizontal="center" vertical="center"/>
      <protection locked="0"/>
    </xf>
    <xf numFmtId="0" fontId="0" fillId="0" borderId="0" xfId="0" applyAlignment="1">
      <alignment horizontal="center" vertical="center" shrinkToFit="1"/>
    </xf>
    <xf numFmtId="0" fontId="0" fillId="3" borderId="53" xfId="0" applyFill="1" applyBorder="1" applyAlignment="1" applyProtection="1">
      <alignment horizontal="center" vertical="center"/>
      <protection locked="0"/>
    </xf>
    <xf numFmtId="0" fontId="0" fillId="5" borderId="83" xfId="0" applyFont="1" applyFill="1" applyBorder="1" applyAlignment="1">
      <alignment horizontal="center" vertical="center" shrinkToFit="1"/>
    </xf>
    <xf numFmtId="0" fontId="0" fillId="5" borderId="80" xfId="0" applyFont="1" applyFill="1" applyBorder="1" applyAlignment="1" applyProtection="1">
      <alignment horizontal="center" vertical="center"/>
      <protection locked="0"/>
    </xf>
    <xf numFmtId="0" fontId="0" fillId="5" borderId="82" xfId="0" applyFont="1" applyFill="1" applyBorder="1" applyAlignment="1" applyProtection="1">
      <alignment horizontal="center" vertical="center"/>
      <protection locked="0"/>
    </xf>
    <xf numFmtId="0" fontId="10" fillId="4" borderId="0" xfId="0" applyFont="1" applyFill="1" applyAlignment="1" applyProtection="1">
      <alignment horizontal="center" vertical="center"/>
      <protection locked="0"/>
    </xf>
    <xf numFmtId="0" fontId="0" fillId="2" borderId="80" xfId="0" applyFont="1" applyFill="1" applyBorder="1" applyAlignment="1" applyProtection="1">
      <alignment horizontal="center" vertical="center"/>
      <protection locked="0"/>
    </xf>
    <xf numFmtId="0" fontId="0" fillId="2" borderId="81" xfId="0" applyFont="1" applyFill="1" applyBorder="1" applyAlignment="1" applyProtection="1">
      <alignment horizontal="center" vertical="center"/>
      <protection locked="0"/>
    </xf>
    <xf numFmtId="0" fontId="0" fillId="2" borderId="82" xfId="0" applyFont="1" applyFill="1" applyBorder="1" applyAlignment="1" applyProtection="1">
      <alignment horizontal="center" vertical="center"/>
      <protection locked="0"/>
    </xf>
    <xf numFmtId="0" fontId="0" fillId="5" borderId="28" xfId="0" applyFill="1" applyBorder="1">
      <alignment vertical="center"/>
    </xf>
    <xf numFmtId="0" fontId="0" fillId="5" borderId="81" xfId="0" applyFont="1" applyFill="1" applyBorder="1" applyAlignment="1" applyProtection="1">
      <alignment horizontal="center" vertical="center"/>
      <protection locked="0"/>
    </xf>
    <xf numFmtId="0" fontId="0" fillId="5" borderId="84" xfId="0" applyFont="1" applyFill="1" applyBorder="1" applyAlignment="1" applyProtection="1">
      <alignment horizontal="center" vertical="center"/>
      <protection locked="0"/>
    </xf>
    <xf numFmtId="0" fontId="0" fillId="5" borderId="0" xfId="0" applyFont="1" applyFill="1" applyAlignment="1" applyProtection="1">
      <alignment horizontal="center" vertical="center"/>
      <protection locked="0"/>
    </xf>
    <xf numFmtId="0" fontId="0" fillId="5" borderId="5" xfId="0" applyFont="1" applyFill="1" applyBorder="1" applyAlignment="1" applyProtection="1">
      <alignment horizontal="center" vertical="center"/>
      <protection locked="0"/>
    </xf>
    <xf numFmtId="0" fontId="0" fillId="5" borderId="24" xfId="0" applyFont="1" applyFill="1" applyBorder="1" applyProtection="1">
      <alignment vertical="center"/>
      <protection locked="0"/>
    </xf>
    <xf numFmtId="0" fontId="0" fillId="5" borderId="7" xfId="0" applyFont="1" applyFill="1" applyBorder="1" applyAlignment="1" applyProtection="1">
      <alignment horizontal="center" vertical="center" shrinkToFit="1"/>
      <protection locked="0"/>
    </xf>
    <xf numFmtId="0" fontId="0" fillId="5" borderId="35" xfId="0" applyFont="1" applyFill="1" applyBorder="1" applyAlignment="1" applyProtection="1">
      <alignment horizontal="center" vertical="center"/>
      <protection locked="0"/>
    </xf>
    <xf numFmtId="0" fontId="0" fillId="5" borderId="85" xfId="0" applyFont="1" applyFill="1" applyBorder="1" applyAlignment="1" applyProtection="1">
      <alignment horizontal="center" vertical="center"/>
      <protection locked="0"/>
    </xf>
    <xf numFmtId="0" fontId="0" fillId="5" borderId="86" xfId="0" applyFont="1" applyFill="1" applyBorder="1" applyAlignment="1" applyProtection="1">
      <alignment horizontal="center" vertical="center"/>
      <protection locked="0"/>
    </xf>
    <xf numFmtId="0" fontId="0" fillId="5" borderId="87" xfId="0" applyFont="1" applyFill="1" applyBorder="1" applyAlignment="1" applyProtection="1">
      <alignment horizontal="center" vertical="center"/>
      <protection locked="0"/>
    </xf>
    <xf numFmtId="0" fontId="0" fillId="3" borderId="86" xfId="0" applyFill="1" applyBorder="1" applyAlignment="1" applyProtection="1">
      <alignment horizontal="center" vertical="center"/>
      <protection locked="0"/>
    </xf>
    <xf numFmtId="0" fontId="0" fillId="5" borderId="0" xfId="0" applyFont="1" applyFill="1" applyProtection="1">
      <alignment vertical="center"/>
      <protection locked="0"/>
    </xf>
    <xf numFmtId="0" fontId="0" fillId="0" borderId="24" xfId="0" applyBorder="1">
      <alignment vertical="center"/>
    </xf>
    <xf numFmtId="0" fontId="0" fillId="3" borderId="88" xfId="0" applyFill="1" applyBorder="1" applyAlignment="1" applyProtection="1">
      <alignment horizontal="center" vertical="center"/>
      <protection locked="0"/>
    </xf>
    <xf numFmtId="0" fontId="0" fillId="0" borderId="89" xfId="0" applyBorder="1" applyAlignment="1">
      <alignment horizontal="center" vertical="center" shrinkToFit="1"/>
    </xf>
    <xf numFmtId="0" fontId="0" fillId="3" borderId="90" xfId="0" applyFill="1" applyBorder="1" applyAlignment="1" applyProtection="1">
      <alignment horizontal="center" vertical="center"/>
      <protection locked="0"/>
    </xf>
    <xf numFmtId="0" fontId="0" fillId="3" borderId="91" xfId="0" applyFill="1" applyBorder="1" applyAlignment="1" applyProtection="1">
      <alignment horizontal="center" vertical="center"/>
      <protection locked="0"/>
    </xf>
    <xf numFmtId="0" fontId="0" fillId="3" borderId="92" xfId="0" applyFill="1" applyBorder="1" applyAlignment="1" applyProtection="1">
      <alignment horizontal="center" vertical="center"/>
      <protection locked="0"/>
    </xf>
    <xf numFmtId="0" fontId="0" fillId="3" borderId="60" xfId="0" applyFill="1" applyBorder="1" applyAlignment="1" applyProtection="1">
      <alignment horizontal="center" vertical="center"/>
      <protection locked="0"/>
    </xf>
    <xf numFmtId="0" fontId="0" fillId="5" borderId="93" xfId="0" applyFont="1" applyFill="1" applyBorder="1" applyAlignment="1">
      <alignment horizontal="center" vertical="center" shrinkToFit="1"/>
    </xf>
    <xf numFmtId="0" fontId="0" fillId="5" borderId="90" xfId="0" applyFont="1" applyFill="1" applyBorder="1" applyAlignment="1" applyProtection="1">
      <alignment horizontal="center" vertical="center"/>
      <protection locked="0"/>
    </xf>
    <xf numFmtId="0" fontId="0" fillId="5" borderId="92" xfId="0" applyFont="1" applyFill="1" applyBorder="1" applyAlignment="1" applyProtection="1">
      <alignment horizontal="center" vertical="center"/>
      <protection locked="0"/>
    </xf>
    <xf numFmtId="0" fontId="0" fillId="2" borderId="90" xfId="0" applyFont="1" applyFill="1" applyBorder="1" applyAlignment="1" applyProtection="1">
      <alignment horizontal="center" vertical="center"/>
      <protection locked="0"/>
    </xf>
    <xf numFmtId="0" fontId="0" fillId="2" borderId="91" xfId="0" applyFont="1" applyFill="1" applyBorder="1" applyAlignment="1" applyProtection="1">
      <alignment horizontal="center" vertical="center"/>
      <protection locked="0"/>
    </xf>
    <xf numFmtId="0" fontId="0" fillId="2" borderId="92" xfId="0" applyFont="1" applyFill="1" applyBorder="1" applyAlignment="1" applyProtection="1">
      <alignment horizontal="center" vertical="center"/>
      <protection locked="0"/>
    </xf>
    <xf numFmtId="0" fontId="0" fillId="5" borderId="91" xfId="0" applyFont="1" applyFill="1" applyBorder="1" applyAlignment="1" applyProtection="1">
      <alignment horizontal="center" vertical="center"/>
      <protection locked="0"/>
    </xf>
    <xf numFmtId="0" fontId="0" fillId="5" borderId="93" xfId="0" applyFont="1" applyFill="1" applyBorder="1" applyAlignment="1" applyProtection="1">
      <alignment horizontal="center" vertical="center"/>
      <protection locked="0"/>
    </xf>
    <xf numFmtId="0" fontId="0" fillId="5" borderId="41" xfId="0" applyFont="1" applyFill="1" applyBorder="1" applyAlignment="1" applyProtection="1">
      <alignment horizontal="center" vertical="center"/>
      <protection locked="0"/>
    </xf>
    <xf numFmtId="0" fontId="0" fillId="5" borderId="14" xfId="0" applyFont="1" applyFill="1" applyBorder="1" applyAlignment="1" applyProtection="1">
      <alignment horizontal="center" vertical="center" shrinkToFit="1"/>
      <protection locked="0"/>
    </xf>
    <xf numFmtId="0" fontId="0" fillId="5" borderId="42" xfId="0" applyFont="1" applyFill="1" applyBorder="1" applyAlignment="1" applyProtection="1">
      <alignment horizontal="center" vertical="center"/>
      <protection locked="0"/>
    </xf>
    <xf numFmtId="0" fontId="0" fillId="5" borderId="94" xfId="0" applyFont="1" applyFill="1" applyBorder="1" applyAlignment="1" applyProtection="1">
      <alignment horizontal="center" vertical="center"/>
      <protection locked="0"/>
    </xf>
    <xf numFmtId="0" fontId="0" fillId="5" borderId="89" xfId="0" applyFont="1" applyFill="1" applyBorder="1" applyAlignment="1" applyProtection="1">
      <alignment horizontal="center" vertical="center"/>
      <protection locked="0"/>
    </xf>
    <xf numFmtId="0" fontId="0" fillId="5" borderId="95" xfId="0" applyFont="1" applyFill="1" applyBorder="1" applyAlignment="1" applyProtection="1">
      <alignment horizontal="center" vertical="center"/>
      <protection locked="0"/>
    </xf>
    <xf numFmtId="0" fontId="0" fillId="3" borderId="89" xfId="0" applyFill="1" applyBorder="1" applyAlignment="1" applyProtection="1">
      <alignment horizontal="center" vertical="center"/>
      <protection locked="0"/>
    </xf>
    <xf numFmtId="0" fontId="0" fillId="5" borderId="96" xfId="0" applyFont="1" applyFill="1" applyBorder="1" applyAlignment="1" applyProtection="1">
      <alignment horizontal="center"/>
      <protection locked="0"/>
    </xf>
    <xf numFmtId="0" fontId="0" fillId="5" borderId="97" xfId="0" applyFont="1" applyFill="1" applyBorder="1" applyAlignment="1" applyProtection="1">
      <alignment horizontal="center"/>
      <protection locked="0"/>
    </xf>
    <xf numFmtId="0" fontId="0" fillId="5" borderId="98" xfId="0" applyFont="1" applyFill="1" applyBorder="1" applyAlignment="1" applyProtection="1">
      <alignment horizontal="center"/>
      <protection locked="0"/>
    </xf>
    <xf numFmtId="0" fontId="0" fillId="3" borderId="99" xfId="0" applyFill="1" applyBorder="1" applyAlignment="1" applyProtection="1">
      <alignment horizontal="center" vertical="center"/>
      <protection locked="0"/>
    </xf>
    <xf numFmtId="0" fontId="0" fillId="5" borderId="16" xfId="0" applyFont="1" applyFill="1" applyBorder="1" applyAlignment="1" applyProtection="1">
      <alignment horizontal="center" vertical="center"/>
      <protection locked="0"/>
    </xf>
    <xf numFmtId="0" fontId="0" fillId="0" borderId="100" xfId="0" applyBorder="1" applyAlignment="1">
      <alignment horizontal="center" vertical="center" shrinkToFit="1"/>
    </xf>
    <xf numFmtId="0" fontId="0" fillId="3" borderId="101" xfId="0" applyFill="1" applyBorder="1" applyAlignment="1" applyProtection="1">
      <alignment horizontal="center" vertical="center"/>
      <protection locked="0"/>
    </xf>
    <xf numFmtId="0" fontId="0" fillId="3" borderId="102" xfId="0" applyFill="1" applyBorder="1" applyAlignment="1" applyProtection="1">
      <alignment horizontal="center" vertical="center"/>
      <protection locked="0"/>
    </xf>
    <xf numFmtId="0" fontId="0" fillId="3" borderId="103" xfId="0" applyFill="1" applyBorder="1" applyAlignment="1" applyProtection="1">
      <alignment horizontal="center" vertical="center"/>
      <protection locked="0"/>
    </xf>
    <xf numFmtId="0" fontId="0" fillId="3" borderId="69" xfId="0" applyFill="1" applyBorder="1" applyAlignment="1" applyProtection="1">
      <alignment horizontal="center" vertical="center"/>
      <protection locked="0"/>
    </xf>
    <xf numFmtId="0" fontId="0" fillId="5" borderId="104" xfId="0" applyFont="1" applyFill="1" applyBorder="1" applyAlignment="1">
      <alignment horizontal="center" vertical="center" shrinkToFit="1"/>
    </xf>
    <xf numFmtId="0" fontId="0" fillId="5" borderId="101" xfId="0" applyFont="1" applyFill="1" applyBorder="1" applyAlignment="1" applyProtection="1">
      <alignment horizontal="center" vertical="center"/>
      <protection locked="0"/>
    </xf>
    <xf numFmtId="0" fontId="0" fillId="5" borderId="103" xfId="0" applyFont="1" applyFill="1" applyBorder="1" applyAlignment="1" applyProtection="1">
      <alignment horizontal="center" vertical="center"/>
      <protection locked="0"/>
    </xf>
    <xf numFmtId="0" fontId="0" fillId="2" borderId="43" xfId="0" applyFont="1" applyFill="1" applyBorder="1" applyProtection="1">
      <alignment vertical="center"/>
      <protection locked="0"/>
    </xf>
    <xf numFmtId="0" fontId="0" fillId="3" borderId="62" xfId="0" applyFill="1" applyBorder="1" applyAlignment="1" applyProtection="1">
      <alignment vertical="center" wrapText="1"/>
      <protection locked="0"/>
    </xf>
    <xf numFmtId="0" fontId="0" fillId="3" borderId="78" xfId="0" applyFill="1" applyBorder="1" applyAlignment="1" applyProtection="1">
      <alignment vertical="center" wrapText="1"/>
      <protection locked="0"/>
    </xf>
    <xf numFmtId="0" fontId="0" fillId="2" borderId="101" xfId="0" applyFont="1" applyFill="1" applyBorder="1" applyAlignment="1" applyProtection="1">
      <alignment horizontal="center" vertical="center"/>
      <protection locked="0"/>
    </xf>
    <xf numFmtId="0" fontId="0" fillId="2" borderId="102" xfId="0" applyFont="1" applyFill="1" applyBorder="1" applyAlignment="1" applyProtection="1">
      <alignment horizontal="center" vertical="center"/>
      <protection locked="0"/>
    </xf>
    <xf numFmtId="0" fontId="0" fillId="2" borderId="103" xfId="0" applyFont="1" applyFill="1" applyBorder="1" applyAlignment="1" applyProtection="1">
      <alignment horizontal="center" vertical="center"/>
      <protection locked="0"/>
    </xf>
    <xf numFmtId="0" fontId="16" fillId="2" borderId="43" xfId="0" applyFont="1" applyFill="1" applyBorder="1" applyAlignment="1" applyProtection="1">
      <alignment horizontal="left" vertical="center"/>
      <protection locked="0"/>
    </xf>
    <xf numFmtId="0" fontId="0" fillId="5" borderId="29" xfId="0" applyFont="1" applyFill="1" applyBorder="1" applyAlignment="1">
      <alignment horizontal="left" vertical="center"/>
    </xf>
    <xf numFmtId="0" fontId="0" fillId="5" borderId="30" xfId="0" applyFill="1" applyBorder="1">
      <alignment vertical="center"/>
    </xf>
    <xf numFmtId="0" fontId="0" fillId="5" borderId="30" xfId="0" applyFont="1" applyFill="1" applyBorder="1" applyAlignment="1">
      <alignment horizontal="left" vertical="center"/>
    </xf>
    <xf numFmtId="0" fontId="0" fillId="5" borderId="102" xfId="0" applyFont="1" applyFill="1" applyBorder="1" applyAlignment="1" applyProtection="1">
      <alignment horizontal="center" vertical="center"/>
      <protection locked="0"/>
    </xf>
    <xf numFmtId="0" fontId="0" fillId="5" borderId="105" xfId="0" applyFont="1" applyFill="1" applyBorder="1" applyAlignment="1" applyProtection="1">
      <alignment horizontal="left" vertical="center"/>
      <protection locked="0"/>
    </xf>
    <xf numFmtId="0" fontId="0" fillId="5" borderId="106" xfId="0" applyFont="1" applyFill="1" applyBorder="1" applyAlignment="1" applyProtection="1">
      <alignment horizontal="center" vertical="center"/>
      <protection locked="0"/>
    </xf>
    <xf numFmtId="0" fontId="0" fillId="5" borderId="78" xfId="0" applyFont="1" applyFill="1" applyBorder="1" applyProtection="1">
      <alignment vertical="center"/>
      <protection locked="0"/>
    </xf>
    <xf numFmtId="0" fontId="0" fillId="5" borderId="18" xfId="0" applyFont="1" applyFill="1" applyBorder="1" applyAlignment="1" applyProtection="1">
      <alignment horizontal="center" vertical="center" shrinkToFit="1"/>
      <protection locked="0"/>
    </xf>
    <xf numFmtId="0" fontId="0" fillId="5" borderId="107" xfId="0" applyFont="1" applyFill="1" applyBorder="1" applyAlignment="1" applyProtection="1">
      <alignment horizontal="center" vertical="center"/>
      <protection locked="0"/>
    </xf>
    <xf numFmtId="0" fontId="0" fillId="5" borderId="108" xfId="0" applyFont="1" applyFill="1" applyBorder="1" applyAlignment="1" applyProtection="1">
      <alignment horizontal="center" vertical="center"/>
      <protection locked="0"/>
    </xf>
    <xf numFmtId="0" fontId="0" fillId="5" borderId="109" xfId="0" applyFont="1" applyFill="1" applyBorder="1" applyAlignment="1" applyProtection="1">
      <alignment horizontal="center" vertical="center"/>
      <protection locked="0"/>
    </xf>
    <xf numFmtId="0" fontId="0" fillId="5" borderId="110" xfId="0" applyFont="1" applyFill="1" applyBorder="1" applyAlignment="1" applyProtection="1">
      <alignment horizontal="center" vertical="center"/>
      <protection locked="0"/>
    </xf>
    <xf numFmtId="0" fontId="0" fillId="3" borderId="109" xfId="0" applyFill="1" applyBorder="1" applyAlignment="1" applyProtection="1">
      <alignment horizontal="center" vertical="center"/>
      <protection locked="0"/>
    </xf>
    <xf numFmtId="0" fontId="0" fillId="5" borderId="16" xfId="0" applyFont="1" applyFill="1" applyBorder="1" applyProtection="1">
      <alignment vertical="center"/>
      <protection locked="0"/>
    </xf>
    <xf numFmtId="0" fontId="0" fillId="5" borderId="17" xfId="0" applyFont="1" applyFill="1" applyBorder="1" applyProtection="1">
      <alignment vertical="center"/>
      <protection locked="0"/>
    </xf>
    <xf numFmtId="0" fontId="0" fillId="5" borderId="107" xfId="0" applyFont="1" applyFill="1" applyBorder="1" applyAlignment="1" applyProtection="1">
      <alignment vertical="center" wrapText="1"/>
      <protection locked="0"/>
    </xf>
    <xf numFmtId="0" fontId="0" fillId="5" borderId="4" xfId="0" applyFont="1" applyFill="1" applyBorder="1" applyAlignment="1" applyProtection="1">
      <alignment vertical="center" wrapText="1"/>
      <protection locked="0"/>
    </xf>
    <xf numFmtId="0" fontId="0" fillId="5" borderId="111" xfId="0" applyFont="1" applyFill="1" applyBorder="1" applyAlignment="1" applyProtection="1">
      <alignment vertical="center" wrapText="1"/>
      <protection locked="0"/>
    </xf>
    <xf numFmtId="0" fontId="0" fillId="5" borderId="18" xfId="0" applyFont="1" applyFill="1" applyBorder="1" applyProtection="1">
      <alignment vertical="center"/>
      <protection locked="0"/>
    </xf>
    <xf numFmtId="0" fontId="0" fillId="3" borderId="112" xfId="0" applyFill="1" applyBorder="1" applyAlignment="1" applyProtection="1">
      <alignment horizontal="center" vertical="center"/>
      <protection locked="0"/>
    </xf>
    <xf numFmtId="0" fontId="0" fillId="5" borderId="0" xfId="0" applyFont="1" applyFill="1" applyAlignment="1">
      <alignment horizontal="center" vertical="center" shrinkToFit="1"/>
    </xf>
    <xf numFmtId="0" fontId="0" fillId="2" borderId="0" xfId="0" applyFont="1" applyFill="1" applyAlignment="1">
      <alignment horizontal="center" vertical="center"/>
    </xf>
    <xf numFmtId="0" fontId="0" fillId="4" borderId="0" xfId="0" applyFill="1">
      <alignment vertical="center"/>
    </xf>
    <xf numFmtId="0" fontId="0" fillId="2" borderId="0" xfId="0" applyFont="1" applyFill="1" applyAlignment="1">
      <alignment horizontal="center" vertical="center" shrinkToFit="1"/>
    </xf>
    <xf numFmtId="0" fontId="0" fillId="0" borderId="0" xfId="0" applyAlignment="1" applyProtection="1">
      <alignment horizontal="center" vertical="center"/>
      <protection locked="0"/>
    </xf>
    <xf numFmtId="0" fontId="17" fillId="0" borderId="0" xfId="0" applyFont="1">
      <alignment vertical="center"/>
    </xf>
    <xf numFmtId="0" fontId="19" fillId="0" borderId="0" xfId="0" applyFont="1">
      <alignment vertical="center"/>
    </xf>
    <xf numFmtId="0" fontId="0" fillId="0" borderId="113" xfId="0" applyFont="1" applyBorder="1" applyAlignment="1">
      <alignment horizontal="center" vertical="center"/>
    </xf>
    <xf numFmtId="0" fontId="0" fillId="0" borderId="114" xfId="0" applyFont="1" applyBorder="1" applyAlignment="1">
      <alignment horizontal="center" vertical="center"/>
    </xf>
    <xf numFmtId="0" fontId="0" fillId="0" borderId="115" xfId="0" applyFont="1" applyBorder="1" applyAlignment="1">
      <alignment horizontal="center" vertical="center"/>
    </xf>
    <xf numFmtId="0" fontId="0" fillId="0" borderId="113" xfId="0" applyFont="1" applyBorder="1" applyAlignment="1">
      <alignment horizontal="center" vertical="center" wrapText="1"/>
    </xf>
    <xf numFmtId="0" fontId="0" fillId="0" borderId="114" xfId="0" applyFont="1" applyBorder="1" applyAlignment="1">
      <alignment horizontal="center" vertical="center" wrapText="1"/>
    </xf>
    <xf numFmtId="0" fontId="0" fillId="0" borderId="116" xfId="0" applyFont="1" applyBorder="1" applyAlignment="1">
      <alignment horizontal="center" vertical="center" wrapText="1"/>
    </xf>
    <xf numFmtId="0" fontId="0" fillId="0" borderId="117" xfId="0" applyFont="1" applyBorder="1" applyAlignment="1">
      <alignment horizontal="center" vertical="center"/>
    </xf>
    <xf numFmtId="0" fontId="0" fillId="0" borderId="114" xfId="0" applyFont="1" applyBorder="1" applyAlignment="1">
      <alignment horizontal="center" vertical="center" textRotation="255"/>
    </xf>
    <xf numFmtId="0" fontId="0" fillId="0" borderId="118" xfId="0" applyFont="1" applyBorder="1" applyAlignment="1">
      <alignment horizontal="center" vertical="center"/>
    </xf>
    <xf numFmtId="0" fontId="18" fillId="0" borderId="0" xfId="0" applyFont="1" applyAlignment="1">
      <alignment horizontal="left" vertical="center" wrapText="1"/>
    </xf>
    <xf numFmtId="0" fontId="0" fillId="0" borderId="115" xfId="0" applyFont="1" applyBorder="1" applyAlignment="1">
      <alignment horizontal="center" vertical="center" wrapText="1"/>
    </xf>
    <xf numFmtId="0" fontId="0" fillId="0" borderId="113" xfId="0" applyFont="1" applyBorder="1" applyAlignment="1">
      <alignment horizontal="left" vertical="center" wrapText="1"/>
    </xf>
    <xf numFmtId="0" fontId="0" fillId="0" borderId="114" xfId="0" applyFont="1" applyBorder="1" applyAlignment="1">
      <alignment horizontal="left" vertical="top" wrapText="1"/>
    </xf>
    <xf numFmtId="0" fontId="20" fillId="0" borderId="114" xfId="0" applyFont="1" applyBorder="1" applyAlignment="1">
      <alignment horizontal="left" vertical="center" wrapText="1"/>
    </xf>
    <xf numFmtId="0" fontId="0" fillId="0" borderId="114" xfId="0" applyFont="1" applyBorder="1" applyAlignment="1">
      <alignment vertical="center" wrapText="1"/>
    </xf>
    <xf numFmtId="0" fontId="0" fillId="3" borderId="34" xfId="0" applyFill="1" applyBorder="1" applyAlignment="1" applyProtection="1">
      <alignment horizontal="center" vertical="center"/>
      <protection locked="0"/>
    </xf>
    <xf numFmtId="0" fontId="0" fillId="0" borderId="119" xfId="0" applyFont="1" applyBorder="1" applyAlignment="1">
      <alignment horizontal="center" vertical="center"/>
    </xf>
    <xf numFmtId="0" fontId="0" fillId="0" borderId="120" xfId="0" applyFont="1" applyBorder="1" applyAlignment="1">
      <alignment horizontal="center" vertical="center"/>
    </xf>
    <xf numFmtId="0" fontId="0" fillId="0" borderId="119"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8" xfId="0" applyBorder="1" applyAlignment="1">
      <alignment horizontal="center" vertical="center" wrapText="1"/>
    </xf>
    <xf numFmtId="0" fontId="0" fillId="0" borderId="19" xfId="0" applyFont="1" applyBorder="1" applyAlignment="1">
      <alignment horizontal="center" vertical="center"/>
    </xf>
    <xf numFmtId="0" fontId="0" fillId="0" borderId="23" xfId="0" applyFont="1" applyBorder="1" applyAlignment="1">
      <alignment horizontal="left" vertical="center" wrapText="1"/>
    </xf>
    <xf numFmtId="0" fontId="0" fillId="0" borderId="23" xfId="0" applyFont="1" applyBorder="1" applyAlignment="1">
      <alignment horizontal="left" vertical="center"/>
    </xf>
    <xf numFmtId="0" fontId="0" fillId="0" borderId="121" xfId="0" applyFont="1" applyBorder="1" applyAlignment="1">
      <alignment horizontal="center" vertical="center"/>
    </xf>
    <xf numFmtId="0" fontId="0" fillId="0" borderId="120" xfId="0" applyFont="1" applyBorder="1" applyAlignment="1">
      <alignment horizontal="center" vertical="center" wrapText="1"/>
    </xf>
    <xf numFmtId="0" fontId="0" fillId="0" borderId="119" xfId="0" applyFont="1" applyBorder="1" applyAlignment="1">
      <alignment horizontal="left" vertical="center" wrapText="1"/>
    </xf>
    <xf numFmtId="0" fontId="0" fillId="0" borderId="23" xfId="0" applyFont="1" applyBorder="1" applyAlignment="1">
      <alignment horizontal="left" vertical="top" wrapText="1"/>
    </xf>
    <xf numFmtId="0" fontId="20" fillId="0" borderId="23" xfId="0" applyFont="1" applyBorder="1" applyAlignment="1">
      <alignment horizontal="left" vertical="center" wrapText="1"/>
    </xf>
    <xf numFmtId="0" fontId="0" fillId="0" borderId="23" xfId="0" applyFont="1" applyBorder="1" applyAlignment="1">
      <alignment vertical="center" wrapText="1"/>
    </xf>
    <xf numFmtId="0" fontId="0" fillId="3" borderId="43" xfId="0" applyFill="1" applyBorder="1" applyAlignment="1" applyProtection="1">
      <alignment horizontal="center" vertical="center"/>
      <protection locked="0"/>
    </xf>
    <xf numFmtId="0" fontId="0" fillId="0" borderId="15" xfId="0" applyBorder="1" applyAlignment="1">
      <alignment horizontal="center" vertical="center" wrapText="1"/>
    </xf>
    <xf numFmtId="0" fontId="0" fillId="0" borderId="0" xfId="0" applyFont="1" applyAlignment="1">
      <alignment horizontal="justify" vertical="center"/>
    </xf>
    <xf numFmtId="49" fontId="0" fillId="0" borderId="122"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xf>
    <xf numFmtId="49" fontId="0" fillId="0" borderId="2" xfId="0" applyNumberFormat="1" applyFont="1" applyBorder="1" applyAlignment="1">
      <alignment horizontal="center" vertical="center" wrapText="1"/>
    </xf>
    <xf numFmtId="0" fontId="22" fillId="0" borderId="0" xfId="0" applyFont="1" applyAlignment="1">
      <alignment horizontal="center" vertical="center" wrapText="1"/>
    </xf>
    <xf numFmtId="0" fontId="0" fillId="0" borderId="19" xfId="0" applyFont="1" applyBorder="1" applyAlignment="1">
      <alignment horizontal="center" wrapText="1"/>
    </xf>
    <xf numFmtId="0" fontId="0" fillId="3" borderId="57" xfId="0" applyFont="1" applyFill="1" applyBorder="1" applyAlignment="1" applyProtection="1">
      <alignment horizontal="center" vertical="center" wrapText="1"/>
      <protection locked="0"/>
    </xf>
    <xf numFmtId="0" fontId="0" fillId="3" borderId="58" xfId="0" applyFont="1" applyFill="1" applyBorder="1" applyAlignment="1" applyProtection="1">
      <alignment horizontal="center" vertical="center" wrapText="1"/>
      <protection locked="0"/>
    </xf>
    <xf numFmtId="0" fontId="0" fillId="3" borderId="123" xfId="0" applyFont="1" applyFill="1" applyBorder="1" applyAlignment="1" applyProtection="1">
      <alignment horizontal="center" vertical="center" wrapText="1"/>
      <protection locked="0"/>
    </xf>
    <xf numFmtId="0" fontId="0" fillId="6" borderId="124" xfId="0" applyFont="1" applyFill="1" applyBorder="1" applyAlignment="1" applyProtection="1">
      <alignment horizontal="center" vertical="center" wrapText="1"/>
      <protection locked="0"/>
    </xf>
    <xf numFmtId="0" fontId="0" fillId="0" borderId="125" xfId="0" applyFont="1" applyBorder="1" applyAlignment="1">
      <alignment horizontal="center" vertical="center" wrapText="1"/>
    </xf>
    <xf numFmtId="0" fontId="0" fillId="0" borderId="126" xfId="0" applyFont="1" applyBorder="1" applyAlignment="1">
      <alignment horizontal="center" vertical="center" wrapText="1"/>
    </xf>
    <xf numFmtId="0" fontId="0" fillId="3" borderId="64" xfId="0" applyFont="1" applyFill="1" applyBorder="1" applyAlignment="1" applyProtection="1">
      <alignment horizontal="center" vertical="center" wrapText="1"/>
      <protection locked="0"/>
    </xf>
    <xf numFmtId="0" fontId="0" fillId="3" borderId="65" xfId="0" applyFont="1" applyFill="1" applyBorder="1" applyAlignment="1" applyProtection="1">
      <alignment horizontal="center" vertical="center" wrapText="1"/>
      <protection locked="0"/>
    </xf>
    <xf numFmtId="0" fontId="0" fillId="3" borderId="127" xfId="0" applyFont="1" applyFill="1" applyBorder="1" applyAlignment="1" applyProtection="1">
      <alignment horizontal="center" vertical="center" wrapText="1"/>
      <protection locked="0"/>
    </xf>
    <xf numFmtId="0" fontId="0" fillId="0" borderId="122" xfId="0" applyFont="1" applyBorder="1" applyAlignment="1">
      <alignment horizontal="left" vertical="center" wrapText="1"/>
    </xf>
    <xf numFmtId="0" fontId="0" fillId="0" borderId="1" xfId="0" applyFont="1" applyBorder="1" applyAlignment="1">
      <alignment horizontal="left" vertical="top" wrapText="1"/>
    </xf>
    <xf numFmtId="0" fontId="20" fillId="0" borderId="1" xfId="0" applyFont="1" applyBorder="1" applyAlignment="1">
      <alignment horizontal="left" vertical="center" wrapText="1"/>
    </xf>
    <xf numFmtId="0" fontId="0" fillId="0" borderId="1" xfId="0" applyFont="1" applyBorder="1" applyAlignment="1">
      <alignment vertical="center" wrapText="1"/>
    </xf>
    <xf numFmtId="0" fontId="0" fillId="0" borderId="19" xfId="0" applyFont="1" applyBorder="1" applyAlignment="1">
      <alignment horizontal="center" vertical="center" wrapText="1"/>
    </xf>
    <xf numFmtId="0" fontId="0" fillId="6" borderId="128" xfId="0" applyFont="1" applyFill="1" applyBorder="1" applyAlignment="1" applyProtection="1">
      <alignment horizontal="center" vertical="center" wrapText="1"/>
      <protection locked="0"/>
    </xf>
    <xf numFmtId="0" fontId="0" fillId="0" borderId="129" xfId="0" applyFont="1" applyBorder="1" applyAlignment="1">
      <alignment horizontal="center" vertical="center"/>
    </xf>
    <xf numFmtId="0" fontId="0" fillId="3" borderId="96" xfId="0" applyFont="1" applyFill="1" applyBorder="1" applyAlignment="1" applyProtection="1">
      <alignment horizontal="center" vertical="center" wrapText="1"/>
      <protection locked="0"/>
    </xf>
    <xf numFmtId="0" fontId="0" fillId="3" borderId="97" xfId="0" applyFont="1" applyFill="1" applyBorder="1" applyAlignment="1" applyProtection="1">
      <alignment horizontal="center" vertical="center" wrapText="1"/>
      <protection locked="0"/>
    </xf>
    <xf numFmtId="0" fontId="0" fillId="3" borderId="130" xfId="0" applyFont="1" applyFill="1" applyBorder="1" applyAlignment="1" applyProtection="1">
      <alignment horizontal="center" vertical="center" wrapText="1"/>
      <protection locked="0"/>
    </xf>
    <xf numFmtId="0" fontId="0" fillId="6" borderId="131" xfId="0" applyFont="1" applyFill="1" applyBorder="1" applyAlignment="1" applyProtection="1">
      <alignment horizontal="center" vertical="center" wrapText="1"/>
      <protection locked="0"/>
    </xf>
    <xf numFmtId="0" fontId="0" fillId="0" borderId="1" xfId="0" applyFont="1" applyBorder="1" applyAlignment="1">
      <alignment horizontal="left" vertical="center" wrapText="1"/>
    </xf>
    <xf numFmtId="0" fontId="0" fillId="0" borderId="132" xfId="0" applyFont="1" applyBorder="1" applyAlignment="1">
      <alignment horizontal="center" vertical="center" wrapText="1"/>
    </xf>
    <xf numFmtId="0" fontId="0" fillId="0" borderId="74" xfId="0" applyFont="1" applyBorder="1" applyAlignment="1">
      <alignment horizontal="center" vertical="center" wrapText="1"/>
    </xf>
    <xf numFmtId="0" fontId="0" fillId="0" borderId="39" xfId="0" applyFont="1" applyBorder="1" applyAlignment="1">
      <alignment horizontal="center" vertical="center" wrapText="1"/>
    </xf>
    <xf numFmtId="0" fontId="0" fillId="0" borderId="1" xfId="0" applyBorder="1" applyAlignment="1">
      <alignment horizontal="center" vertical="center" wrapText="1"/>
    </xf>
    <xf numFmtId="0" fontId="0" fillId="0" borderId="29" xfId="0" applyBorder="1" applyAlignment="1">
      <alignment horizontal="center" vertical="center" wrapText="1"/>
    </xf>
    <xf numFmtId="0" fontId="0" fillId="0" borderId="133" xfId="0" applyFont="1" applyBorder="1" applyAlignment="1">
      <alignment horizontal="center" vertical="center" wrapText="1"/>
    </xf>
    <xf numFmtId="0" fontId="0" fillId="3" borderId="25" xfId="0" applyFont="1" applyFill="1" applyBorder="1" applyAlignment="1" applyProtection="1">
      <alignment horizontal="center" vertical="center" wrapText="1"/>
      <protection locked="0"/>
    </xf>
    <xf numFmtId="0" fontId="20" fillId="3" borderId="25" xfId="0" applyFont="1" applyFill="1" applyBorder="1" applyAlignment="1">
      <alignment horizontal="center" vertical="center"/>
    </xf>
    <xf numFmtId="0" fontId="20" fillId="3" borderId="26" xfId="0" applyFont="1" applyFill="1" applyBorder="1" applyAlignment="1">
      <alignment horizontal="center" vertical="center"/>
    </xf>
    <xf numFmtId="0" fontId="0" fillId="0" borderId="134" xfId="0" applyFont="1" applyBorder="1" applyAlignment="1">
      <alignment horizontal="center" vertical="center" wrapText="1"/>
    </xf>
    <xf numFmtId="0" fontId="0" fillId="0" borderId="122" xfId="0" applyFont="1" applyBorder="1" applyAlignment="1">
      <alignment horizontal="center" vertical="center" wrapText="1"/>
    </xf>
    <xf numFmtId="0" fontId="0" fillId="0" borderId="70" xfId="0" applyFont="1" applyBorder="1" applyAlignment="1">
      <alignment horizontal="center" vertical="center" wrapText="1"/>
    </xf>
    <xf numFmtId="0" fontId="0" fillId="0" borderId="45" xfId="0" applyFont="1" applyBorder="1" applyAlignment="1">
      <alignment horizontal="center" vertical="center" wrapText="1"/>
    </xf>
    <xf numFmtId="0" fontId="0" fillId="0" borderId="2" xfId="0" applyBorder="1" applyAlignment="1">
      <alignment horizontal="center" vertical="center" wrapText="1"/>
    </xf>
    <xf numFmtId="0" fontId="0" fillId="3" borderId="62" xfId="0" applyFont="1" applyFill="1" applyBorder="1" applyAlignment="1" applyProtection="1">
      <alignment horizontal="center" vertical="center" wrapText="1"/>
      <protection locked="0"/>
    </xf>
    <xf numFmtId="0" fontId="20" fillId="3" borderId="28" xfId="0" applyFont="1" applyFill="1" applyBorder="1" applyAlignment="1">
      <alignment horizontal="center" vertical="center"/>
    </xf>
    <xf numFmtId="0" fontId="20" fillId="3" borderId="24" xfId="0" applyFont="1" applyFill="1" applyBorder="1" applyAlignment="1">
      <alignment horizontal="center" vertical="center"/>
    </xf>
    <xf numFmtId="0" fontId="0" fillId="0" borderId="135" xfId="0" applyFont="1" applyBorder="1" applyAlignment="1">
      <alignment horizontal="center" vertical="center" wrapText="1"/>
    </xf>
    <xf numFmtId="0" fontId="0" fillId="3" borderId="66" xfId="0" applyFont="1" applyFill="1" applyBorder="1" applyAlignment="1" applyProtection="1">
      <alignment horizontal="center" vertical="center" wrapText="1"/>
      <protection locked="0"/>
    </xf>
    <xf numFmtId="0" fontId="0" fillId="0" borderId="125" xfId="0" applyFont="1" applyBorder="1" applyAlignment="1">
      <alignment horizontal="center" vertical="center"/>
    </xf>
    <xf numFmtId="0" fontId="0" fillId="0" borderId="122" xfId="0" applyFont="1" applyBorder="1" applyAlignment="1">
      <alignment horizontal="right" vertical="center" wrapText="1"/>
    </xf>
    <xf numFmtId="0" fontId="0" fillId="0" borderId="56" xfId="0" applyFont="1" applyBorder="1" applyAlignment="1">
      <alignment horizontal="center" wrapText="1"/>
    </xf>
    <xf numFmtId="0" fontId="0" fillId="3" borderId="59" xfId="0" applyFont="1" applyFill="1" applyBorder="1" applyAlignment="1" applyProtection="1">
      <alignment horizontal="center" vertical="center" wrapText="1"/>
      <protection locked="0"/>
    </xf>
    <xf numFmtId="0" fontId="0" fillId="6" borderId="27" xfId="0" applyFont="1" applyFill="1" applyBorder="1" applyAlignment="1" applyProtection="1">
      <alignment horizontal="center" vertical="center" wrapText="1"/>
      <protection locked="0"/>
    </xf>
    <xf numFmtId="0" fontId="0" fillId="7" borderId="30" xfId="0" applyFont="1" applyFill="1" applyBorder="1" applyAlignment="1">
      <alignment horizontal="center" vertical="center" textRotation="255" wrapText="1"/>
    </xf>
    <xf numFmtId="0" fontId="0" fillId="7" borderId="15" xfId="0" applyFont="1" applyFill="1" applyBorder="1" applyAlignment="1">
      <alignment horizontal="center" vertical="center" textRotation="255" wrapText="1"/>
    </xf>
    <xf numFmtId="0" fontId="0" fillId="7" borderId="136" xfId="0" applyFont="1" applyFill="1" applyBorder="1" applyAlignment="1">
      <alignment horizontal="center" vertical="top" wrapText="1"/>
    </xf>
    <xf numFmtId="0" fontId="0" fillId="7" borderId="121" xfId="0" applyFont="1" applyFill="1" applyBorder="1" applyAlignment="1">
      <alignment horizontal="center" vertical="center" wrapText="1"/>
    </xf>
    <xf numFmtId="0" fontId="0" fillId="0" borderId="137" xfId="0" applyFont="1" applyBorder="1" applyAlignment="1">
      <alignment horizontal="right" vertical="center" wrapText="1"/>
    </xf>
    <xf numFmtId="0" fontId="0" fillId="0" borderId="63" xfId="0" applyFont="1" applyBorder="1" applyAlignment="1">
      <alignment horizontal="center" wrapText="1"/>
    </xf>
    <xf numFmtId="0" fontId="0" fillId="6" borderId="30" xfId="0" applyFont="1" applyFill="1" applyBorder="1" applyAlignment="1" applyProtection="1">
      <alignment horizontal="center" vertical="center" wrapText="1"/>
      <protection locked="0"/>
    </xf>
    <xf numFmtId="0" fontId="0" fillId="7" borderId="126" xfId="0" applyFont="1" applyFill="1" applyBorder="1" applyAlignment="1">
      <alignment horizontal="center" vertical="center" textRotation="255" wrapText="1"/>
    </xf>
    <xf numFmtId="0" fontId="0" fillId="7" borderId="23" xfId="0" applyFont="1" applyFill="1" applyBorder="1" applyAlignment="1">
      <alignment horizontal="center" vertical="center" textRotation="255" wrapText="1"/>
    </xf>
    <xf numFmtId="0" fontId="0" fillId="7" borderId="23" xfId="0" applyFont="1" applyFill="1" applyBorder="1" applyAlignment="1">
      <alignment horizontal="center" vertical="top" wrapText="1"/>
    </xf>
    <xf numFmtId="0" fontId="0" fillId="6" borderId="0" xfId="0" applyFont="1" applyFill="1" applyAlignment="1" applyProtection="1">
      <alignment horizontal="center" vertical="center" wrapText="1"/>
      <protection locked="0"/>
    </xf>
    <xf numFmtId="0" fontId="0" fillId="3" borderId="11" xfId="0" applyFont="1" applyFill="1" applyBorder="1" applyAlignment="1" applyProtection="1">
      <alignment horizontal="center" vertical="center" wrapText="1"/>
      <protection locked="0"/>
    </xf>
    <xf numFmtId="0" fontId="0" fillId="0" borderId="137" xfId="0" applyFont="1" applyBorder="1" applyAlignment="1">
      <alignment horizontal="left" vertical="center" wrapText="1"/>
    </xf>
    <xf numFmtId="0" fontId="0" fillId="6" borderId="3" xfId="0" applyFont="1" applyFill="1" applyBorder="1" applyAlignment="1" applyProtection="1">
      <alignment horizontal="center" vertical="center" wrapText="1"/>
      <protection locked="0"/>
    </xf>
    <xf numFmtId="0" fontId="0" fillId="3" borderId="98" xfId="0" applyFont="1" applyFill="1" applyBorder="1" applyAlignment="1" applyProtection="1">
      <alignment horizontal="center" vertical="center" wrapText="1"/>
      <protection locked="0"/>
    </xf>
    <xf numFmtId="0" fontId="0" fillId="7" borderId="3" xfId="0" applyFont="1" applyFill="1" applyBorder="1" applyAlignment="1">
      <alignment horizontal="center" vertical="center" textRotation="255" wrapText="1"/>
    </xf>
    <xf numFmtId="0" fontId="0" fillId="7" borderId="1" xfId="0" applyFont="1" applyFill="1" applyBorder="1" applyAlignment="1">
      <alignment horizontal="center" vertical="center" textRotation="255" wrapText="1"/>
    </xf>
    <xf numFmtId="0" fontId="0" fillId="7" borderId="1" xfId="0" applyFont="1" applyFill="1" applyBorder="1" applyAlignment="1">
      <alignment horizontal="center" vertical="top" wrapText="1"/>
    </xf>
    <xf numFmtId="0" fontId="0" fillId="3" borderId="34" xfId="0" applyFont="1" applyFill="1" applyBorder="1" applyAlignment="1" applyProtection="1">
      <alignment horizontal="center" vertical="center" textRotation="255" wrapText="1"/>
      <protection locked="0"/>
    </xf>
    <xf numFmtId="0" fontId="0" fillId="0" borderId="138" xfId="0" applyFont="1" applyBorder="1" applyAlignment="1">
      <alignment horizontal="center" vertical="center" wrapText="1"/>
    </xf>
    <xf numFmtId="0" fontId="0" fillId="0" borderId="139" xfId="0" applyFont="1" applyBorder="1" applyAlignment="1">
      <alignment horizontal="left" vertical="center" wrapText="1"/>
    </xf>
    <xf numFmtId="0" fontId="0" fillId="0" borderId="140" xfId="0" applyFont="1" applyBorder="1" applyAlignment="1">
      <alignment horizontal="center" vertical="center" wrapText="1"/>
    </xf>
    <xf numFmtId="0" fontId="0" fillId="0" borderId="141" xfId="0" applyFont="1" applyBorder="1" applyAlignment="1">
      <alignment horizontal="center" vertical="center" wrapText="1"/>
    </xf>
    <xf numFmtId="0" fontId="0" fillId="0" borderId="142" xfId="0" applyFont="1" applyBorder="1" applyAlignment="1">
      <alignment horizontal="center" vertical="center" wrapText="1"/>
    </xf>
    <xf numFmtId="0" fontId="0" fillId="0" borderId="143" xfId="0" applyFont="1" applyBorder="1" applyAlignment="1">
      <alignment horizontal="center" vertical="center" wrapText="1"/>
    </xf>
    <xf numFmtId="0" fontId="0" fillId="0" borderId="144" xfId="0" applyFont="1" applyBorder="1" applyAlignment="1">
      <alignment horizontal="center" vertical="center" wrapText="1"/>
    </xf>
    <xf numFmtId="0" fontId="0" fillId="0" borderId="145" xfId="0" applyFont="1" applyBorder="1" applyAlignment="1">
      <alignment horizontal="center" vertical="center" wrapText="1"/>
    </xf>
    <xf numFmtId="0" fontId="0" fillId="0" borderId="146" xfId="0" applyFont="1" applyBorder="1" applyAlignment="1">
      <alignment horizontal="center" vertical="center" wrapText="1"/>
    </xf>
    <xf numFmtId="0" fontId="0" fillId="3" borderId="43" xfId="0" applyFont="1" applyFill="1" applyBorder="1" applyAlignment="1" applyProtection="1">
      <alignment horizontal="center" vertical="center" textRotation="255" wrapText="1"/>
      <protection locked="0"/>
    </xf>
    <xf numFmtId="0" fontId="0" fillId="0" borderId="147" xfId="0" applyFont="1" applyBorder="1" applyAlignment="1">
      <alignment horizontal="center" vertical="center" wrapText="1"/>
    </xf>
    <xf numFmtId="0" fontId="0" fillId="0" borderId="142" xfId="0" applyFont="1" applyBorder="1" applyAlignment="1">
      <alignment horizontal="center" vertical="center"/>
    </xf>
    <xf numFmtId="0" fontId="0" fillId="0" borderId="146" xfId="0" applyFont="1" applyBorder="1" applyAlignment="1">
      <alignment horizontal="center" vertical="center"/>
    </xf>
    <xf numFmtId="0" fontId="0" fillId="0" borderId="148" xfId="0" applyFont="1" applyBorder="1" applyAlignment="1">
      <alignment horizontal="center" vertical="center"/>
    </xf>
    <xf numFmtId="0" fontId="0" fillId="0" borderId="36" xfId="0" applyBorder="1">
      <alignment vertical="center"/>
    </xf>
    <xf numFmtId="0" fontId="23" fillId="0" borderId="149" xfId="0" applyFont="1" applyBorder="1" applyAlignment="1">
      <alignment horizontal="center" vertical="center"/>
    </xf>
    <xf numFmtId="0" fontId="23" fillId="0" borderId="150" xfId="0" applyFont="1" applyBorder="1" applyAlignment="1">
      <alignment horizontal="center" vertical="center"/>
    </xf>
    <xf numFmtId="0" fontId="23" fillId="0" borderId="151" xfId="0" applyFont="1" applyBorder="1" applyAlignment="1">
      <alignment horizontal="center" vertical="center"/>
    </xf>
    <xf numFmtId="0" fontId="10" fillId="0" borderId="152" xfId="0" applyFont="1" applyBorder="1" applyAlignment="1">
      <alignment horizontal="center" vertical="center" textRotation="255"/>
    </xf>
    <xf numFmtId="0" fontId="10" fillId="0" borderId="153" xfId="0" applyFont="1" applyBorder="1" applyAlignment="1">
      <alignment horizontal="center" vertical="center" textRotation="255"/>
    </xf>
    <xf numFmtId="0" fontId="0" fillId="0" borderId="154" xfId="0" applyFont="1" applyBorder="1" applyAlignment="1">
      <alignment horizontal="justify" vertical="center" wrapText="1"/>
    </xf>
    <xf numFmtId="0" fontId="0" fillId="0" borderId="155" xfId="0" applyFont="1" applyBorder="1" applyAlignment="1">
      <alignment horizontal="left" vertical="center" wrapText="1"/>
    </xf>
    <xf numFmtId="0" fontId="0" fillId="0" borderId="155" xfId="0" applyFont="1" applyBorder="1" applyAlignment="1">
      <alignment horizontal="justify" vertical="center" wrapText="1"/>
    </xf>
    <xf numFmtId="0" fontId="0" fillId="0" borderId="156" xfId="0" applyFont="1" applyBorder="1" applyAlignment="1">
      <alignment horizontal="justify" vertical="center" wrapText="1"/>
    </xf>
    <xf numFmtId="0" fontId="0" fillId="0" borderId="150" xfId="0" applyFont="1" applyBorder="1" applyAlignment="1">
      <alignment horizontal="justify" vertical="center" wrapText="1"/>
    </xf>
    <xf numFmtId="0" fontId="0" fillId="0" borderId="157" xfId="0" applyFont="1" applyBorder="1" applyAlignment="1">
      <alignment horizontal="justify" vertical="center" wrapText="1"/>
    </xf>
    <xf numFmtId="0" fontId="0" fillId="0" borderId="158" xfId="0" applyFont="1" applyBorder="1" applyAlignment="1">
      <alignment horizontal="center" vertical="center" textRotation="255" wrapText="1"/>
    </xf>
    <xf numFmtId="0" fontId="0" fillId="0" borderId="159" xfId="0" applyFont="1" applyBorder="1" applyAlignment="1">
      <alignment horizontal="center" vertical="center" textRotation="255" wrapText="1"/>
    </xf>
    <xf numFmtId="0" fontId="0" fillId="0" borderId="160" xfId="0" applyFont="1" applyBorder="1" applyAlignment="1">
      <alignment horizontal="center" vertical="center" textRotation="255" wrapText="1"/>
    </xf>
    <xf numFmtId="0" fontId="0" fillId="0" borderId="151" xfId="0" applyFont="1" applyBorder="1" applyAlignment="1">
      <alignment horizontal="justify" vertical="center" wrapText="1"/>
    </xf>
    <xf numFmtId="0" fontId="24" fillId="0" borderId="0" xfId="0" applyFont="1" applyAlignment="1">
      <alignment vertical="center" wrapText="1"/>
    </xf>
    <xf numFmtId="0" fontId="23" fillId="0" borderId="161" xfId="0" applyFont="1" applyBorder="1" applyAlignment="1">
      <alignment horizontal="center" vertical="center"/>
    </xf>
    <xf numFmtId="0" fontId="23" fillId="0" borderId="162" xfId="0" applyFont="1" applyBorder="1" applyAlignment="1">
      <alignment horizontal="center" vertical="center"/>
    </xf>
    <xf numFmtId="0" fontId="23" fillId="0" borderId="147" xfId="0" applyFont="1" applyBorder="1" applyAlignment="1">
      <alignment horizontal="center" vertical="center"/>
    </xf>
    <xf numFmtId="0" fontId="10" fillId="0" borderId="163" xfId="0" applyFont="1" applyBorder="1" applyAlignment="1">
      <alignment horizontal="left" vertical="center"/>
    </xf>
    <xf numFmtId="0" fontId="0" fillId="0" borderId="164" xfId="0" applyFont="1" applyBorder="1" applyAlignment="1">
      <alignment horizontal="justify" vertical="center" wrapText="1"/>
    </xf>
    <xf numFmtId="0" fontId="0" fillId="0" borderId="165" xfId="0" applyFont="1" applyBorder="1" applyAlignment="1">
      <alignment horizontal="left" vertical="center" wrapText="1"/>
    </xf>
    <xf numFmtId="0" fontId="0" fillId="0" borderId="165" xfId="0" applyFont="1" applyBorder="1" applyAlignment="1">
      <alignment horizontal="justify" vertical="center" wrapText="1"/>
    </xf>
    <xf numFmtId="0" fontId="0" fillId="0" borderId="166" xfId="0" applyFont="1" applyBorder="1" applyAlignment="1">
      <alignment horizontal="justify" vertical="center" wrapText="1"/>
    </xf>
    <xf numFmtId="0" fontId="0" fillId="0" borderId="0" xfId="0" applyFont="1" applyAlignment="1">
      <alignment horizontal="justify" vertical="center" wrapText="1"/>
    </xf>
    <xf numFmtId="0" fontId="0" fillId="0" borderId="167" xfId="0" applyFont="1" applyBorder="1" applyAlignment="1">
      <alignment horizontal="justify" vertical="center" wrapText="1"/>
    </xf>
    <xf numFmtId="0" fontId="0" fillId="0" borderId="168" xfId="0" applyFont="1" applyBorder="1" applyAlignment="1">
      <alignment horizontal="left" vertical="center" wrapText="1"/>
    </xf>
    <xf numFmtId="0" fontId="0" fillId="0" borderId="146" xfId="0" applyFont="1" applyBorder="1" applyAlignment="1">
      <alignment horizontal="left" vertical="center" wrapText="1"/>
    </xf>
    <xf numFmtId="0" fontId="0" fillId="0" borderId="169" xfId="0" applyFont="1" applyBorder="1" applyAlignment="1">
      <alignment horizontal="left" vertical="center" wrapText="1"/>
    </xf>
    <xf numFmtId="0" fontId="0" fillId="0" borderId="146" xfId="0" applyFont="1" applyBorder="1" applyAlignment="1">
      <alignment vertical="top" wrapText="1"/>
    </xf>
    <xf numFmtId="0" fontId="0" fillId="0" borderId="148" xfId="0" applyFont="1" applyBorder="1" applyAlignment="1">
      <alignment vertical="top" wrapText="1"/>
    </xf>
    <xf numFmtId="0" fontId="0" fillId="0" borderId="170" xfId="0" applyFont="1" applyBorder="1" applyAlignment="1">
      <alignment horizontal="justify" vertical="center" wrapText="1"/>
    </xf>
    <xf numFmtId="0" fontId="0" fillId="0" borderId="147" xfId="0" applyFont="1" applyBorder="1" applyAlignment="1">
      <alignment horizontal="justify" vertical="center" wrapText="1"/>
    </xf>
    <xf numFmtId="0" fontId="25" fillId="0" borderId="0" xfId="0" applyFont="1" applyAlignment="1">
      <alignment horizontal="center" vertical="center" wrapText="1"/>
    </xf>
    <xf numFmtId="0" fontId="0" fillId="0" borderId="168" xfId="0" applyFont="1" applyBorder="1" applyAlignment="1">
      <alignment horizontal="center" vertical="center" wrapText="1"/>
    </xf>
    <xf numFmtId="0" fontId="0" fillId="0" borderId="0" xfId="0" applyAlignment="1">
      <alignment horizontal="center" vertical="center" wrapText="1"/>
    </xf>
    <xf numFmtId="0" fontId="0" fillId="0" borderId="31" xfId="0" applyFont="1" applyBorder="1" applyAlignment="1">
      <alignment horizontal="right" vertical="center" wrapText="1"/>
    </xf>
    <xf numFmtId="0" fontId="26" fillId="3" borderId="57" xfId="0" applyFont="1" applyFill="1" applyBorder="1" applyAlignment="1" applyProtection="1">
      <alignment horizontal="center" vertical="center" wrapText="1"/>
      <protection locked="0"/>
    </xf>
    <xf numFmtId="0" fontId="26" fillId="3" borderId="171" xfId="0" applyFont="1" applyFill="1" applyBorder="1" applyAlignment="1" applyProtection="1">
      <alignment horizontal="center" vertical="center" wrapText="1"/>
      <protection locked="0"/>
    </xf>
    <xf numFmtId="0" fontId="26" fillId="3" borderId="172" xfId="0" applyFont="1" applyFill="1" applyBorder="1" applyAlignment="1" applyProtection="1">
      <alignment horizontal="center" vertical="center" wrapText="1"/>
      <protection locked="0"/>
    </xf>
    <xf numFmtId="0" fontId="26" fillId="3" borderId="58" xfId="0" applyFont="1" applyFill="1" applyBorder="1" applyAlignment="1" applyProtection="1">
      <alignment horizontal="center" vertical="center" wrapText="1"/>
      <protection locked="0"/>
    </xf>
    <xf numFmtId="0" fontId="26" fillId="3" borderId="59" xfId="0" applyFont="1" applyFill="1" applyBorder="1" applyAlignment="1" applyProtection="1">
      <alignment horizontal="center" vertical="center" wrapText="1"/>
      <protection locked="0"/>
    </xf>
    <xf numFmtId="0" fontId="26" fillId="0" borderId="173" xfId="0" applyFont="1" applyBorder="1" applyAlignment="1">
      <alignment horizontal="center" vertical="center" wrapText="1"/>
    </xf>
    <xf numFmtId="0" fontId="26" fillId="3" borderId="174" xfId="0" applyFont="1" applyFill="1" applyBorder="1" applyAlignment="1" applyProtection="1">
      <alignment horizontal="center" vertical="center" wrapText="1"/>
      <protection locked="0"/>
    </xf>
    <xf numFmtId="0" fontId="26" fillId="3" borderId="175" xfId="0" applyFont="1" applyFill="1" applyBorder="1" applyAlignment="1" applyProtection="1">
      <alignment horizontal="center" vertical="center" wrapText="1"/>
      <protection locked="0"/>
    </xf>
    <xf numFmtId="0" fontId="0" fillId="0" borderId="159" xfId="0" applyFont="1" applyBorder="1" applyAlignment="1">
      <alignment horizontal="justify" vertical="center" wrapText="1"/>
    </xf>
    <xf numFmtId="0" fontId="26" fillId="0" borderId="176" xfId="0" applyFont="1" applyBorder="1" applyAlignment="1">
      <alignment horizontal="center" vertical="center" wrapText="1"/>
    </xf>
    <xf numFmtId="0" fontId="0" fillId="0" borderId="117" xfId="0" applyFont="1" applyBorder="1" applyAlignment="1">
      <alignment horizontal="justify" vertical="top" wrapText="1"/>
    </xf>
    <xf numFmtId="0" fontId="26" fillId="0" borderId="150" xfId="0" applyFont="1" applyBorder="1" applyAlignment="1">
      <alignment horizontal="center" vertical="center" wrapText="1"/>
    </xf>
    <xf numFmtId="0" fontId="26" fillId="0" borderId="118" xfId="0" applyFont="1" applyBorder="1" applyAlignment="1">
      <alignment horizontal="center" vertical="center" wrapText="1"/>
    </xf>
    <xf numFmtId="0" fontId="0" fillId="0" borderId="177" xfId="0" applyFont="1" applyBorder="1" applyAlignment="1">
      <alignment horizontal="left" vertical="center" wrapText="1"/>
    </xf>
    <xf numFmtId="0" fontId="0" fillId="0" borderId="178" xfId="0" applyFont="1" applyBorder="1" applyAlignment="1">
      <alignment horizontal="left" vertical="center" wrapText="1"/>
    </xf>
    <xf numFmtId="0" fontId="0" fillId="0" borderId="178" xfId="0" applyFont="1" applyBorder="1" applyAlignment="1">
      <alignment horizontal="right" vertical="center" wrapText="1"/>
    </xf>
    <xf numFmtId="0" fontId="26" fillId="3" borderId="64" xfId="0" applyFont="1" applyFill="1" applyBorder="1" applyAlignment="1" applyProtection="1">
      <alignment horizontal="center" vertical="center" wrapText="1"/>
      <protection locked="0"/>
    </xf>
    <xf numFmtId="0" fontId="26" fillId="3" borderId="179" xfId="0" applyFont="1" applyFill="1" applyBorder="1" applyAlignment="1" applyProtection="1">
      <alignment horizontal="center" vertical="center" wrapText="1"/>
      <protection locked="0"/>
    </xf>
    <xf numFmtId="0" fontId="26" fillId="3" borderId="180" xfId="0" applyFont="1" applyFill="1" applyBorder="1" applyAlignment="1" applyProtection="1">
      <alignment horizontal="center" vertical="center" wrapText="1"/>
      <protection locked="0"/>
    </xf>
    <xf numFmtId="0" fontId="26" fillId="3" borderId="65" xfId="0" applyFont="1" applyFill="1" applyBorder="1" applyAlignment="1" applyProtection="1">
      <alignment horizontal="center" vertical="center" wrapText="1"/>
      <protection locked="0"/>
    </xf>
    <xf numFmtId="0" fontId="26" fillId="3" borderId="66" xfId="0" applyFont="1" applyFill="1" applyBorder="1" applyAlignment="1" applyProtection="1">
      <alignment horizontal="center" vertical="center" wrapText="1"/>
      <protection locked="0"/>
    </xf>
    <xf numFmtId="0" fontId="26" fillId="0" borderId="181" xfId="0" applyFont="1" applyBorder="1" applyAlignment="1">
      <alignment horizontal="center" vertical="center" wrapText="1"/>
    </xf>
    <xf numFmtId="0" fontId="26" fillId="3" borderId="182" xfId="0" applyFont="1" applyFill="1" applyBorder="1" applyAlignment="1" applyProtection="1">
      <alignment horizontal="center" vertical="center" wrapText="1"/>
      <protection locked="0"/>
    </xf>
    <xf numFmtId="0" fontId="26" fillId="3" borderId="183" xfId="0" applyFont="1" applyFill="1" applyBorder="1" applyAlignment="1" applyProtection="1">
      <alignment horizontal="center" vertical="center" wrapText="1"/>
      <protection locked="0"/>
    </xf>
    <xf numFmtId="0" fontId="0" fillId="0" borderId="178" xfId="0" applyFont="1" applyBorder="1" applyAlignment="1">
      <alignment horizontal="justify" vertical="center" wrapText="1"/>
    </xf>
    <xf numFmtId="0" fontId="26" fillId="0" borderId="10" xfId="0" applyFont="1" applyBorder="1" applyAlignment="1">
      <alignment horizontal="center" vertical="center" wrapText="1"/>
    </xf>
    <xf numFmtId="0" fontId="0" fillId="0" borderId="19" xfId="0" applyFont="1" applyBorder="1" applyAlignment="1">
      <alignment horizontal="justify" vertical="top" wrapText="1"/>
    </xf>
    <xf numFmtId="0" fontId="26" fillId="0" borderId="121" xfId="0" applyFont="1" applyBorder="1" applyAlignment="1">
      <alignment horizontal="center" vertical="center" wrapText="1"/>
    </xf>
    <xf numFmtId="0" fontId="26" fillId="0" borderId="0" xfId="0" applyFont="1" applyAlignment="1">
      <alignment horizontal="center" vertical="center" wrapText="1"/>
    </xf>
    <xf numFmtId="0" fontId="0" fillId="0" borderId="122" xfId="0" applyFont="1" applyBorder="1" applyAlignment="1">
      <alignment horizontal="center" vertical="center"/>
    </xf>
    <xf numFmtId="0" fontId="0" fillId="0" borderId="178" xfId="0" applyFont="1" applyBorder="1" applyAlignment="1">
      <alignment vertical="center" wrapText="1"/>
    </xf>
    <xf numFmtId="0" fontId="26" fillId="0" borderId="30" xfId="0" applyFont="1" applyBorder="1" applyAlignment="1">
      <alignment horizontal="center" vertical="center" wrapText="1"/>
    </xf>
    <xf numFmtId="0" fontId="0" fillId="0" borderId="132" xfId="0" applyFont="1" applyBorder="1" applyAlignment="1">
      <alignment horizontal="center" vertical="center"/>
    </xf>
    <xf numFmtId="0" fontId="26" fillId="3" borderId="184" xfId="0" applyFont="1" applyFill="1" applyBorder="1" applyAlignment="1" applyProtection="1">
      <alignment horizontal="center" vertical="center" wrapText="1"/>
      <protection locked="0"/>
    </xf>
    <xf numFmtId="0" fontId="0" fillId="8" borderId="178" xfId="0" applyFont="1" applyFill="1" applyBorder="1" applyAlignment="1">
      <alignment horizontal="center" vertical="top" wrapText="1"/>
    </xf>
    <xf numFmtId="0" fontId="0" fillId="8" borderId="126" xfId="0" applyFont="1" applyFill="1" applyBorder="1" applyAlignment="1">
      <alignment horizontal="center" vertical="top" wrapText="1"/>
    </xf>
    <xf numFmtId="0" fontId="26" fillId="0" borderId="31" xfId="0" applyFont="1" applyBorder="1" applyAlignment="1">
      <alignment horizontal="center" vertical="center" wrapText="1"/>
    </xf>
    <xf numFmtId="0" fontId="0" fillId="8" borderId="121" xfId="0" applyFont="1" applyFill="1" applyBorder="1" applyAlignment="1">
      <alignment horizontal="center" vertical="center" wrapText="1"/>
    </xf>
    <xf numFmtId="0" fontId="0" fillId="0" borderId="178" xfId="0" applyFont="1" applyBorder="1" applyAlignment="1">
      <alignment horizontal="left" vertical="center"/>
    </xf>
    <xf numFmtId="0" fontId="26" fillId="3" borderId="185" xfId="0" applyFont="1" applyFill="1" applyBorder="1" applyAlignment="1" applyProtection="1">
      <alignment horizontal="center" vertical="center" wrapText="1"/>
      <protection locked="0"/>
    </xf>
    <xf numFmtId="0" fontId="0" fillId="7" borderId="30" xfId="0" applyFont="1" applyFill="1" applyBorder="1" applyAlignment="1">
      <alignment horizontal="right" vertical="center" wrapText="1"/>
    </xf>
    <xf numFmtId="0" fontId="0" fillId="8" borderId="19" xfId="0" applyFont="1" applyFill="1" applyBorder="1" applyAlignment="1">
      <alignment horizontal="center" vertical="center" wrapText="1"/>
    </xf>
    <xf numFmtId="0" fontId="0" fillId="8" borderId="126" xfId="0" applyFont="1" applyFill="1" applyBorder="1" applyAlignment="1">
      <alignment horizontal="center" vertical="center" wrapText="1"/>
    </xf>
    <xf numFmtId="0" fontId="0" fillId="8" borderId="178" xfId="0" applyFont="1" applyFill="1" applyBorder="1" applyAlignment="1">
      <alignment horizontal="center" vertical="center" wrapText="1"/>
    </xf>
    <xf numFmtId="0" fontId="0" fillId="8" borderId="121" xfId="0" applyFont="1" applyFill="1" applyBorder="1" applyAlignment="1">
      <alignment horizontal="justify" vertical="center" wrapText="1"/>
    </xf>
    <xf numFmtId="0" fontId="0" fillId="0" borderId="186" xfId="0" applyFont="1" applyBorder="1" applyAlignment="1">
      <alignment horizontal="center" vertical="center" wrapText="1"/>
    </xf>
    <xf numFmtId="0" fontId="0" fillId="0" borderId="187" xfId="0" applyFont="1" applyBorder="1" applyAlignment="1">
      <alignment horizontal="center" vertical="center" wrapText="1"/>
    </xf>
    <xf numFmtId="0" fontId="0" fillId="0" borderId="187" xfId="0" applyFont="1" applyBorder="1" applyAlignment="1">
      <alignment horizontal="right" vertical="center" wrapText="1"/>
    </xf>
    <xf numFmtId="0" fontId="26" fillId="3" borderId="96" xfId="0" applyFont="1" applyFill="1" applyBorder="1" applyAlignment="1" applyProtection="1">
      <alignment horizontal="center" vertical="center" wrapText="1"/>
      <protection locked="0"/>
    </xf>
    <xf numFmtId="0" fontId="26" fillId="3" borderId="188" xfId="0" applyFont="1" applyFill="1" applyBorder="1" applyAlignment="1" applyProtection="1">
      <alignment horizontal="center" vertical="center" wrapText="1"/>
      <protection locked="0"/>
    </xf>
    <xf numFmtId="0" fontId="26" fillId="3" borderId="189" xfId="0" applyFont="1" applyFill="1" applyBorder="1" applyAlignment="1" applyProtection="1">
      <alignment horizontal="center" vertical="center" wrapText="1"/>
      <protection locked="0"/>
    </xf>
    <xf numFmtId="0" fontId="26" fillId="3" borderId="97" xfId="0" applyFont="1" applyFill="1" applyBorder="1" applyAlignment="1" applyProtection="1">
      <alignment horizontal="center" vertical="center" wrapText="1"/>
      <protection locked="0"/>
    </xf>
    <xf numFmtId="0" fontId="26" fillId="3" borderId="98" xfId="0" applyFont="1" applyFill="1" applyBorder="1" applyAlignment="1" applyProtection="1">
      <alignment horizontal="center" vertical="center" wrapText="1"/>
      <protection locked="0"/>
    </xf>
    <xf numFmtId="0" fontId="26" fillId="0" borderId="190" xfId="0" applyFont="1" applyBorder="1" applyAlignment="1">
      <alignment horizontal="center" vertical="center" wrapText="1"/>
    </xf>
    <xf numFmtId="0" fontId="26" fillId="3" borderId="191" xfId="0" applyFont="1" applyFill="1" applyBorder="1" applyAlignment="1" applyProtection="1">
      <alignment horizontal="center" vertical="center" wrapText="1"/>
      <protection locked="0"/>
    </xf>
    <xf numFmtId="0" fontId="26" fillId="8" borderId="169" xfId="0" applyFont="1" applyFill="1" applyBorder="1" applyAlignment="1">
      <alignment horizontal="right" vertical="center" wrapText="1"/>
    </xf>
    <xf numFmtId="0" fontId="26" fillId="8" borderId="146" xfId="0" applyFont="1" applyFill="1" applyBorder="1" applyAlignment="1">
      <alignment horizontal="center" vertical="center" wrapText="1"/>
    </xf>
    <xf numFmtId="0" fontId="26" fillId="8" borderId="169" xfId="0" applyFont="1" applyFill="1" applyBorder="1" applyAlignment="1">
      <alignment horizontal="center" vertical="center" wrapText="1"/>
    </xf>
    <xf numFmtId="0" fontId="26" fillId="8" borderId="187" xfId="0" applyFont="1" applyFill="1" applyBorder="1" applyAlignment="1">
      <alignment horizontal="center" vertical="center" wrapText="1"/>
    </xf>
    <xf numFmtId="0" fontId="26" fillId="8" borderId="192" xfId="0" applyFont="1" applyFill="1" applyBorder="1" applyAlignment="1">
      <alignment horizontal="justify" vertical="center" wrapText="1"/>
    </xf>
    <xf numFmtId="0" fontId="0" fillId="0" borderId="193" xfId="0" applyFont="1" applyBorder="1" applyAlignment="1">
      <alignment horizontal="center" vertical="center" wrapText="1"/>
    </xf>
    <xf numFmtId="0" fontId="0" fillId="0" borderId="194" xfId="0" applyFont="1" applyBorder="1" applyAlignment="1">
      <alignment horizontal="center" vertical="center" wrapText="1"/>
    </xf>
    <xf numFmtId="0" fontId="0" fillId="0" borderId="195" xfId="0" applyFont="1" applyBorder="1" applyAlignment="1">
      <alignment horizontal="center" vertical="center" wrapText="1"/>
    </xf>
    <xf numFmtId="0" fontId="0" fillId="0" borderId="151" xfId="0" applyFont="1" applyBorder="1" applyAlignment="1">
      <alignment horizontal="center" vertical="center" wrapText="1"/>
    </xf>
    <xf numFmtId="0" fontId="0" fillId="0" borderId="149" xfId="0" applyFont="1" applyBorder="1" applyAlignment="1">
      <alignment horizontal="center" vertical="center" wrapText="1"/>
    </xf>
    <xf numFmtId="0" fontId="0" fillId="0" borderId="150" xfId="0" applyFont="1" applyBorder="1" applyAlignment="1">
      <alignment horizontal="center" vertical="center" wrapText="1"/>
    </xf>
    <xf numFmtId="0" fontId="27" fillId="0" borderId="0" xfId="0" applyFont="1" applyAlignment="1">
      <alignment horizontal="justify" vertical="center"/>
    </xf>
    <xf numFmtId="0" fontId="28" fillId="0" borderId="0" xfId="0" applyFont="1" applyAlignment="1">
      <alignment horizontal="left" vertical="center"/>
    </xf>
    <xf numFmtId="0" fontId="0" fillId="0" borderId="196" xfId="0" applyFont="1" applyBorder="1" applyAlignment="1">
      <alignment horizontal="center" vertical="center" wrapText="1"/>
    </xf>
    <xf numFmtId="0" fontId="26" fillId="3" borderId="20" xfId="0" applyFont="1" applyFill="1" applyBorder="1" applyAlignment="1" applyProtection="1">
      <alignment horizontal="center" vertical="center" wrapText="1"/>
      <protection locked="0"/>
    </xf>
    <xf numFmtId="0" fontId="26" fillId="3" borderId="21" xfId="0" applyFont="1" applyFill="1" applyBorder="1" applyAlignment="1" applyProtection="1">
      <alignment horizontal="center" vertical="center" wrapText="1"/>
      <protection locked="0"/>
    </xf>
    <xf numFmtId="0" fontId="26" fillId="3" borderId="22" xfId="0" applyFont="1" applyFill="1" applyBorder="1" applyAlignment="1" applyProtection="1">
      <alignment horizontal="center" vertical="center" wrapText="1"/>
      <protection locked="0"/>
    </xf>
    <xf numFmtId="0" fontId="0" fillId="0" borderId="197" xfId="0" applyFont="1" applyBorder="1" applyAlignment="1">
      <alignment horizontal="center" vertical="center" wrapText="1"/>
    </xf>
    <xf numFmtId="0" fontId="0" fillId="0" borderId="198" xfId="0" applyFont="1" applyBorder="1" applyAlignment="1">
      <alignment horizontal="center" vertical="center" wrapText="1"/>
    </xf>
    <xf numFmtId="0" fontId="0" fillId="0" borderId="199" xfId="0" applyFont="1" applyBorder="1" applyAlignment="1">
      <alignment horizontal="center" vertical="center" wrapText="1"/>
    </xf>
    <xf numFmtId="0" fontId="0" fillId="0" borderId="200" xfId="0" applyFont="1" applyBorder="1" applyAlignment="1">
      <alignment horizontal="left" vertical="top" wrapText="1"/>
    </xf>
    <xf numFmtId="0" fontId="26" fillId="3" borderId="25" xfId="0" applyFont="1" applyFill="1" applyBorder="1" applyAlignment="1" applyProtection="1">
      <alignment horizontal="center" vertical="center" wrapText="1"/>
      <protection locked="0"/>
    </xf>
    <xf numFmtId="0" fontId="26" fillId="3" borderId="36" xfId="0" applyFont="1" applyFill="1" applyBorder="1" applyAlignment="1" applyProtection="1">
      <alignment horizontal="center" vertical="center" wrapText="1"/>
      <protection locked="0"/>
    </xf>
    <xf numFmtId="0" fontId="26" fillId="3" borderId="26" xfId="0" applyFont="1" applyFill="1" applyBorder="1" applyAlignment="1" applyProtection="1">
      <alignment horizontal="center" vertical="center" wrapText="1"/>
      <protection locked="0"/>
    </xf>
    <xf numFmtId="0" fontId="26" fillId="3" borderId="5" xfId="0" applyFont="1" applyFill="1" applyBorder="1" applyAlignment="1" applyProtection="1">
      <alignment horizontal="center" vertical="center" wrapText="1"/>
      <protection locked="0"/>
    </xf>
    <xf numFmtId="0" fontId="26" fillId="3" borderId="6" xfId="0" applyFont="1" applyFill="1" applyBorder="1" applyAlignment="1" applyProtection="1">
      <alignment horizontal="center" vertical="center" wrapText="1"/>
      <protection locked="0"/>
    </xf>
    <xf numFmtId="0" fontId="26" fillId="3" borderId="7" xfId="0" applyFont="1" applyFill="1" applyBorder="1" applyAlignment="1" applyProtection="1">
      <alignment horizontal="center" vertical="center" wrapText="1"/>
      <protection locked="0"/>
    </xf>
    <xf numFmtId="0" fontId="0" fillId="0" borderId="161" xfId="0" applyFont="1" applyBorder="1" applyAlignment="1">
      <alignment horizontal="left" vertical="top" wrapText="1"/>
    </xf>
    <xf numFmtId="0" fontId="26" fillId="3" borderId="62" xfId="0" applyFont="1" applyFill="1" applyBorder="1" applyAlignment="1" applyProtection="1">
      <alignment horizontal="center" vertical="center" wrapText="1"/>
      <protection locked="0"/>
    </xf>
    <xf numFmtId="0" fontId="26" fillId="3" borderId="4" xfId="0" applyFont="1" applyFill="1" applyBorder="1" applyAlignment="1" applyProtection="1">
      <alignment horizontal="center" vertical="center" wrapText="1"/>
      <protection locked="0"/>
    </xf>
    <xf numFmtId="0" fontId="26" fillId="3" borderId="78" xfId="0" applyFont="1" applyFill="1" applyBorder="1" applyAlignment="1" applyProtection="1">
      <alignment horizontal="center" vertical="center" wrapText="1"/>
      <protection locked="0"/>
    </xf>
    <xf numFmtId="0" fontId="26" fillId="3" borderId="16" xfId="0" applyFont="1" applyFill="1" applyBorder="1" applyAlignment="1" applyProtection="1">
      <alignment horizontal="center" vertical="center" wrapText="1"/>
      <protection locked="0"/>
    </xf>
    <xf numFmtId="0" fontId="26" fillId="3" borderId="17" xfId="0" applyFont="1" applyFill="1" applyBorder="1" applyAlignment="1" applyProtection="1">
      <alignment horizontal="center" vertical="center" wrapText="1"/>
      <protection locked="0"/>
    </xf>
    <xf numFmtId="0" fontId="26" fillId="3" borderId="18" xfId="0" applyFont="1" applyFill="1" applyBorder="1" applyAlignment="1" applyProtection="1">
      <alignment horizontal="center" vertical="center" wrapText="1"/>
      <protection locked="0"/>
    </xf>
    <xf numFmtId="0" fontId="0" fillId="0" borderId="137" xfId="0" applyFont="1" applyBorder="1" applyAlignment="1">
      <alignment horizontal="center" vertical="center" wrapText="1"/>
    </xf>
    <xf numFmtId="0" fontId="0" fillId="0" borderId="162" xfId="0" applyFont="1" applyBorder="1" applyAlignment="1">
      <alignment horizontal="center" vertical="center" wrapText="1"/>
    </xf>
    <xf numFmtId="0" fontId="0" fillId="0" borderId="201" xfId="0" applyFont="1" applyBorder="1" applyAlignment="1">
      <alignment horizontal="center" vertical="center" wrapText="1"/>
    </xf>
    <xf numFmtId="0" fontId="0" fillId="0" borderId="31" xfId="0" applyBorder="1" applyAlignment="1">
      <alignment horizontal="center" vertical="center" wrapText="1"/>
    </xf>
    <xf numFmtId="0" fontId="0" fillId="0" borderId="202" xfId="0" applyFont="1" applyBorder="1" applyAlignment="1">
      <alignment horizontal="center" vertical="center" wrapText="1"/>
    </xf>
    <xf numFmtId="0" fontId="0" fillId="0" borderId="161" xfId="0" applyFont="1" applyBorder="1" applyAlignment="1">
      <alignment horizontal="center"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157" xfId="0" applyFont="1" applyBorder="1" applyAlignment="1">
      <alignment vertical="center" wrapText="1"/>
    </xf>
    <xf numFmtId="0" fontId="0" fillId="0" borderId="137" xfId="0" applyFont="1" applyBorder="1" applyAlignment="1">
      <alignment vertical="center" wrapText="1"/>
    </xf>
    <xf numFmtId="0" fontId="0" fillId="0" borderId="199" xfId="0" applyFont="1" applyBorder="1" applyAlignment="1">
      <alignment vertical="center" wrapText="1"/>
    </xf>
    <xf numFmtId="0" fontId="0" fillId="0" borderId="157" xfId="0" applyFont="1" applyBorder="1" applyAlignment="1">
      <alignment horizontal="center" vertical="center" wrapText="1"/>
    </xf>
    <xf numFmtId="0" fontId="0" fillId="0" borderId="139" xfId="0" applyFont="1" applyBorder="1" applyAlignment="1">
      <alignment horizontal="center" vertical="center" wrapText="1"/>
    </xf>
    <xf numFmtId="0" fontId="26" fillId="0" borderId="145" xfId="0" applyFont="1" applyBorder="1" applyAlignment="1">
      <alignment horizontal="center" vertical="center" wrapText="1"/>
    </xf>
    <xf numFmtId="0" fontId="26" fillId="0" borderId="143" xfId="0" applyFont="1" applyBorder="1" applyAlignment="1">
      <alignment horizontal="center" vertical="center" wrapText="1"/>
    </xf>
    <xf numFmtId="0" fontId="26" fillId="0" borderId="170" xfId="0" applyFont="1" applyBorder="1" applyAlignment="1">
      <alignment horizontal="center" vertical="center" wrapText="1"/>
    </xf>
    <xf numFmtId="0" fontId="26" fillId="0" borderId="139" xfId="0" applyFont="1" applyBorder="1" applyAlignment="1">
      <alignment horizontal="center" vertical="center" wrapText="1"/>
    </xf>
    <xf numFmtId="0" fontId="26" fillId="0" borderId="203" xfId="0" applyFont="1" applyBorder="1" applyAlignment="1">
      <alignment horizontal="center" vertical="center" wrapText="1"/>
    </xf>
    <xf numFmtId="0" fontId="26" fillId="0" borderId="162" xfId="0" applyFont="1" applyBorder="1" applyAlignment="1">
      <alignment horizontal="center" vertical="center" wrapText="1"/>
    </xf>
    <xf numFmtId="0" fontId="0" fillId="5" borderId="27" xfId="0" applyFont="1" applyFill="1" applyBorder="1" applyAlignment="1">
      <alignment horizontal="center" vertical="center"/>
    </xf>
    <xf numFmtId="0" fontId="18" fillId="5" borderId="0" xfId="0" applyFont="1" applyFill="1">
      <alignment vertical="center"/>
    </xf>
    <xf numFmtId="0" fontId="0" fillId="5" borderId="31" xfId="0" applyFont="1" applyFill="1" applyBorder="1" applyAlignment="1">
      <alignment horizontal="center" vertical="center"/>
    </xf>
    <xf numFmtId="0" fontId="0" fillId="5" borderId="204" xfId="0" applyFont="1" applyFill="1" applyBorder="1" applyAlignment="1">
      <alignment horizontal="center" vertical="center"/>
    </xf>
    <xf numFmtId="0" fontId="0" fillId="5" borderId="205" xfId="0" applyFont="1" applyFill="1" applyBorder="1" applyAlignment="1">
      <alignment horizontal="center" vertical="center"/>
    </xf>
    <xf numFmtId="0" fontId="0" fillId="5" borderId="8" xfId="0" applyFill="1" applyBorder="1">
      <alignment vertical="center"/>
    </xf>
    <xf numFmtId="0" fontId="0" fillId="5" borderId="206" xfId="0" applyFill="1" applyBorder="1">
      <alignment vertical="center"/>
    </xf>
    <xf numFmtId="0" fontId="0" fillId="5" borderId="207" xfId="0" applyFont="1" applyFill="1" applyBorder="1" applyAlignment="1">
      <alignment vertical="center"/>
    </xf>
    <xf numFmtId="0" fontId="18" fillId="5" borderId="8" xfId="0" applyFont="1" applyFill="1" applyBorder="1" applyAlignment="1">
      <alignment horizontal="center" vertical="center"/>
    </xf>
    <xf numFmtId="178" fontId="0" fillId="5" borderId="9" xfId="0" applyNumberFormat="1" applyFont="1" applyFill="1" applyBorder="1" applyAlignment="1">
      <alignment horizontal="right" vertical="center"/>
    </xf>
    <xf numFmtId="178" fontId="0" fillId="5" borderId="205" xfId="0" applyNumberFormat="1" applyFont="1" applyFill="1" applyBorder="1" applyAlignment="1">
      <alignment horizontal="right" vertical="center"/>
    </xf>
    <xf numFmtId="178" fontId="0" fillId="5" borderId="206" xfId="0" applyNumberFormat="1" applyFont="1" applyFill="1" applyBorder="1" applyAlignment="1">
      <alignment horizontal="right" vertical="center"/>
    </xf>
    <xf numFmtId="178" fontId="0" fillId="5" borderId="8" xfId="0" applyNumberFormat="1" applyFont="1" applyFill="1" applyBorder="1" applyAlignment="1">
      <alignment horizontal="right" vertical="center"/>
    </xf>
    <xf numFmtId="0" fontId="18" fillId="5" borderId="15" xfId="0" applyFont="1" applyFill="1" applyBorder="1" applyAlignment="1">
      <alignment horizontal="center" vertical="center"/>
    </xf>
    <xf numFmtId="178" fontId="0" fillId="5" borderId="29" xfId="0" applyNumberFormat="1" applyFont="1" applyFill="1" applyBorder="1" applyAlignment="1">
      <alignment horizontal="right" vertical="center"/>
    </xf>
    <xf numFmtId="178" fontId="0" fillId="5" borderId="208" xfId="0" applyNumberFormat="1" applyFont="1" applyFill="1" applyBorder="1" applyAlignment="1">
      <alignment horizontal="right" vertical="center"/>
    </xf>
    <xf numFmtId="178" fontId="0" fillId="5" borderId="209" xfId="0" applyNumberFormat="1" applyFont="1" applyFill="1" applyBorder="1" applyAlignment="1">
      <alignment horizontal="right" vertical="center"/>
    </xf>
    <xf numFmtId="178" fontId="0" fillId="5" borderId="15" xfId="0" applyNumberFormat="1" applyFont="1" applyFill="1" applyBorder="1" applyAlignment="1">
      <alignment horizontal="right" vertical="center"/>
    </xf>
    <xf numFmtId="0" fontId="0" fillId="5" borderId="210" xfId="0" applyFont="1" applyFill="1" applyBorder="1" applyAlignment="1">
      <alignment horizontal="center" vertical="center"/>
    </xf>
    <xf numFmtId="0" fontId="0" fillId="5" borderId="206" xfId="0" applyFont="1" applyFill="1" applyBorder="1" applyAlignment="1">
      <alignment horizontal="center" vertical="center"/>
    </xf>
    <xf numFmtId="0" fontId="0" fillId="5" borderId="70" xfId="0" applyFont="1" applyFill="1" applyBorder="1" applyAlignment="1">
      <alignment horizontal="center" vertical="center"/>
    </xf>
    <xf numFmtId="0" fontId="0" fillId="5" borderId="211" xfId="0" applyFont="1" applyFill="1" applyBorder="1" applyAlignment="1">
      <alignment horizontal="center" vertical="center"/>
    </xf>
    <xf numFmtId="0" fontId="0" fillId="5" borderId="44" xfId="0" applyFont="1" applyFill="1" applyBorder="1" applyAlignment="1">
      <alignment horizontal="center" vertical="center"/>
    </xf>
    <xf numFmtId="0" fontId="0" fillId="5" borderId="45" xfId="0" applyFont="1" applyFill="1" applyBorder="1" applyAlignment="1">
      <alignment horizontal="center" vertical="center"/>
    </xf>
    <xf numFmtId="178" fontId="0" fillId="5" borderId="5" xfId="0" applyNumberFormat="1" applyFont="1" applyFill="1" applyBorder="1" applyProtection="1">
      <alignment vertical="center"/>
      <protection locked="0"/>
    </xf>
    <xf numFmtId="178" fontId="0" fillId="5" borderId="7" xfId="0" applyNumberFormat="1" applyFont="1" applyFill="1" applyBorder="1" applyProtection="1">
      <alignment vertical="center"/>
      <protection locked="0"/>
    </xf>
    <xf numFmtId="178" fontId="0" fillId="5" borderId="0" xfId="0" applyNumberFormat="1" applyFont="1" applyFill="1">
      <alignment vertical="center"/>
    </xf>
    <xf numFmtId="178" fontId="0" fillId="5" borderId="16" xfId="0" applyNumberFormat="1" applyFont="1" applyFill="1" applyBorder="1" applyProtection="1">
      <alignment vertical="center"/>
      <protection locked="0"/>
    </xf>
    <xf numFmtId="178" fontId="0" fillId="5" borderId="18" xfId="0" applyNumberFormat="1" applyFont="1" applyFill="1" applyBorder="1" applyProtection="1">
      <alignment vertical="center"/>
      <protection locked="0"/>
    </xf>
    <xf numFmtId="178" fontId="0" fillId="5" borderId="31" xfId="0" applyNumberFormat="1" applyFont="1" applyFill="1" applyBorder="1">
      <alignment vertical="center"/>
    </xf>
    <xf numFmtId="0" fontId="29" fillId="5" borderId="0" xfId="0" applyFont="1" applyFill="1" applyAlignment="1">
      <alignment horizontal="center" vertical="center"/>
    </xf>
    <xf numFmtId="0" fontId="18" fillId="5" borderId="118" xfId="0" applyFont="1" applyFill="1" applyBorder="1" applyAlignment="1">
      <alignment horizontal="center" vertical="center" wrapText="1"/>
    </xf>
    <xf numFmtId="0" fontId="18" fillId="5" borderId="113" xfId="0" applyFont="1" applyFill="1" applyBorder="1" applyAlignment="1">
      <alignment horizontal="center" vertical="center" wrapText="1"/>
    </xf>
    <xf numFmtId="0" fontId="18" fillId="5" borderId="114" xfId="0" applyFont="1" applyFill="1" applyBorder="1" applyAlignment="1">
      <alignment horizontal="center" vertical="center" wrapText="1"/>
    </xf>
    <xf numFmtId="0" fontId="0" fillId="5" borderId="212" xfId="0" applyFont="1" applyFill="1" applyBorder="1" applyAlignment="1">
      <alignment horizontal="center" vertical="center"/>
    </xf>
    <xf numFmtId="0" fontId="0" fillId="5" borderId="213" xfId="0" applyFont="1" applyFill="1" applyBorder="1" applyAlignment="1">
      <alignment horizontal="center" vertical="center"/>
    </xf>
    <xf numFmtId="0" fontId="0" fillId="5" borderId="121" xfId="0" applyFont="1" applyFill="1" applyBorder="1" applyAlignment="1">
      <alignment horizontal="center" vertical="center"/>
    </xf>
    <xf numFmtId="0" fontId="0" fillId="5" borderId="119" xfId="0" applyFont="1" applyFill="1" applyBorder="1" applyAlignment="1">
      <alignment horizontal="center" vertical="center"/>
    </xf>
    <xf numFmtId="0" fontId="0" fillId="5" borderId="19" xfId="0" applyFont="1" applyFill="1" applyBorder="1" applyAlignment="1">
      <alignment horizontal="center" vertical="center"/>
    </xf>
    <xf numFmtId="0" fontId="0" fillId="5" borderId="57" xfId="0" applyFont="1" applyFill="1" applyBorder="1" applyAlignment="1" applyProtection="1">
      <alignment horizontal="center" vertical="center" shrinkToFit="1"/>
      <protection locked="0"/>
    </xf>
    <xf numFmtId="0" fontId="0" fillId="5" borderId="58" xfId="0" applyFont="1" applyFill="1" applyBorder="1" applyAlignment="1" applyProtection="1">
      <alignment horizontal="center" vertical="center" shrinkToFit="1"/>
      <protection locked="0"/>
    </xf>
    <xf numFmtId="0" fontId="0" fillId="5" borderId="59" xfId="0" applyFont="1" applyFill="1" applyBorder="1" applyAlignment="1" applyProtection="1">
      <alignment horizontal="center" vertical="center" shrinkToFit="1"/>
      <protection locked="0"/>
    </xf>
    <xf numFmtId="0" fontId="0" fillId="5" borderId="214" xfId="0" applyFont="1" applyFill="1" applyBorder="1" applyAlignment="1">
      <alignment horizontal="center" vertical="center"/>
    </xf>
    <xf numFmtId="0" fontId="0" fillId="5" borderId="215" xfId="0" applyFont="1" applyFill="1" applyBorder="1" applyAlignment="1">
      <alignment horizontal="center" vertical="center" shrinkToFit="1"/>
    </xf>
    <xf numFmtId="0" fontId="0" fillId="5" borderId="216" xfId="0" applyFont="1" applyFill="1" applyBorder="1" applyAlignment="1">
      <alignment horizontal="center" vertical="center" shrinkToFit="1"/>
    </xf>
    <xf numFmtId="0" fontId="0" fillId="5" borderId="217" xfId="0" applyFont="1" applyFill="1" applyBorder="1" applyAlignment="1" applyProtection="1">
      <alignment horizontal="center" vertical="center" shrinkToFit="1"/>
      <protection locked="0"/>
    </xf>
    <xf numFmtId="0" fontId="0" fillId="5" borderId="218" xfId="0" applyFont="1" applyFill="1" applyBorder="1" applyAlignment="1" applyProtection="1">
      <alignment horizontal="center" vertical="center" shrinkToFit="1"/>
      <protection locked="0"/>
    </xf>
    <xf numFmtId="0" fontId="0" fillId="5" borderId="219" xfId="0" applyFont="1" applyFill="1" applyBorder="1" applyAlignment="1" applyProtection="1">
      <alignment horizontal="center" vertical="center" shrinkToFit="1"/>
      <protection locked="0"/>
    </xf>
    <xf numFmtId="0" fontId="18" fillId="5" borderId="220" xfId="0" applyFont="1" applyFill="1" applyBorder="1" applyAlignment="1">
      <alignment horizontal="center" vertical="center" wrapText="1"/>
    </xf>
    <xf numFmtId="0" fontId="18" fillId="5" borderId="221" xfId="0" applyFont="1" applyFill="1" applyBorder="1" applyAlignment="1">
      <alignment horizontal="center" vertical="center" wrapText="1"/>
    </xf>
    <xf numFmtId="0" fontId="18" fillId="5" borderId="222" xfId="0" applyFont="1" applyFill="1" applyBorder="1" applyAlignment="1">
      <alignment horizontal="center" vertical="center" wrapText="1"/>
    </xf>
    <xf numFmtId="0" fontId="0" fillId="5" borderId="223" xfId="0" applyFont="1" applyFill="1" applyBorder="1" applyAlignment="1" applyProtection="1">
      <alignment horizontal="center" vertical="center" shrinkToFit="1"/>
      <protection locked="0"/>
    </xf>
    <xf numFmtId="0" fontId="0" fillId="5" borderId="224" xfId="0" applyFont="1" applyFill="1" applyBorder="1" applyAlignment="1" applyProtection="1">
      <alignment horizontal="center" vertical="center" shrinkToFit="1"/>
      <protection locked="0"/>
    </xf>
    <xf numFmtId="0" fontId="0" fillId="5" borderId="225" xfId="0" applyFont="1" applyFill="1" applyBorder="1" applyAlignment="1" applyProtection="1">
      <alignment horizontal="center" vertical="center" shrinkToFit="1"/>
      <protection locked="0"/>
    </xf>
    <xf numFmtId="0" fontId="0" fillId="5" borderId="226" xfId="0" applyFont="1" applyFill="1" applyBorder="1" applyAlignment="1">
      <alignment horizontal="center" vertical="center" shrinkToFit="1"/>
    </xf>
    <xf numFmtId="0" fontId="0" fillId="5" borderId="227" xfId="0" applyFont="1" applyFill="1" applyBorder="1" applyAlignment="1">
      <alignment horizontal="center" vertical="center" shrinkToFit="1"/>
    </xf>
    <xf numFmtId="0" fontId="0" fillId="5" borderId="64" xfId="0" applyFont="1" applyFill="1" applyBorder="1" applyAlignment="1" applyProtection="1">
      <alignment horizontal="center" vertical="center" shrinkToFit="1"/>
      <protection locked="0"/>
    </xf>
    <xf numFmtId="0" fontId="0" fillId="5" borderId="65" xfId="0" applyFont="1" applyFill="1" applyBorder="1" applyAlignment="1" applyProtection="1">
      <alignment horizontal="center" vertical="center" shrinkToFit="1"/>
      <protection locked="0"/>
    </xf>
    <xf numFmtId="0" fontId="0" fillId="5" borderId="66" xfId="0" applyFont="1" applyFill="1" applyBorder="1" applyAlignment="1" applyProtection="1">
      <alignment horizontal="center" vertical="center" shrinkToFit="1"/>
      <protection locked="0"/>
    </xf>
    <xf numFmtId="0" fontId="20" fillId="5" borderId="220" xfId="0" applyFont="1" applyFill="1" applyBorder="1" applyAlignment="1">
      <alignment horizontal="center" vertical="center" wrapText="1"/>
    </xf>
    <xf numFmtId="0" fontId="0" fillId="5" borderId="228" xfId="0" applyFont="1" applyFill="1" applyBorder="1" applyAlignment="1">
      <alignment horizontal="center" vertical="center" shrinkToFit="1"/>
    </xf>
    <xf numFmtId="0" fontId="0" fillId="5" borderId="229" xfId="0" applyFont="1" applyFill="1" applyBorder="1" applyAlignment="1">
      <alignment horizontal="center" vertical="center" shrinkToFit="1"/>
    </xf>
    <xf numFmtId="0" fontId="18" fillId="5" borderId="214" xfId="0" applyFont="1" applyFill="1" applyBorder="1" applyAlignment="1">
      <alignment horizontal="center" vertical="center" wrapText="1"/>
    </xf>
    <xf numFmtId="0" fontId="0" fillId="5" borderId="215" xfId="0" applyFont="1" applyFill="1" applyBorder="1" applyAlignment="1">
      <alignment horizontal="center" vertical="center"/>
    </xf>
    <xf numFmtId="0" fontId="0" fillId="5" borderId="216" xfId="0" applyFont="1" applyFill="1" applyBorder="1" applyAlignment="1">
      <alignment horizontal="center" vertical="center"/>
    </xf>
    <xf numFmtId="0" fontId="0" fillId="5" borderId="217" xfId="0" applyFont="1" applyFill="1" applyBorder="1" applyAlignment="1" applyProtection="1">
      <alignment horizontal="center" vertical="center"/>
      <protection locked="0"/>
    </xf>
    <xf numFmtId="0" fontId="0" fillId="5" borderId="218" xfId="0" applyFont="1" applyFill="1" applyBorder="1" applyAlignment="1" applyProtection="1">
      <alignment horizontal="center" vertical="center"/>
      <protection locked="0"/>
    </xf>
    <xf numFmtId="0" fontId="0" fillId="5" borderId="219" xfId="0" applyFont="1" applyFill="1" applyBorder="1" applyAlignment="1" applyProtection="1">
      <alignment horizontal="center" vertical="center"/>
      <protection locked="0"/>
    </xf>
    <xf numFmtId="0" fontId="8" fillId="5" borderId="220" xfId="0" applyFont="1" applyFill="1" applyBorder="1" applyAlignment="1">
      <alignment horizontal="center" vertical="center" wrapText="1"/>
    </xf>
    <xf numFmtId="0" fontId="0" fillId="5" borderId="221" xfId="0" applyFont="1" applyFill="1" applyBorder="1" applyAlignment="1">
      <alignment horizontal="center" vertical="center"/>
    </xf>
    <xf numFmtId="0" fontId="0" fillId="5" borderId="222" xfId="0" applyFont="1" applyFill="1" applyBorder="1" applyAlignment="1">
      <alignment horizontal="center" vertical="center"/>
    </xf>
    <xf numFmtId="0" fontId="0" fillId="5" borderId="223" xfId="0" applyFont="1" applyFill="1" applyBorder="1" applyAlignment="1" applyProtection="1">
      <alignment horizontal="center" vertical="center"/>
      <protection locked="0"/>
    </xf>
    <xf numFmtId="0" fontId="0" fillId="5" borderId="224" xfId="0" applyFont="1" applyFill="1" applyBorder="1" applyAlignment="1" applyProtection="1">
      <alignment horizontal="center" vertical="center"/>
      <protection locked="0"/>
    </xf>
    <xf numFmtId="0" fontId="0" fillId="5" borderId="225" xfId="0" applyFont="1" applyFill="1" applyBorder="1" applyAlignment="1" applyProtection="1">
      <alignment horizontal="center" vertical="center"/>
      <protection locked="0"/>
    </xf>
    <xf numFmtId="0" fontId="0" fillId="5" borderId="121" xfId="0" applyFont="1" applyFill="1" applyBorder="1" applyAlignment="1">
      <alignment horizontal="center" vertical="center" wrapText="1"/>
    </xf>
    <xf numFmtId="0" fontId="0" fillId="5" borderId="192" xfId="0" applyFont="1" applyFill="1" applyBorder="1" applyAlignment="1">
      <alignment horizontal="center" vertical="center"/>
    </xf>
    <xf numFmtId="0" fontId="0" fillId="5" borderId="142" xfId="0" applyFont="1" applyFill="1" applyBorder="1" applyAlignment="1">
      <alignment vertical="center" shrinkToFit="1"/>
    </xf>
    <xf numFmtId="0" fontId="0" fillId="5" borderId="146" xfId="0" applyFont="1" applyFill="1" applyBorder="1" applyAlignment="1">
      <alignment vertical="center" shrinkToFit="1"/>
    </xf>
    <xf numFmtId="0" fontId="0" fillId="5" borderId="96" xfId="0" applyFont="1" applyFill="1" applyBorder="1" applyAlignment="1" applyProtection="1">
      <alignment vertical="center" shrinkToFit="1"/>
      <protection locked="0"/>
    </xf>
    <xf numFmtId="0" fontId="0" fillId="5" borderId="97" xfId="0" applyFont="1" applyFill="1" applyBorder="1" applyAlignment="1" applyProtection="1">
      <alignment vertical="center" shrinkToFit="1"/>
      <protection locked="0"/>
    </xf>
    <xf numFmtId="0" fontId="0" fillId="5" borderId="98" xfId="0" applyFont="1" applyFill="1" applyBorder="1" applyAlignment="1" applyProtection="1">
      <alignment vertical="center" shrinkToFit="1"/>
      <protection locked="0"/>
    </xf>
    <xf numFmtId="0" fontId="0" fillId="9" borderId="0" xfId="0" applyFill="1">
      <alignment vertical="center"/>
    </xf>
    <xf numFmtId="0" fontId="0" fillId="0" borderId="19" xfId="0" applyBorder="1">
      <alignment vertical="center"/>
    </xf>
    <xf numFmtId="0" fontId="0" fillId="0" borderId="178" xfId="0" applyBorder="1">
      <alignment vertical="center"/>
    </xf>
    <xf numFmtId="0" fontId="0" fillId="0" borderId="23" xfId="0" applyBorder="1">
      <alignment vertical="center"/>
    </xf>
    <xf numFmtId="0" fontId="0" fillId="0" borderId="126" xfId="0" applyBorder="1">
      <alignment vertical="center"/>
    </xf>
    <xf numFmtId="0" fontId="0" fillId="0" borderId="27" xfId="0" applyBorder="1">
      <alignment vertical="center"/>
    </xf>
    <xf numFmtId="57" fontId="0" fillId="0" borderId="19" xfId="0" quotePrefix="1" applyNumberFormat="1" applyBorder="1">
      <alignment vertical="center"/>
    </xf>
    <xf numFmtId="0" fontId="0" fillId="0" borderId="30" xfId="0" applyBorder="1">
      <alignment vertical="center"/>
    </xf>
    <xf numFmtId="0" fontId="0" fillId="0" borderId="29" xfId="0" applyBorder="1">
      <alignment vertical="center"/>
    </xf>
    <xf numFmtId="0" fontId="0" fillId="0" borderId="31" xfId="0" applyBorder="1">
      <alignment vertical="center"/>
    </xf>
    <xf numFmtId="0" fontId="10" fillId="0" borderId="19" xfId="0" applyFont="1" applyBorder="1">
      <alignment vertical="center"/>
    </xf>
    <xf numFmtId="0" fontId="10" fillId="0" borderId="178" xfId="0" applyFont="1" applyBorder="1">
      <alignment vertical="center"/>
    </xf>
    <xf numFmtId="0" fontId="10" fillId="0" borderId="126" xfId="0" applyFont="1" applyBorder="1">
      <alignment vertical="center"/>
    </xf>
    <xf numFmtId="0" fontId="10" fillId="0" borderId="23" xfId="0" applyFont="1" applyBorder="1">
      <alignment vertical="center"/>
    </xf>
    <xf numFmtId="0" fontId="10" fillId="0" borderId="1" xfId="0" applyFont="1" applyBorder="1">
      <alignment vertical="center"/>
    </xf>
    <xf numFmtId="0" fontId="0" fillId="9" borderId="9" xfId="0" applyFill="1" applyBorder="1">
      <alignment vertical="center"/>
    </xf>
    <xf numFmtId="0" fontId="0" fillId="9" borderId="15" xfId="0" applyFill="1" applyBorder="1">
      <alignment vertical="center"/>
    </xf>
    <xf numFmtId="0" fontId="10" fillId="9" borderId="8" xfId="0" applyFont="1" applyFill="1" applyBorder="1">
      <alignment vertical="center"/>
    </xf>
    <xf numFmtId="0" fontId="10" fillId="9" borderId="2" xfId="0" applyFont="1" applyFill="1" applyBorder="1">
      <alignment vertical="center"/>
    </xf>
    <xf numFmtId="0" fontId="10" fillId="9" borderId="27" xfId="0" applyFont="1" applyFill="1" applyBorder="1">
      <alignment vertical="center"/>
    </xf>
    <xf numFmtId="0" fontId="10" fillId="9" borderId="3" xfId="0" applyFont="1" applyFill="1" applyBorder="1">
      <alignment vertical="center"/>
    </xf>
    <xf numFmtId="0" fontId="10" fillId="9" borderId="23" xfId="0" applyFont="1" applyFill="1" applyBorder="1">
      <alignment vertical="center"/>
    </xf>
    <xf numFmtId="38" fontId="0" fillId="0" borderId="23" xfId="0" applyNumberFormat="1" applyBorder="1">
      <alignment vertical="center"/>
    </xf>
  </cellXfs>
  <cellStyles count="1">
    <cellStyle name="標準" xfId="0" builtinId="0"/>
  </cellStyles>
  <tableStyles count="0" defaultTableStyle="TableStyleMedium2" defaultPivotStyle="PivotStyleLight16"/>
  <colors>
    <mruColors>
      <color rgb="FFFFA0FF"/>
      <color rgb="FFFFFF99"/>
      <color rgb="FFCCFFFF"/>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0</xdr:colOff>
      <xdr:row>1</xdr:row>
      <xdr:rowOff>0</xdr:rowOff>
    </xdr:from>
    <xdr:to xmlns:xdr="http://schemas.openxmlformats.org/drawingml/2006/spreadsheetDrawing">
      <xdr:col>14</xdr:col>
      <xdr:colOff>681990</xdr:colOff>
      <xdr:row>6</xdr:row>
      <xdr:rowOff>0</xdr:rowOff>
    </xdr:to>
    <xdr:sp macro="" textlink="">
      <xdr:nvSpPr>
        <xdr:cNvPr id="3" name="テキスト ボックス 2"/>
        <xdr:cNvSpPr txBox="1"/>
      </xdr:nvSpPr>
      <xdr:spPr>
        <a:xfrm>
          <a:off x="6734175" y="228600"/>
          <a:ext cx="5482590" cy="2028825"/>
        </a:xfrm>
        <a:prstGeom prst="rect">
          <a:avLst/>
        </a:prstGeom>
        <a:solidFill>
          <a:srgbClr val="FFFFCC"/>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000">
              <a:solidFill>
                <a:schemeClr val="accent5">
                  <a:lumMod val="50000"/>
                </a:schemeClr>
              </a:solidFill>
            </a:rPr>
            <a:t>【</a:t>
          </a:r>
          <a:r>
            <a:rPr kumimoji="1" lang="ja-JP" altLang="en-US" sz="1000">
              <a:solidFill>
                <a:schemeClr val="accent5">
                  <a:lumMod val="50000"/>
                </a:schemeClr>
              </a:solidFill>
            </a:rPr>
            <a:t>留意事項</a:t>
          </a:r>
          <a:r>
            <a:rPr kumimoji="1" lang="en-US" altLang="ja-JP" sz="1000">
              <a:solidFill>
                <a:schemeClr val="accent5">
                  <a:lumMod val="50000"/>
                </a:schemeClr>
              </a:solidFill>
            </a:rPr>
            <a:t>】</a:t>
          </a:r>
          <a:endParaRPr kumimoji="1" lang="en-US" altLang="ja-JP" sz="1000">
            <a:solidFill>
              <a:schemeClr val="accent5">
                <a:lumMod val="50000"/>
              </a:schemeClr>
            </a:solidFill>
          </a:endParaRPr>
        </a:p>
        <a:p>
          <a:r>
            <a:rPr kumimoji="1" lang="ja-JP" altLang="en-US" sz="1000">
              <a:solidFill>
                <a:schemeClr val="accent5">
                  <a:lumMod val="50000"/>
                </a:schemeClr>
              </a:solidFill>
            </a:rPr>
            <a:t>◆この</a:t>
          </a:r>
          <a:r>
            <a:rPr kumimoji="1" lang="ja-JP" altLang="en-US" sz="1000">
              <a:solidFill>
                <a:srgbClr val="FF0000"/>
              </a:solidFill>
            </a:rPr>
            <a:t>表紙</a:t>
          </a:r>
          <a:r>
            <a:rPr kumimoji="1" lang="ja-JP" altLang="en-US" sz="1000">
              <a:solidFill>
                <a:schemeClr val="accent5">
                  <a:lumMod val="50000"/>
                </a:schemeClr>
              </a:solidFill>
            </a:rPr>
            <a:t>の他、</a:t>
          </a:r>
          <a:r>
            <a:rPr kumimoji="1" lang="ja-JP" altLang="en-US" sz="1000">
              <a:solidFill>
                <a:srgbClr val="FF0000"/>
              </a:solidFill>
            </a:rPr>
            <a:t>監査調書</a:t>
          </a:r>
          <a:r>
            <a:rPr kumimoji="1" lang="ja-JP" altLang="en-US" sz="1000">
              <a:solidFill>
                <a:schemeClr val="accent5">
                  <a:lumMod val="50000"/>
                </a:schemeClr>
              </a:solidFill>
            </a:rPr>
            <a:t>、</a:t>
          </a:r>
          <a:r>
            <a:rPr kumimoji="1" lang="ja-JP" altLang="en-US" sz="1000">
              <a:solidFill>
                <a:srgbClr val="FF0000"/>
              </a:solidFill>
            </a:rPr>
            <a:t>表１～表４</a:t>
          </a:r>
          <a:r>
            <a:rPr kumimoji="1" lang="ja-JP" altLang="en-US" sz="1000">
              <a:solidFill>
                <a:schemeClr val="accent5">
                  <a:lumMod val="50000"/>
                </a:schemeClr>
              </a:solidFill>
            </a:rPr>
            <a:t>、</a:t>
          </a:r>
          <a:r>
            <a:rPr kumimoji="1" lang="ja-JP" altLang="en-US" sz="1000">
              <a:solidFill>
                <a:srgbClr val="FF0000"/>
              </a:solidFill>
            </a:rPr>
            <a:t>職員名簿</a:t>
          </a:r>
          <a:r>
            <a:rPr kumimoji="1" lang="ja-JP" altLang="en-US" sz="1000">
              <a:solidFill>
                <a:schemeClr val="accent5">
                  <a:lumMod val="50000"/>
                </a:schemeClr>
              </a:solidFill>
            </a:rPr>
            <a:t>の記入・作成をお願いします。</a:t>
          </a:r>
          <a:endParaRPr kumimoji="1" lang="en-US" altLang="ja-JP" sz="1000">
            <a:solidFill>
              <a:schemeClr val="accent5">
                <a:lumMod val="50000"/>
              </a:schemeClr>
            </a:solidFill>
          </a:endParaRPr>
        </a:p>
        <a:p>
          <a:r>
            <a:rPr kumimoji="1" lang="ja-JP" altLang="en-US" sz="1000">
              <a:solidFill>
                <a:schemeClr val="accent5">
                  <a:lumMod val="50000"/>
                </a:schemeClr>
              </a:solidFill>
            </a:rPr>
            <a:t>◆</a:t>
          </a:r>
          <a:r>
            <a:rPr kumimoji="1" lang="ja-JP" altLang="en-US" sz="1000">
              <a:solidFill>
                <a:srgbClr val="FF0000"/>
              </a:solidFill>
            </a:rPr>
            <a:t>赤枠・黄色に着色したセル</a:t>
          </a:r>
          <a:r>
            <a:rPr kumimoji="1" lang="ja-JP" altLang="en-US" sz="1000">
              <a:solidFill>
                <a:schemeClr val="accent5">
                  <a:lumMod val="50000"/>
                </a:schemeClr>
              </a:solidFill>
            </a:rPr>
            <a:t>に記入してくだい。</a:t>
          </a:r>
          <a:endParaRPr kumimoji="1" lang="en-US" altLang="ja-JP" sz="1000">
            <a:solidFill>
              <a:schemeClr val="accent5">
                <a:lumMod val="50000"/>
              </a:schemeClr>
            </a:solidFill>
          </a:endParaRPr>
        </a:p>
        <a:p>
          <a:r>
            <a:rPr kumimoji="1" lang="ja-JP" altLang="en-US" sz="1000">
              <a:solidFill>
                <a:schemeClr val="accent5">
                  <a:lumMod val="50000"/>
                </a:schemeClr>
              </a:solidFill>
            </a:rPr>
            <a:t>◆</a:t>
          </a:r>
          <a:r>
            <a:rPr kumimoji="1" lang="ja-JP" altLang="en-US" sz="1000">
              <a:solidFill>
                <a:srgbClr val="FF0000"/>
              </a:solidFill>
            </a:rPr>
            <a:t>行・列・シートの挿入・削除、シート名の変更はしないように</a:t>
          </a:r>
          <a:r>
            <a:rPr kumimoji="1" lang="ja-JP" altLang="en-US" sz="1000">
              <a:solidFill>
                <a:schemeClr val="accent5">
                  <a:lumMod val="50000"/>
                </a:schemeClr>
              </a:solidFill>
            </a:rPr>
            <a:t>お願いします。</a:t>
          </a:r>
          <a:endParaRPr kumimoji="1" lang="en-US" altLang="ja-JP" sz="1000">
            <a:solidFill>
              <a:schemeClr val="accent5">
                <a:lumMod val="50000"/>
              </a:schemeClr>
            </a:solidFill>
          </a:endParaRPr>
        </a:p>
        <a:p>
          <a:r>
            <a:rPr kumimoji="1" lang="ja-JP" altLang="en-US" sz="1000">
              <a:solidFill>
                <a:schemeClr val="accent5">
                  <a:lumMod val="50000"/>
                </a:schemeClr>
              </a:solidFill>
            </a:rPr>
            <a:t>◆下表の書類の添付がある場合は、「添付の有無」の欄に、プルダウンメニューから「○」を選んで記入してください</a:t>
          </a:r>
          <a:endParaRPr kumimoji="1" lang="en-US" altLang="ja-JP" sz="1000">
            <a:solidFill>
              <a:schemeClr val="accent5">
                <a:lumMod val="50000"/>
              </a:schemeClr>
            </a:solidFill>
          </a:endParaRPr>
        </a:p>
      </xdr:txBody>
    </xdr:sp>
    <xdr:clientData/>
  </xdr:twoCellAnchor>
  <xdr:twoCellAnchor>
    <xdr:from xmlns:xdr="http://schemas.openxmlformats.org/drawingml/2006/spreadsheetDrawing">
      <xdr:col>6</xdr:col>
      <xdr:colOff>13335</xdr:colOff>
      <xdr:row>6</xdr:row>
      <xdr:rowOff>243205</xdr:rowOff>
    </xdr:from>
    <xdr:to xmlns:xdr="http://schemas.openxmlformats.org/drawingml/2006/spreadsheetDrawing">
      <xdr:col>11</xdr:col>
      <xdr:colOff>228600</xdr:colOff>
      <xdr:row>10</xdr:row>
      <xdr:rowOff>86360</xdr:rowOff>
    </xdr:to>
    <xdr:sp macro="" textlink="">
      <xdr:nvSpPr>
        <xdr:cNvPr id="4" name="テキスト 3"/>
        <xdr:cNvSpPr txBox="1"/>
      </xdr:nvSpPr>
      <xdr:spPr>
        <a:xfrm>
          <a:off x="6061710" y="2500630"/>
          <a:ext cx="3644265" cy="1176655"/>
        </a:xfrm>
        <a:prstGeom prst="rect">
          <a:avLst/>
        </a:prstGeom>
        <a:solidFill>
          <a:srgbClr val="FFA0FF"/>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b="1"/>
            <a:t>・監査調書の青色セルは、「一般型」の場合のみ回答してください。</a:t>
          </a:r>
          <a:endParaRPr kumimoji="1" lang="ja-JP" altLang="en-US" sz="1200" b="1"/>
        </a:p>
        <a:p>
          <a:r>
            <a:rPr kumimoji="1" lang="ja-JP" altLang="en-US" sz="1200" b="1"/>
            <a:t>・監査調書の灰色セルは、空欄のままにしておいてください。</a:t>
          </a:r>
          <a:endParaRPr kumimoji="1" lang="ja-JP" altLang="en-US" sz="12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66675</xdr:colOff>
      <xdr:row>0</xdr:row>
      <xdr:rowOff>63500</xdr:rowOff>
    </xdr:from>
    <xdr:to xmlns:xdr="http://schemas.openxmlformats.org/drawingml/2006/spreadsheetDrawing">
      <xdr:col>41</xdr:col>
      <xdr:colOff>0</xdr:colOff>
      <xdr:row>5</xdr:row>
      <xdr:rowOff>137160</xdr:rowOff>
    </xdr:to>
    <xdr:sp macro="" textlink="">
      <xdr:nvSpPr>
        <xdr:cNvPr id="3" name="テキスト ボックス 2"/>
        <xdr:cNvSpPr txBox="1"/>
      </xdr:nvSpPr>
      <xdr:spPr>
        <a:xfrm>
          <a:off x="66675" y="63500"/>
          <a:ext cx="8124825" cy="1235710"/>
        </a:xfrm>
        <a:prstGeom prst="rect">
          <a:avLst/>
        </a:prstGeom>
        <a:solidFill>
          <a:srgbClr val="FFFFCC"/>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chemeClr val="accent5">
                  <a:lumMod val="50000"/>
                </a:schemeClr>
              </a:solidFill>
            </a:rPr>
            <a:t>【</a:t>
          </a:r>
          <a:r>
            <a:rPr kumimoji="1" lang="ja-JP" altLang="en-US" sz="1000">
              <a:solidFill>
                <a:schemeClr val="accent5">
                  <a:lumMod val="50000"/>
                </a:schemeClr>
              </a:solidFill>
            </a:rPr>
            <a:t>留意事項</a:t>
          </a:r>
          <a:r>
            <a:rPr kumimoji="1" lang="en-US" altLang="ja-JP" sz="1000">
              <a:solidFill>
                <a:schemeClr val="accent5">
                  <a:lumMod val="50000"/>
                </a:schemeClr>
              </a:solidFill>
            </a:rPr>
            <a:t>】</a:t>
          </a:r>
          <a:endParaRPr kumimoji="1" lang="en-US" altLang="ja-JP" sz="1000">
            <a:solidFill>
              <a:schemeClr val="accent5">
                <a:lumMod val="50000"/>
              </a:schemeClr>
            </a:solidFill>
          </a:endParaRPr>
        </a:p>
        <a:p>
          <a:r>
            <a:rPr kumimoji="1" lang="ja-JP" altLang="en-US" sz="1000">
              <a:solidFill>
                <a:srgbClr val="FF0000"/>
              </a:solidFill>
            </a:rPr>
            <a:t>◆児童福祉法第46条に基づく認可権者による監査と、子ども・子育て支援法第38条に基づく確認権者による監査の両方を市が行います。</a:t>
          </a:r>
          <a:endParaRPr kumimoji="1" lang="en-US" altLang="ja-JP" sz="1000">
            <a:solidFill>
              <a:srgbClr val="FF0000"/>
            </a:solidFill>
          </a:endParaRPr>
        </a:p>
        <a:p>
          <a:r>
            <a:rPr kumimoji="1" lang="ja-JP" altLang="en-US" sz="1000">
              <a:solidFill>
                <a:srgbClr val="FF0000"/>
              </a:solidFill>
            </a:rPr>
            <a:t>◆調書の作成にあたっては、該当する記入欄（赤枠・黄色に着色したセル）に記入またはプルダウンメニューより選択し、記入漏れのないようにしてください。</a:t>
          </a:r>
          <a:endParaRPr kumimoji="1" lang="en-US" altLang="ja-JP" sz="1000">
            <a:solidFill>
              <a:srgbClr val="FF0000"/>
            </a:solidFill>
          </a:endParaRPr>
        </a:p>
        <a:p>
          <a:r>
            <a:rPr kumimoji="1" lang="ja-JP" altLang="en-US" sz="1000">
              <a:solidFill>
                <a:srgbClr val="FF0000"/>
              </a:solidFill>
            </a:rPr>
            <a:t>◆行・列・シートの挿入・削除・シート名の変更はしないようにお願いします。</a:t>
          </a:r>
          <a:endParaRPr kumimoji="1" lang="en-US" altLang="ja-JP" sz="1000">
            <a:solidFill>
              <a:srgbClr val="FF0000"/>
            </a:solidFill>
          </a:endParaRPr>
        </a:p>
      </xdr:txBody>
    </xdr:sp>
    <xdr:clientData/>
  </xdr:twoCellAnchor>
  <xdr:twoCellAnchor>
    <xdr:from xmlns:xdr="http://schemas.openxmlformats.org/drawingml/2006/spreadsheetDrawing">
      <xdr:col>40</xdr:col>
      <xdr:colOff>172720</xdr:colOff>
      <xdr:row>221</xdr:row>
      <xdr:rowOff>122555</xdr:rowOff>
    </xdr:from>
    <xdr:to xmlns:xdr="http://schemas.openxmlformats.org/drawingml/2006/spreadsheetDrawing">
      <xdr:col>41</xdr:col>
      <xdr:colOff>0</xdr:colOff>
      <xdr:row>223</xdr:row>
      <xdr:rowOff>139065</xdr:rowOff>
    </xdr:to>
    <xdr:sp macro="" textlink="">
      <xdr:nvSpPr>
        <xdr:cNvPr id="122" name="テキスト ボックス 54"/>
        <xdr:cNvSpPr txBox="1"/>
      </xdr:nvSpPr>
      <xdr:spPr>
        <a:xfrm>
          <a:off x="8164195" y="53795930"/>
          <a:ext cx="27305" cy="473710"/>
        </a:xfrm>
        <a:prstGeom prst="rect">
          <a:avLst/>
        </a:prstGeom>
        <a:solidFill>
          <a:schemeClr val="accent1">
            <a:lumMod val="20000"/>
            <a:lumOff val="80000"/>
          </a:schemeClr>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000">
              <a:solidFill>
                <a:srgbClr val="002060"/>
              </a:solidFill>
            </a:rPr>
            <a:t>【</a:t>
          </a:r>
          <a:r>
            <a:rPr kumimoji="1" lang="ja-JP" altLang="en-US" sz="1000">
              <a:solidFill>
                <a:srgbClr val="002060"/>
              </a:solidFill>
            </a:rPr>
            <a:t>根拠</a:t>
          </a:r>
          <a:r>
            <a:rPr kumimoji="1" lang="en-US" altLang="ja-JP" sz="1000">
              <a:solidFill>
                <a:srgbClr val="002060"/>
              </a:solidFill>
            </a:rPr>
            <a:t>】</a:t>
          </a:r>
          <a:r>
            <a:rPr kumimoji="1" lang="ja-JP" altLang="en-US" sz="900">
              <a:solidFill>
                <a:srgbClr val="002060"/>
              </a:solidFill>
            </a:rPr>
            <a:t>・乳児等運営基準第12条</a:t>
          </a:r>
          <a:endParaRPr kumimoji="1" lang="en-US" altLang="ja-JP" sz="900">
            <a:solidFill>
              <a:srgbClr val="002060"/>
            </a:solidFill>
          </a:endParaRPr>
        </a:p>
        <a:p>
          <a:endParaRPr kumimoji="1" lang="en-US" altLang="ja-JP" sz="900">
            <a:solidFill>
              <a:srgbClr val="00206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22</xdr:col>
      <xdr:colOff>0</xdr:colOff>
      <xdr:row>1</xdr:row>
      <xdr:rowOff>0</xdr:rowOff>
    </xdr:from>
    <xdr:to xmlns:xdr="http://schemas.openxmlformats.org/drawingml/2006/spreadsheetDrawing">
      <xdr:col>27</xdr:col>
      <xdr:colOff>0</xdr:colOff>
      <xdr:row>5</xdr:row>
      <xdr:rowOff>168910</xdr:rowOff>
    </xdr:to>
    <xdr:sp macro="" textlink="">
      <xdr:nvSpPr>
        <xdr:cNvPr id="2" name="テキスト ボックス 1"/>
        <xdr:cNvSpPr txBox="1"/>
      </xdr:nvSpPr>
      <xdr:spPr>
        <a:xfrm>
          <a:off x="10144125" y="228600"/>
          <a:ext cx="3429000" cy="1189990"/>
        </a:xfrm>
        <a:prstGeom prst="rect">
          <a:avLst/>
        </a:prstGeom>
        <a:solidFill>
          <a:srgbClr val="FFFFCC"/>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000">
              <a:solidFill>
                <a:schemeClr val="accent5">
                  <a:lumMod val="50000"/>
                </a:schemeClr>
              </a:solidFill>
            </a:rPr>
            <a:t>【</a:t>
          </a:r>
          <a:r>
            <a:rPr kumimoji="1" lang="ja-JP" altLang="en-US" sz="1000">
              <a:solidFill>
                <a:schemeClr val="accent5">
                  <a:lumMod val="50000"/>
                </a:schemeClr>
              </a:solidFill>
            </a:rPr>
            <a:t>留意事項</a:t>
          </a:r>
          <a:r>
            <a:rPr kumimoji="1" lang="en-US" altLang="ja-JP" sz="1000">
              <a:solidFill>
                <a:schemeClr val="accent5">
                  <a:lumMod val="50000"/>
                </a:schemeClr>
              </a:solidFill>
            </a:rPr>
            <a:t>】</a:t>
          </a:r>
        </a:p>
        <a:p>
          <a:r>
            <a:rPr kumimoji="1" lang="ja-JP" altLang="en-US" sz="1000">
              <a:solidFill>
                <a:schemeClr val="accent5">
                  <a:lumMod val="50000"/>
                </a:schemeClr>
              </a:solidFill>
            </a:rPr>
            <a:t>◆赤枠・黄色に着色したセルに記入してくだい。</a:t>
          </a:r>
          <a:endParaRPr kumimoji="1" lang="en-US" altLang="ja-JP" sz="1000">
            <a:solidFill>
              <a:schemeClr val="accent5">
                <a:lumMod val="50000"/>
              </a:schemeClr>
            </a:solidFill>
          </a:endParaRPr>
        </a:p>
        <a:p>
          <a:r>
            <a:rPr kumimoji="1" lang="ja-JP" altLang="en-US" sz="1000">
              <a:solidFill>
                <a:schemeClr val="accent5">
                  <a:lumMod val="50000"/>
                </a:schemeClr>
              </a:solidFill>
            </a:rPr>
            <a:t>◆行・列・シートの挿入・削除、シート名の変更はしないようにお願いします。</a:t>
          </a:r>
          <a:endParaRPr kumimoji="1" lang="en-US" altLang="ja-JP" sz="1000">
            <a:solidFill>
              <a:schemeClr val="accent5">
                <a:lumMod val="50000"/>
              </a:schemeClr>
            </a:solidFill>
          </a:endParaRPr>
        </a:p>
      </xdr:txBody>
    </xdr:sp>
    <xdr:clientData/>
  </xdr:twoCellAnchor>
  <xdr:oneCellAnchor>
    <xdr:from xmlns:xdr="http://schemas.openxmlformats.org/drawingml/2006/spreadsheetDrawing">
      <xdr:col>23</xdr:col>
      <xdr:colOff>211455</xdr:colOff>
      <xdr:row>9</xdr:row>
      <xdr:rowOff>465455</xdr:rowOff>
    </xdr:from>
    <xdr:ext cx="174625" cy="264795"/>
    <xdr:sp macro="" textlink="">
      <xdr:nvSpPr>
        <xdr:cNvPr id="3" name="テキスト ボックス 2"/>
        <xdr:cNvSpPr txBox="1"/>
      </xdr:nvSpPr>
      <xdr:spPr>
        <a:xfrm>
          <a:off x="11041380" y="3240405"/>
          <a:ext cx="1746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twoCellAnchor>
    <xdr:from xmlns:xdr="http://schemas.openxmlformats.org/drawingml/2006/spreadsheetDrawing">
      <xdr:col>21</xdr:col>
      <xdr:colOff>228600</xdr:colOff>
      <xdr:row>6</xdr:row>
      <xdr:rowOff>43180</xdr:rowOff>
    </xdr:from>
    <xdr:to xmlns:xdr="http://schemas.openxmlformats.org/drawingml/2006/spreadsheetDrawing">
      <xdr:col>27</xdr:col>
      <xdr:colOff>109855</xdr:colOff>
      <xdr:row>14</xdr:row>
      <xdr:rowOff>304165</xdr:rowOff>
    </xdr:to>
    <xdr:sp macro="" textlink="">
      <xdr:nvSpPr>
        <xdr:cNvPr id="4" name="テキスト ボックス 3"/>
        <xdr:cNvSpPr txBox="1"/>
      </xdr:nvSpPr>
      <xdr:spPr>
        <a:xfrm>
          <a:off x="9686925" y="1548130"/>
          <a:ext cx="3996055" cy="4067810"/>
        </a:xfrm>
        <a:prstGeom prst="rect">
          <a:avLst/>
        </a:prstGeom>
        <a:solidFill>
          <a:schemeClr val="accent1">
            <a:lumMod val="20000"/>
            <a:lumOff val="80000"/>
          </a:schemeClr>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000">
              <a:solidFill>
                <a:srgbClr val="002060"/>
              </a:solidFill>
            </a:rPr>
            <a:t>【</a:t>
          </a:r>
          <a:r>
            <a:rPr kumimoji="1" lang="ja-JP" altLang="en-US" sz="1000">
              <a:solidFill>
                <a:srgbClr val="002060"/>
              </a:solidFill>
            </a:rPr>
            <a:t>根拠</a:t>
          </a:r>
          <a:r>
            <a:rPr kumimoji="1" lang="en-US" altLang="ja-JP" sz="1000">
              <a:solidFill>
                <a:srgbClr val="002060"/>
              </a:solidFill>
            </a:rPr>
            <a:t>】</a:t>
          </a:r>
          <a:r>
            <a:rPr kumimoji="1" lang="ja-JP" altLang="en-US" sz="1000">
              <a:solidFill>
                <a:srgbClr val="002060"/>
              </a:solidFill>
            </a:rPr>
            <a:t>最低基準第</a:t>
          </a:r>
          <a:r>
            <a:rPr kumimoji="1" lang="en-US" altLang="ja-JP" sz="1000">
              <a:solidFill>
                <a:srgbClr val="002060"/>
              </a:solidFill>
            </a:rPr>
            <a:t>44</a:t>
          </a:r>
          <a:r>
            <a:rPr kumimoji="1" lang="ja-JP" altLang="en-US" sz="1000">
              <a:solidFill>
                <a:srgbClr val="002060"/>
              </a:solidFill>
            </a:rPr>
            <a:t>条</a:t>
          </a:r>
          <a:endParaRPr kumimoji="1" lang="en-US" altLang="ja-JP" sz="1000">
            <a:solidFill>
              <a:srgbClr val="002060"/>
            </a:solidFill>
          </a:endParaRPr>
        </a:p>
        <a:p>
          <a:r>
            <a:rPr kumimoji="1" lang="en-US" altLang="ja-JP" sz="1000">
              <a:solidFill>
                <a:srgbClr val="002060"/>
              </a:solidFill>
            </a:rPr>
            <a:t>2</a:t>
          </a:r>
          <a:r>
            <a:rPr kumimoji="1" lang="ja-JP" altLang="en-US" sz="1000">
              <a:solidFill>
                <a:srgbClr val="002060"/>
              </a:solidFill>
            </a:rPr>
            <a:t>　保育士の数は、次の各号に掲げる区分に応じ、当該各号に定める数の合計数以上とする。ただし、保育所型事業所内保育事業所一につき</a:t>
          </a:r>
          <a:r>
            <a:rPr kumimoji="1" lang="en-US" altLang="ja-JP" sz="1000">
              <a:solidFill>
                <a:srgbClr val="002060"/>
              </a:solidFill>
            </a:rPr>
            <a:t>2</a:t>
          </a:r>
          <a:r>
            <a:rPr kumimoji="1" lang="ja-JP" altLang="en-US" sz="1000">
              <a:solidFill>
                <a:srgbClr val="002060"/>
              </a:solidFill>
            </a:rPr>
            <a:t>人を下回ることはできない。</a:t>
          </a:r>
        </a:p>
        <a:p>
          <a:r>
            <a:rPr kumimoji="1" lang="en-US" altLang="ja-JP" sz="1000">
              <a:solidFill>
                <a:srgbClr val="002060"/>
              </a:solidFill>
            </a:rPr>
            <a:t>(1)</a:t>
          </a:r>
          <a:r>
            <a:rPr kumimoji="1" lang="ja-JP" altLang="en-US" sz="1000">
              <a:solidFill>
                <a:srgbClr val="002060"/>
              </a:solidFill>
            </a:rPr>
            <a:t>　乳児　おおむね</a:t>
          </a:r>
          <a:r>
            <a:rPr kumimoji="1" lang="en-US" altLang="ja-JP" sz="1000">
              <a:solidFill>
                <a:srgbClr val="002060"/>
              </a:solidFill>
            </a:rPr>
            <a:t>3</a:t>
          </a:r>
          <a:r>
            <a:rPr kumimoji="1" lang="ja-JP" altLang="en-US" sz="1000">
              <a:solidFill>
                <a:srgbClr val="002060"/>
              </a:solidFill>
            </a:rPr>
            <a:t>人につき</a:t>
          </a:r>
          <a:r>
            <a:rPr kumimoji="1" lang="en-US" altLang="ja-JP" sz="1000">
              <a:solidFill>
                <a:srgbClr val="002060"/>
              </a:solidFill>
            </a:rPr>
            <a:t>1</a:t>
          </a:r>
          <a:r>
            <a:rPr kumimoji="1" lang="ja-JP" altLang="en-US" sz="1000">
              <a:solidFill>
                <a:srgbClr val="002060"/>
              </a:solidFill>
            </a:rPr>
            <a:t>人</a:t>
          </a:r>
        </a:p>
        <a:p>
          <a:r>
            <a:rPr kumimoji="1" lang="en-US" altLang="ja-JP" sz="1000">
              <a:solidFill>
                <a:srgbClr val="002060"/>
              </a:solidFill>
            </a:rPr>
            <a:t>(2)</a:t>
          </a:r>
          <a:r>
            <a:rPr kumimoji="1" lang="ja-JP" altLang="en-US" sz="1000">
              <a:solidFill>
                <a:srgbClr val="002060"/>
              </a:solidFill>
            </a:rPr>
            <a:t>　満</a:t>
          </a:r>
          <a:r>
            <a:rPr kumimoji="1" lang="en-US" altLang="ja-JP" sz="1000">
              <a:solidFill>
                <a:srgbClr val="002060"/>
              </a:solidFill>
            </a:rPr>
            <a:t>1</a:t>
          </a:r>
          <a:r>
            <a:rPr kumimoji="1" lang="ja-JP" altLang="en-US" sz="1000">
              <a:solidFill>
                <a:srgbClr val="002060"/>
              </a:solidFill>
            </a:rPr>
            <a:t>歳以上満</a:t>
          </a:r>
          <a:r>
            <a:rPr kumimoji="1" lang="en-US" altLang="ja-JP" sz="1000">
              <a:solidFill>
                <a:srgbClr val="002060"/>
              </a:solidFill>
            </a:rPr>
            <a:t>3</a:t>
          </a:r>
          <a:r>
            <a:rPr kumimoji="1" lang="ja-JP" altLang="en-US" sz="1000">
              <a:solidFill>
                <a:srgbClr val="002060"/>
              </a:solidFill>
            </a:rPr>
            <a:t>歳に満たない幼児　おおむね</a:t>
          </a:r>
          <a:r>
            <a:rPr kumimoji="1" lang="en-US" altLang="ja-JP" sz="1000">
              <a:solidFill>
                <a:srgbClr val="002060"/>
              </a:solidFill>
            </a:rPr>
            <a:t>6</a:t>
          </a:r>
          <a:r>
            <a:rPr kumimoji="1" lang="ja-JP" altLang="en-US" sz="1000">
              <a:solidFill>
                <a:srgbClr val="002060"/>
              </a:solidFill>
            </a:rPr>
            <a:t>人につき</a:t>
          </a:r>
          <a:r>
            <a:rPr kumimoji="1" lang="en-US" altLang="ja-JP" sz="1000">
              <a:solidFill>
                <a:srgbClr val="002060"/>
              </a:solidFill>
            </a:rPr>
            <a:t>1</a:t>
          </a:r>
          <a:r>
            <a:rPr kumimoji="1" lang="ja-JP" altLang="en-US" sz="1000">
              <a:solidFill>
                <a:srgbClr val="002060"/>
              </a:solidFill>
            </a:rPr>
            <a:t>人</a:t>
          </a:r>
        </a:p>
        <a:p>
          <a:r>
            <a:rPr kumimoji="1" lang="en-US" altLang="ja-JP" sz="1000">
              <a:solidFill>
                <a:srgbClr val="002060"/>
              </a:solidFill>
            </a:rPr>
            <a:t>(3)</a:t>
          </a:r>
          <a:r>
            <a:rPr kumimoji="1" lang="ja-JP" altLang="en-US" sz="1000">
              <a:solidFill>
                <a:srgbClr val="002060"/>
              </a:solidFill>
            </a:rPr>
            <a:t>　満</a:t>
          </a:r>
          <a:r>
            <a:rPr kumimoji="1" lang="en-US" altLang="ja-JP" sz="1000">
              <a:solidFill>
                <a:srgbClr val="002060"/>
              </a:solidFill>
            </a:rPr>
            <a:t>3</a:t>
          </a:r>
          <a:r>
            <a:rPr kumimoji="1" lang="ja-JP" altLang="en-US" sz="1000">
              <a:solidFill>
                <a:srgbClr val="002060"/>
              </a:solidFill>
            </a:rPr>
            <a:t>歳以上満</a:t>
          </a:r>
          <a:r>
            <a:rPr kumimoji="1" lang="en-US" altLang="ja-JP" sz="1000">
              <a:solidFill>
                <a:srgbClr val="002060"/>
              </a:solidFill>
            </a:rPr>
            <a:t>4</a:t>
          </a:r>
          <a:r>
            <a:rPr kumimoji="1" lang="ja-JP" altLang="en-US" sz="1000">
              <a:solidFill>
                <a:srgbClr val="002060"/>
              </a:solidFill>
            </a:rPr>
            <a:t>歳に満たない児童　おおむね</a:t>
          </a:r>
          <a:r>
            <a:rPr kumimoji="1" lang="en-US" altLang="ja-JP" sz="1000">
              <a:solidFill>
                <a:srgbClr val="002060"/>
              </a:solidFill>
            </a:rPr>
            <a:t>15</a:t>
          </a:r>
          <a:r>
            <a:rPr kumimoji="1" lang="ja-JP" altLang="en-US" sz="1000">
              <a:solidFill>
                <a:srgbClr val="002060"/>
              </a:solidFill>
            </a:rPr>
            <a:t>人につき</a:t>
          </a:r>
          <a:r>
            <a:rPr kumimoji="1" lang="en-US" altLang="ja-JP" sz="1000">
              <a:solidFill>
                <a:srgbClr val="002060"/>
              </a:solidFill>
            </a:rPr>
            <a:t>1</a:t>
          </a:r>
          <a:r>
            <a:rPr kumimoji="1" lang="ja-JP" altLang="en-US" sz="1000">
              <a:solidFill>
                <a:srgbClr val="002060"/>
              </a:solidFill>
            </a:rPr>
            <a:t>人</a:t>
          </a:r>
          <a:r>
            <a:rPr kumimoji="1" lang="en-US" altLang="ja-JP" sz="1000">
              <a:solidFill>
                <a:srgbClr val="002060"/>
              </a:solidFill>
            </a:rPr>
            <a:t>(</a:t>
          </a:r>
          <a:r>
            <a:rPr kumimoji="1" lang="ja-JP" altLang="en-US" sz="1000">
              <a:solidFill>
                <a:srgbClr val="002060"/>
              </a:solidFill>
            </a:rPr>
            <a:t>法第</a:t>
          </a:r>
          <a:r>
            <a:rPr kumimoji="1" lang="en-US" altLang="ja-JP" sz="1000">
              <a:solidFill>
                <a:srgbClr val="002060"/>
              </a:solidFill>
            </a:rPr>
            <a:t>6</a:t>
          </a:r>
          <a:r>
            <a:rPr kumimoji="1" lang="ja-JP" altLang="en-US" sz="1000">
              <a:solidFill>
                <a:srgbClr val="002060"/>
              </a:solidFill>
            </a:rPr>
            <a:t>条の</a:t>
          </a:r>
          <a:r>
            <a:rPr kumimoji="1" lang="en-US" altLang="ja-JP" sz="1000">
              <a:solidFill>
                <a:srgbClr val="002060"/>
              </a:solidFill>
            </a:rPr>
            <a:t>3</a:t>
          </a:r>
          <a:r>
            <a:rPr kumimoji="1" lang="ja-JP" altLang="en-US" sz="1000">
              <a:solidFill>
                <a:srgbClr val="002060"/>
              </a:solidFill>
            </a:rPr>
            <a:t>第</a:t>
          </a:r>
          <a:r>
            <a:rPr kumimoji="1" lang="en-US" altLang="ja-JP" sz="1000">
              <a:solidFill>
                <a:srgbClr val="002060"/>
              </a:solidFill>
            </a:rPr>
            <a:t>12</a:t>
          </a:r>
          <a:r>
            <a:rPr kumimoji="1" lang="ja-JP" altLang="en-US" sz="1000">
              <a:solidFill>
                <a:srgbClr val="002060"/>
              </a:solidFill>
            </a:rPr>
            <a:t>項第</a:t>
          </a:r>
          <a:r>
            <a:rPr kumimoji="1" lang="en-US" altLang="ja-JP" sz="1000">
              <a:solidFill>
                <a:srgbClr val="002060"/>
              </a:solidFill>
            </a:rPr>
            <a:t>2</a:t>
          </a:r>
          <a:r>
            <a:rPr kumimoji="1" lang="ja-JP" altLang="en-US" sz="1000">
              <a:solidFill>
                <a:srgbClr val="002060"/>
              </a:solidFill>
            </a:rPr>
            <a:t>号の規定に基づき受け入れる場合に限る。次号において同じ。</a:t>
          </a:r>
          <a:r>
            <a:rPr kumimoji="1" lang="en-US" altLang="ja-JP" sz="1000">
              <a:solidFill>
                <a:srgbClr val="002060"/>
              </a:solidFill>
            </a:rPr>
            <a:t>)</a:t>
          </a:r>
        </a:p>
        <a:p>
          <a:r>
            <a:rPr kumimoji="1" lang="en-US" altLang="ja-JP" sz="1000">
              <a:solidFill>
                <a:srgbClr val="002060"/>
              </a:solidFill>
            </a:rPr>
            <a:t>(4)</a:t>
          </a:r>
          <a:r>
            <a:rPr kumimoji="1" lang="ja-JP" altLang="en-US" sz="1000">
              <a:solidFill>
                <a:srgbClr val="002060"/>
              </a:solidFill>
            </a:rPr>
            <a:t>　満</a:t>
          </a:r>
          <a:r>
            <a:rPr kumimoji="1" lang="en-US" altLang="ja-JP" sz="1000">
              <a:solidFill>
                <a:srgbClr val="002060"/>
              </a:solidFill>
            </a:rPr>
            <a:t>4</a:t>
          </a:r>
          <a:r>
            <a:rPr kumimoji="1" lang="ja-JP" altLang="en-US" sz="1000">
              <a:solidFill>
                <a:srgbClr val="002060"/>
              </a:solidFill>
            </a:rPr>
            <a:t>歳以上の児童　おおむね</a:t>
          </a:r>
          <a:r>
            <a:rPr kumimoji="1" lang="en-US" altLang="ja-JP" sz="1000">
              <a:solidFill>
                <a:srgbClr val="002060"/>
              </a:solidFill>
            </a:rPr>
            <a:t>25</a:t>
          </a:r>
          <a:r>
            <a:rPr kumimoji="1" lang="ja-JP" altLang="en-US" sz="1000">
              <a:solidFill>
                <a:srgbClr val="002060"/>
              </a:solidFill>
            </a:rPr>
            <a:t>人につき</a:t>
          </a:r>
          <a:r>
            <a:rPr kumimoji="1" lang="en-US" altLang="ja-JP" sz="1000">
              <a:solidFill>
                <a:srgbClr val="002060"/>
              </a:solidFill>
            </a:rPr>
            <a:t>1</a:t>
          </a:r>
          <a:r>
            <a:rPr kumimoji="1" lang="ja-JP" altLang="en-US" sz="1000">
              <a:solidFill>
                <a:srgbClr val="002060"/>
              </a:solidFill>
            </a:rPr>
            <a:t>人</a:t>
          </a:r>
          <a:endParaRPr kumimoji="1" lang="en-US" altLang="ja-JP" sz="1000">
            <a:solidFill>
              <a:srgbClr val="002060"/>
            </a:solidFill>
          </a:endParaRPr>
        </a:p>
        <a:p>
          <a:r>
            <a:rPr kumimoji="1" lang="ja-JP" altLang="en-US" sz="1000">
              <a:solidFill>
                <a:srgbClr val="002060"/>
              </a:solidFill>
            </a:rPr>
            <a:t>こども子育て支援法第</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1</xdr:row>
      <xdr:rowOff>0</xdr:rowOff>
    </xdr:from>
    <xdr:to xmlns:xdr="http://schemas.openxmlformats.org/drawingml/2006/spreadsheetDrawing">
      <xdr:col>16</xdr:col>
      <xdr:colOff>0</xdr:colOff>
      <xdr:row>6</xdr:row>
      <xdr:rowOff>0</xdr:rowOff>
    </xdr:to>
    <xdr:sp macro="" textlink="">
      <xdr:nvSpPr>
        <xdr:cNvPr id="2" name="テキスト ボックス 1"/>
        <xdr:cNvSpPr txBox="1"/>
      </xdr:nvSpPr>
      <xdr:spPr>
        <a:xfrm>
          <a:off x="10772775" y="228600"/>
          <a:ext cx="2743200" cy="1396365"/>
        </a:xfrm>
        <a:prstGeom prst="rect">
          <a:avLst/>
        </a:prstGeom>
        <a:solidFill>
          <a:srgbClr val="FFFFCC"/>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000">
              <a:solidFill>
                <a:schemeClr val="accent5">
                  <a:lumMod val="50000"/>
                </a:schemeClr>
              </a:solidFill>
            </a:rPr>
            <a:t>【</a:t>
          </a:r>
          <a:r>
            <a:rPr kumimoji="1" lang="ja-JP" altLang="en-US" sz="1000">
              <a:solidFill>
                <a:schemeClr val="accent5">
                  <a:lumMod val="50000"/>
                </a:schemeClr>
              </a:solidFill>
            </a:rPr>
            <a:t>留意事項</a:t>
          </a:r>
          <a:r>
            <a:rPr kumimoji="1" lang="en-US" altLang="ja-JP" sz="1000">
              <a:solidFill>
                <a:schemeClr val="accent5">
                  <a:lumMod val="50000"/>
                </a:schemeClr>
              </a:solidFill>
            </a:rPr>
            <a:t>】</a:t>
          </a:r>
        </a:p>
        <a:p>
          <a:r>
            <a:rPr kumimoji="1" lang="ja-JP" altLang="en-US" sz="1000">
              <a:solidFill>
                <a:schemeClr val="accent5">
                  <a:lumMod val="50000"/>
                </a:schemeClr>
              </a:solidFill>
            </a:rPr>
            <a:t>◆赤枠・黄色に着色したセルに記入してくだい。</a:t>
          </a:r>
          <a:endParaRPr kumimoji="1" lang="en-US" altLang="ja-JP" sz="1000">
            <a:solidFill>
              <a:schemeClr val="accent5">
                <a:lumMod val="50000"/>
              </a:schemeClr>
            </a:solidFill>
          </a:endParaRPr>
        </a:p>
        <a:p>
          <a:r>
            <a:rPr kumimoji="1" lang="ja-JP" altLang="en-US" sz="1000">
              <a:solidFill>
                <a:schemeClr val="accent5">
                  <a:lumMod val="50000"/>
                </a:schemeClr>
              </a:solidFill>
            </a:rPr>
            <a:t>◆行・列・シートの挿入・削除、シート名の変更はしないようにお願いします。</a:t>
          </a:r>
          <a:endParaRPr kumimoji="1" lang="en-US" altLang="ja-JP" sz="1000">
            <a:solidFill>
              <a:schemeClr val="accent5">
                <a:lumMod val="50000"/>
              </a:schemeClr>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13</xdr:col>
      <xdr:colOff>0</xdr:colOff>
      <xdr:row>0</xdr:row>
      <xdr:rowOff>224155</xdr:rowOff>
    </xdr:from>
    <xdr:to xmlns:xdr="http://schemas.openxmlformats.org/drawingml/2006/spreadsheetDrawing">
      <xdr:col>18</xdr:col>
      <xdr:colOff>0</xdr:colOff>
      <xdr:row>7</xdr:row>
      <xdr:rowOff>0</xdr:rowOff>
    </xdr:to>
    <xdr:sp macro="" textlink="">
      <xdr:nvSpPr>
        <xdr:cNvPr id="2" name="テキスト ボックス 1"/>
        <xdr:cNvSpPr txBox="1"/>
      </xdr:nvSpPr>
      <xdr:spPr>
        <a:xfrm>
          <a:off x="10125075" y="224155"/>
          <a:ext cx="3429000" cy="2018030"/>
        </a:xfrm>
        <a:prstGeom prst="rect">
          <a:avLst/>
        </a:prstGeom>
        <a:solidFill>
          <a:srgbClr val="FFFFCC"/>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000">
              <a:solidFill>
                <a:schemeClr val="accent5">
                  <a:lumMod val="50000"/>
                </a:schemeClr>
              </a:solidFill>
            </a:rPr>
            <a:t>【</a:t>
          </a:r>
          <a:r>
            <a:rPr kumimoji="1" lang="ja-JP" altLang="en-US" sz="1000">
              <a:solidFill>
                <a:schemeClr val="accent5">
                  <a:lumMod val="50000"/>
                </a:schemeClr>
              </a:solidFill>
            </a:rPr>
            <a:t>留意事項</a:t>
          </a:r>
          <a:r>
            <a:rPr kumimoji="1" lang="en-US" altLang="ja-JP" sz="1000">
              <a:solidFill>
                <a:schemeClr val="accent5">
                  <a:lumMod val="50000"/>
                </a:schemeClr>
              </a:solidFill>
            </a:rPr>
            <a:t>】</a:t>
          </a:r>
        </a:p>
        <a:p>
          <a:r>
            <a:rPr kumimoji="1" lang="ja-JP" altLang="en-US" sz="1000">
              <a:solidFill>
                <a:schemeClr val="accent5">
                  <a:lumMod val="50000"/>
                </a:schemeClr>
              </a:solidFill>
            </a:rPr>
            <a:t>◆赤枠・黄色に着色したセルに記入してくだい。</a:t>
          </a:r>
          <a:endParaRPr kumimoji="1" lang="en-US" altLang="ja-JP" sz="1000">
            <a:solidFill>
              <a:schemeClr val="accent5">
                <a:lumMod val="50000"/>
              </a:schemeClr>
            </a:solidFill>
          </a:endParaRPr>
        </a:p>
        <a:p>
          <a:r>
            <a:rPr kumimoji="1" lang="ja-JP" altLang="en-US" sz="1000">
              <a:solidFill>
                <a:schemeClr val="accent5">
                  <a:lumMod val="50000"/>
                </a:schemeClr>
              </a:solidFill>
            </a:rPr>
            <a:t>◆行・列・シートの挿入・削除、シート名の変更はしないようにお願いします。</a:t>
          </a:r>
          <a:endParaRPr kumimoji="1" lang="en-US" altLang="ja-JP" sz="1000">
            <a:solidFill>
              <a:schemeClr val="accent5">
                <a:lumMod val="50000"/>
              </a:schemeClr>
            </a:solidFill>
          </a:endParaRPr>
        </a:p>
        <a:p>
          <a:r>
            <a:rPr kumimoji="1" lang="ja-JP" altLang="en-US" sz="1000">
              <a:solidFill>
                <a:schemeClr val="accent5">
                  <a:lumMod val="50000"/>
                </a:schemeClr>
              </a:solidFill>
            </a:rPr>
            <a:t>◆職員名簿の番号を入力すると、その番号に対応した氏名が表示されます（自動計算）。</a:t>
          </a:r>
          <a:endParaRPr kumimoji="1" lang="en-US" altLang="ja-JP" sz="1000">
            <a:solidFill>
              <a:schemeClr val="accent5">
                <a:lumMod val="50000"/>
              </a:schemeClr>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19</xdr:col>
      <xdr:colOff>0</xdr:colOff>
      <xdr:row>1</xdr:row>
      <xdr:rowOff>0</xdr:rowOff>
    </xdr:from>
    <xdr:to xmlns:xdr="http://schemas.openxmlformats.org/drawingml/2006/spreadsheetDrawing">
      <xdr:col>24</xdr:col>
      <xdr:colOff>10795</xdr:colOff>
      <xdr:row>5</xdr:row>
      <xdr:rowOff>0</xdr:rowOff>
    </xdr:to>
    <xdr:sp macro="" textlink="">
      <xdr:nvSpPr>
        <xdr:cNvPr id="2" name="テキスト ボックス 1"/>
        <xdr:cNvSpPr txBox="1"/>
      </xdr:nvSpPr>
      <xdr:spPr>
        <a:xfrm>
          <a:off x="9153525" y="228600"/>
          <a:ext cx="3439795" cy="1021080"/>
        </a:xfrm>
        <a:prstGeom prst="rect">
          <a:avLst/>
        </a:prstGeom>
        <a:solidFill>
          <a:srgbClr val="FFFFCC"/>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000">
              <a:solidFill>
                <a:schemeClr val="accent5">
                  <a:lumMod val="50000"/>
                </a:schemeClr>
              </a:solidFill>
            </a:rPr>
            <a:t>【</a:t>
          </a:r>
          <a:r>
            <a:rPr kumimoji="1" lang="ja-JP" altLang="en-US" sz="1000">
              <a:solidFill>
                <a:schemeClr val="accent5">
                  <a:lumMod val="50000"/>
                </a:schemeClr>
              </a:solidFill>
            </a:rPr>
            <a:t>留意事項</a:t>
          </a:r>
          <a:r>
            <a:rPr kumimoji="1" lang="en-US" altLang="ja-JP" sz="1000">
              <a:solidFill>
                <a:schemeClr val="accent5">
                  <a:lumMod val="50000"/>
                </a:schemeClr>
              </a:solidFill>
            </a:rPr>
            <a:t>】</a:t>
          </a:r>
        </a:p>
        <a:p>
          <a:r>
            <a:rPr kumimoji="1" lang="ja-JP" altLang="en-US" sz="1000">
              <a:solidFill>
                <a:schemeClr val="accent5">
                  <a:lumMod val="50000"/>
                </a:schemeClr>
              </a:solidFill>
            </a:rPr>
            <a:t>◆赤枠・黄色に着色したセルに記入してくだい。</a:t>
          </a:r>
          <a:endParaRPr kumimoji="1" lang="en-US" altLang="ja-JP" sz="1000">
            <a:solidFill>
              <a:schemeClr val="accent5">
                <a:lumMod val="50000"/>
              </a:schemeClr>
            </a:solidFill>
          </a:endParaRPr>
        </a:p>
        <a:p>
          <a:r>
            <a:rPr kumimoji="1" lang="ja-JP" altLang="en-US" sz="1000">
              <a:solidFill>
                <a:schemeClr val="accent5">
                  <a:lumMod val="50000"/>
                </a:schemeClr>
              </a:solidFill>
            </a:rPr>
            <a:t>◆行・列・シートの挿入・削除、シート名の変更はしないようにお願いします。</a:t>
          </a:r>
          <a:endParaRPr kumimoji="1" lang="en-US" altLang="ja-JP" sz="1000">
            <a:solidFill>
              <a:schemeClr val="accent5">
                <a:lumMod val="50000"/>
              </a:schemeClr>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14</xdr:col>
      <xdr:colOff>370205</xdr:colOff>
      <xdr:row>0</xdr:row>
      <xdr:rowOff>224155</xdr:rowOff>
    </xdr:from>
    <xdr:to xmlns:xdr="http://schemas.openxmlformats.org/drawingml/2006/spreadsheetDrawing">
      <xdr:col>18</xdr:col>
      <xdr:colOff>370205</xdr:colOff>
      <xdr:row>6</xdr:row>
      <xdr:rowOff>62230</xdr:rowOff>
    </xdr:to>
    <xdr:sp macro="" textlink="">
      <xdr:nvSpPr>
        <xdr:cNvPr id="2" name="テキスト ボックス 1"/>
        <xdr:cNvSpPr txBox="1"/>
      </xdr:nvSpPr>
      <xdr:spPr>
        <a:xfrm>
          <a:off x="10828655" y="224155"/>
          <a:ext cx="2743200" cy="1872615"/>
        </a:xfrm>
        <a:prstGeom prst="rect">
          <a:avLst/>
        </a:prstGeom>
        <a:solidFill>
          <a:srgbClr val="FFFFCC"/>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000">
              <a:solidFill>
                <a:schemeClr val="accent5">
                  <a:lumMod val="50000"/>
                </a:schemeClr>
              </a:solidFill>
            </a:rPr>
            <a:t>【</a:t>
          </a:r>
          <a:r>
            <a:rPr kumimoji="1" lang="ja-JP" altLang="en-US" sz="1000">
              <a:solidFill>
                <a:schemeClr val="accent5">
                  <a:lumMod val="50000"/>
                </a:schemeClr>
              </a:solidFill>
            </a:rPr>
            <a:t>留意事項</a:t>
          </a:r>
          <a:r>
            <a:rPr kumimoji="1" lang="en-US" altLang="ja-JP" sz="1000">
              <a:solidFill>
                <a:schemeClr val="accent5">
                  <a:lumMod val="50000"/>
                </a:schemeClr>
              </a:solidFill>
            </a:rPr>
            <a:t>】</a:t>
          </a:r>
        </a:p>
        <a:p>
          <a:r>
            <a:rPr kumimoji="1" lang="ja-JP" altLang="en-US" sz="1000">
              <a:solidFill>
                <a:schemeClr val="accent5">
                  <a:lumMod val="50000"/>
                </a:schemeClr>
              </a:solidFill>
            </a:rPr>
            <a:t>◆赤枠・黄色に着色したセルに記入してくだい。</a:t>
          </a:r>
          <a:endParaRPr kumimoji="1" lang="en-US" altLang="ja-JP" sz="1000">
            <a:solidFill>
              <a:schemeClr val="accent5">
                <a:lumMod val="50000"/>
              </a:schemeClr>
            </a:solidFill>
          </a:endParaRPr>
        </a:p>
        <a:p>
          <a:r>
            <a:rPr kumimoji="1" lang="ja-JP" altLang="en-US" sz="1000">
              <a:solidFill>
                <a:schemeClr val="accent5">
                  <a:lumMod val="50000"/>
                </a:schemeClr>
              </a:solidFill>
            </a:rPr>
            <a:t>◆行・列・シートの挿入・削除、シート名の変更はしないようにお願いします。</a:t>
          </a:r>
          <a:endParaRPr kumimoji="1" lang="en-US" altLang="ja-JP" sz="1000">
            <a:solidFill>
              <a:schemeClr val="accent5">
                <a:lumMod val="50000"/>
              </a:schemeClr>
            </a:solidFill>
          </a:endParaRPr>
        </a:p>
        <a:p>
          <a:r>
            <a:rPr kumimoji="1" lang="ja-JP" altLang="en-US" sz="1000">
              <a:solidFill>
                <a:schemeClr val="accent5">
                  <a:lumMod val="50000"/>
                </a:schemeClr>
              </a:solidFill>
            </a:rPr>
            <a:t>◆氏名を入力すると、整理番号が表示されます（自動計算）。</a:t>
          </a:r>
          <a:endParaRPr kumimoji="1" lang="en-US" altLang="ja-JP" sz="1000">
            <a:solidFill>
              <a:schemeClr val="accent5">
                <a:lumMod val="50000"/>
              </a:schemeClr>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1</xdr:col>
      <xdr:colOff>0</xdr:colOff>
      <xdr:row>12</xdr:row>
      <xdr:rowOff>0</xdr:rowOff>
    </xdr:from>
    <xdr:to xmlns:xdr="http://schemas.openxmlformats.org/drawingml/2006/spreadsheetDrawing">
      <xdr:col>13</xdr:col>
      <xdr:colOff>0</xdr:colOff>
      <xdr:row>16</xdr:row>
      <xdr:rowOff>0</xdr:rowOff>
    </xdr:to>
    <xdr:sp macro="" textlink="">
      <xdr:nvSpPr>
        <xdr:cNvPr id="2" name="テキスト ボックス 1"/>
        <xdr:cNvSpPr txBox="1"/>
      </xdr:nvSpPr>
      <xdr:spPr>
        <a:xfrm>
          <a:off x="685800" y="2857500"/>
          <a:ext cx="8229600" cy="952500"/>
        </a:xfrm>
        <a:prstGeom prst="rect">
          <a:avLst/>
        </a:prstGeom>
        <a:solidFill>
          <a:schemeClr val="accent1">
            <a:lumMod val="20000"/>
            <a:lumOff val="80000"/>
          </a:schemeClr>
        </a:solidFill>
        <a:ln w="9525" cmpd="sng">
          <a:solidFill>
            <a:srgbClr val="002060"/>
          </a:solidFill>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400" b="1">
              <a:solidFill>
                <a:srgbClr val="002060"/>
              </a:solidFill>
            </a:rPr>
            <a:t>◆このシートは集計用に利用しますので、保育所等施設の方は</a:t>
          </a:r>
          <a:r>
            <a:rPr kumimoji="1" lang="ja-JP" altLang="en-US" sz="1400" b="1" u="sng">
              <a:solidFill>
                <a:srgbClr val="FF0000"/>
              </a:solidFill>
            </a:rPr>
            <a:t>入力不要</a:t>
          </a:r>
          <a:r>
            <a:rPr kumimoji="1" lang="ja-JP" altLang="en-US" sz="1400" b="1">
              <a:solidFill>
                <a:srgbClr val="002060"/>
              </a:solidFill>
            </a:rPr>
            <a:t>です。</a:t>
          </a:r>
          <a:endParaRPr kumimoji="1" lang="en-US" altLang="ja-JP" sz="1400" b="1">
            <a:solidFill>
              <a:srgbClr val="002060"/>
            </a:solidFill>
          </a:endParaRPr>
        </a:p>
        <a:p>
          <a:r>
            <a:rPr kumimoji="1" lang="ja-JP" altLang="en-US" sz="1400" b="1">
              <a:solidFill>
                <a:srgbClr val="002060"/>
              </a:solidFill>
            </a:rPr>
            <a:t>◆セル・行・列の挿入・削除・関数の変更等をしないようお願いします。</a:t>
          </a:r>
          <a:endParaRPr kumimoji="1" lang="en-US" altLang="ja-JP" sz="1400" b="1">
            <a:solidFill>
              <a:srgbClr val="00206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rgb="FFFF0000"/>
  </sheetPr>
  <dimension ref="B2:F28"/>
  <sheetViews>
    <sheetView showGridLines="0" tabSelected="1" zoomScale="95" zoomScaleNormal="95" workbookViewId="0">
      <selection activeCell="D19" sqref="D19"/>
    </sheetView>
  </sheetViews>
  <sheetFormatPr defaultRowHeight="18"/>
  <cols>
    <col min="1" max="1" width="3.625" customWidth="1"/>
    <col min="2" max="2" width="20.25" customWidth="1"/>
    <col min="3" max="3" width="8.125" customWidth="1"/>
    <col min="4" max="4" width="35.625" customWidth="1"/>
    <col min="5" max="5" width="8.125" customWidth="1"/>
    <col min="6" max="6" width="3.625" customWidth="1"/>
  </cols>
  <sheetData>
    <row r="2" spans="2:6" ht="29">
      <c r="B2" s="1" t="s">
        <v>243</v>
      </c>
      <c r="C2" s="13">
        <v>8</v>
      </c>
      <c r="D2" s="23" t="s">
        <v>242</v>
      </c>
    </row>
    <row r="3" spans="2:6" ht="45.75">
      <c r="B3" s="2" t="s">
        <v>146</v>
      </c>
      <c r="C3" s="2"/>
      <c r="D3" s="2"/>
      <c r="E3" s="2"/>
    </row>
    <row r="4" spans="2:6" ht="32.5" customHeight="1">
      <c r="B4" s="3"/>
      <c r="C4" s="14" t="s">
        <v>392</v>
      </c>
      <c r="D4" s="24"/>
      <c r="E4" s="29"/>
      <c r="F4" s="29"/>
    </row>
    <row r="5" spans="2:6" ht="26.25" customHeight="1">
      <c r="B5" s="4" t="s">
        <v>3</v>
      </c>
      <c r="C5" s="15"/>
      <c r="D5" s="25"/>
      <c r="E5" s="30"/>
    </row>
    <row r="6" spans="2:6" ht="26.25" customHeight="1">
      <c r="B6" s="4" t="s">
        <v>4</v>
      </c>
      <c r="C6" s="16"/>
      <c r="D6" s="26"/>
      <c r="E6" s="31"/>
    </row>
    <row r="7" spans="2:6" ht="26.25" customHeight="1">
      <c r="B7" s="4" t="s">
        <v>128</v>
      </c>
      <c r="C7" s="16"/>
      <c r="D7" s="26"/>
      <c r="E7" s="31"/>
    </row>
    <row r="8" spans="2:6" ht="26.25" customHeight="1">
      <c r="B8" s="4" t="s">
        <v>265</v>
      </c>
      <c r="C8" s="16"/>
      <c r="D8" s="26"/>
      <c r="E8" s="31"/>
    </row>
    <row r="9" spans="2:6" ht="26.25" customHeight="1">
      <c r="B9" s="4" t="s">
        <v>6</v>
      </c>
      <c r="C9" s="16"/>
      <c r="D9" s="26"/>
      <c r="E9" s="31"/>
    </row>
    <row r="10" spans="2:6" ht="26.25" customHeight="1">
      <c r="B10" s="4" t="s">
        <v>13</v>
      </c>
      <c r="C10" s="16"/>
      <c r="D10" s="26"/>
      <c r="E10" s="31"/>
    </row>
    <row r="11" spans="2:6" ht="26.25" customHeight="1">
      <c r="B11" s="4" t="s">
        <v>11</v>
      </c>
      <c r="C11" s="16"/>
      <c r="D11" s="26"/>
      <c r="E11" s="31"/>
    </row>
    <row r="12" spans="2:6" ht="26.25" customHeight="1">
      <c r="B12" s="5" t="s">
        <v>110</v>
      </c>
      <c r="C12" s="17"/>
      <c r="D12" s="26"/>
      <c r="E12" s="31"/>
    </row>
    <row r="13" spans="2:6" ht="26.25" customHeight="1">
      <c r="B13" s="5" t="s">
        <v>1</v>
      </c>
      <c r="C13" s="18"/>
      <c r="D13" s="27"/>
      <c r="E13" s="32"/>
    </row>
    <row r="14" spans="2:6" ht="18.75" customHeight="1">
      <c r="B14" s="6"/>
    </row>
    <row r="15" spans="2:6" ht="18.75" customHeight="1"/>
    <row r="16" spans="2:6" ht="21.75" customHeight="1">
      <c r="B16" s="7" t="s">
        <v>71</v>
      </c>
      <c r="C16" s="20"/>
      <c r="D16" s="28"/>
      <c r="E16" s="33" t="s">
        <v>93</v>
      </c>
    </row>
    <row r="17" spans="2:5" ht="21.75" customHeight="1">
      <c r="B17" s="8" t="s">
        <v>240</v>
      </c>
      <c r="C17" s="20"/>
      <c r="D17" s="20"/>
      <c r="E17" s="34"/>
    </row>
    <row r="18" spans="2:5" ht="21.75" customHeight="1">
      <c r="B18" s="9" t="s">
        <v>241</v>
      </c>
      <c r="C18" s="20"/>
      <c r="D18" s="20"/>
      <c r="E18" s="35"/>
    </row>
    <row r="19" spans="2:5" ht="21.75" customHeight="1">
      <c r="B19" s="10" t="str">
        <f>"◇"&amp;表紙!B2&amp;DBCS(表紙!C2-1)&amp;"年度保育所収支決算関係書類の写し(決算附属明細書を含む）"</f>
        <v>◇令和７年度保育所収支決算関係書類の写し(決算附属明細書を含む）</v>
      </c>
      <c r="C19" s="19"/>
      <c r="D19" s="19"/>
      <c r="E19" s="36"/>
    </row>
    <row r="20" spans="2:5" ht="21.75" customHeight="1">
      <c r="B20" s="9" t="str">
        <f>"◇"&amp;表紙!B2&amp;DBCS(表紙!C2)&amp;"年度保育所収支予算書の写し"</f>
        <v>◇令和８年度保育所収支予算書の写し</v>
      </c>
      <c r="C20" s="20"/>
      <c r="D20" s="20"/>
      <c r="E20" s="35"/>
    </row>
    <row r="21" spans="2:5" ht="21.75" customHeight="1">
      <c r="B21" s="9" t="s">
        <v>142</v>
      </c>
      <c r="C21" s="20"/>
      <c r="D21" s="20"/>
      <c r="E21" s="35"/>
    </row>
    <row r="22" spans="2:5" ht="21.75" customHeight="1">
      <c r="B22" s="11" t="s">
        <v>35</v>
      </c>
      <c r="C22" s="21"/>
      <c r="D22" s="21"/>
      <c r="E22" s="35"/>
    </row>
    <row r="23" spans="2:5" ht="21.75" customHeight="1">
      <c r="B23" s="12" t="s">
        <v>141</v>
      </c>
      <c r="C23" s="22"/>
      <c r="D23" s="22"/>
      <c r="E23" s="35"/>
    </row>
    <row r="24" spans="2:5" ht="21.75" customHeight="1">
      <c r="B24" s="9" t="s">
        <v>143</v>
      </c>
      <c r="C24" s="20"/>
      <c r="D24" s="20"/>
      <c r="E24" s="35"/>
    </row>
    <row r="25" spans="2:5" ht="21.75" customHeight="1">
      <c r="B25" s="9" t="s">
        <v>145</v>
      </c>
      <c r="C25" s="20"/>
      <c r="D25" s="20"/>
      <c r="E25" s="35"/>
    </row>
    <row r="26" spans="2:5" ht="21.75" customHeight="1">
      <c r="B26" s="9" t="s">
        <v>64</v>
      </c>
      <c r="C26" s="20"/>
      <c r="D26" s="20"/>
      <c r="E26" s="35"/>
    </row>
    <row r="27" spans="2:5" ht="21.75" customHeight="1">
      <c r="B27" s="11" t="s">
        <v>147</v>
      </c>
      <c r="C27" s="21"/>
      <c r="D27" s="21"/>
      <c r="E27" s="35"/>
    </row>
    <row r="28" spans="2:5" ht="21.75" customHeight="1">
      <c r="B28" s="12" t="s">
        <v>266</v>
      </c>
      <c r="C28" s="22"/>
      <c r="D28" s="22"/>
      <c r="E28" s="37"/>
    </row>
  </sheetData>
  <mergeCells count="12">
    <mergeCell ref="B3:E3"/>
    <mergeCell ref="C5:E5"/>
    <mergeCell ref="C6:E6"/>
    <mergeCell ref="C7:E7"/>
    <mergeCell ref="C8:E8"/>
    <mergeCell ref="C9:E9"/>
    <mergeCell ref="C10:E10"/>
    <mergeCell ref="C11:E11"/>
    <mergeCell ref="C12:E12"/>
    <mergeCell ref="C13:E13"/>
    <mergeCell ref="E22:E23"/>
    <mergeCell ref="E27:E28"/>
  </mergeCells>
  <phoneticPr fontId="1"/>
  <dataValidations count="7">
    <dataValidation imeMode="on" allowBlank="1" showDropDown="0" showInputMessage="1" showErrorMessage="1" sqref="C13:D13 C5:D6 C9:D9"/>
    <dataValidation imeMode="off" allowBlank="1" showDropDown="0" showInputMessage="1" showErrorMessage="1" sqref="C10:D12"/>
    <dataValidation type="list" allowBlank="1" showDropDown="0" showInputMessage="1" showErrorMessage="1" sqref="C16:D16">
      <formula1>#REF!</formula1>
    </dataValidation>
    <dataValidation type="list" imeMode="on" allowBlank="1" showDropDown="0" showInputMessage="1" showErrorMessage="1" prompt="プルダウンメニューから選んでください" sqref="C7:E7">
      <formula1>"松江市,浜田市,出雲市,益田市,大田市,安来市,江津市,雲南市,奥出雲町,飯南町,川本町,美郷町,邑南町,津和野町,吉賀町,海士町,西ノ島町,知夫村,隠岐の島町"</formula1>
    </dataValidation>
    <dataValidation imeMode="on" allowBlank="1" showDropDown="0" showInputMessage="1" showErrorMessage="1" prompt="市町村以降の所在地を記入してください" sqref="C8:E8"/>
    <dataValidation type="list" allowBlank="1" showDropDown="0" showInputMessage="1" showErrorMessage="1" sqref="E17:E28">
      <formula1>"○"</formula1>
    </dataValidation>
    <dataValidation type="list" allowBlank="1" showDropDown="0" showInputMessage="1" showErrorMessage="1" sqref="D4">
      <formula1>"一般型,余裕活用型"</formula1>
    </dataValidation>
  </dataValidations>
  <pageMargins left="0.7" right="0.7" top="0.75" bottom="0.75" header="0.3" footer="0.3"/>
  <pageSetup paperSize="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3">
    <tabColor rgb="FFFF0000"/>
    <pageSetUpPr fitToPage="1"/>
  </sheetPr>
  <dimension ref="A2:AP375"/>
  <sheetViews>
    <sheetView showGridLines="0" view="pageBreakPreview" topLeftCell="A28" zoomScale="90" zoomScaleSheetLayoutView="90" workbookViewId="0">
      <selection activeCell="AJ37" sqref="AJ37:AN37"/>
    </sheetView>
  </sheetViews>
  <sheetFormatPr defaultRowHeight="18"/>
  <cols>
    <col min="1" max="21" width="2.625" customWidth="1"/>
    <col min="22" max="22" width="2.5" customWidth="1"/>
    <col min="23" max="41" width="2.625" customWidth="1"/>
  </cols>
  <sheetData>
    <row r="2" spans="1:41">
      <c r="B2" s="48"/>
      <c r="C2" s="48"/>
    </row>
    <row r="3" spans="1:41" ht="18.75" customHeight="1">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row>
    <row r="4" spans="1:41" ht="18.75" customHeight="1">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row>
    <row r="5" spans="1:41">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row>
    <row r="6" spans="1:41">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row>
    <row r="7" spans="1:41" ht="18.75" customHeight="1">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row>
    <row r="8" spans="1:41" ht="20">
      <c r="A8" s="39" t="s">
        <v>21</v>
      </c>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row>
    <row r="9" spans="1:41">
      <c r="A9" s="38" t="s">
        <v>63</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row>
    <row r="10" spans="1:41" ht="18.75" customHeight="1">
      <c r="B10" s="50" t="s">
        <v>391</v>
      </c>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9"/>
      <c r="AJ10" s="49"/>
    </row>
    <row r="11" spans="1:41" ht="18.75" customHeight="1">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9"/>
      <c r="AJ11" s="293"/>
      <c r="AK11" s="321"/>
      <c r="AL11" s="321"/>
      <c r="AM11" s="321"/>
      <c r="AN11" s="346"/>
      <c r="AO11" s="297"/>
    </row>
    <row r="12" spans="1:41" ht="18.75">
      <c r="B12" s="40" t="s">
        <v>88</v>
      </c>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J12" s="294"/>
      <c r="AK12" s="322"/>
      <c r="AL12" s="322"/>
      <c r="AM12" s="322"/>
      <c r="AN12" s="347"/>
      <c r="AO12" s="55"/>
    </row>
    <row r="13" spans="1:41">
      <c r="B13" s="40" t="s">
        <v>57</v>
      </c>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J13" s="295"/>
      <c r="AK13" s="323"/>
      <c r="AL13" s="323"/>
      <c r="AM13" s="323"/>
      <c r="AN13" s="348"/>
      <c r="AO13" s="55"/>
    </row>
    <row r="14" spans="1:41">
      <c r="B14" s="40" t="s">
        <v>285</v>
      </c>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J14" s="295"/>
      <c r="AK14" s="323"/>
      <c r="AL14" s="323"/>
      <c r="AM14" s="323"/>
      <c r="AN14" s="348"/>
      <c r="AO14" s="55"/>
    </row>
    <row r="15" spans="1:41">
      <c r="B15" s="40" t="s">
        <v>359</v>
      </c>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J15" s="295"/>
      <c r="AK15" s="323"/>
      <c r="AL15" s="323"/>
      <c r="AM15" s="323"/>
      <c r="AN15" s="348"/>
      <c r="AO15" s="55"/>
    </row>
    <row r="16" spans="1:41">
      <c r="B16" s="40" t="s">
        <v>286</v>
      </c>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J16" s="295"/>
      <c r="AK16" s="323"/>
      <c r="AL16" s="323"/>
      <c r="AM16" s="323"/>
      <c r="AN16" s="348"/>
      <c r="AO16" s="55"/>
    </row>
    <row r="17" spans="1:41">
      <c r="B17" s="40" t="s">
        <v>356</v>
      </c>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J17" s="295"/>
      <c r="AK17" s="323"/>
      <c r="AL17" s="323"/>
      <c r="AM17" s="323"/>
      <c r="AN17" s="348"/>
      <c r="AO17" s="55"/>
    </row>
    <row r="18" spans="1:41">
      <c r="B18" s="40" t="s">
        <v>360</v>
      </c>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J18" s="295"/>
      <c r="AK18" s="323"/>
      <c r="AL18" s="323"/>
      <c r="AM18" s="323"/>
      <c r="AN18" s="348"/>
      <c r="AO18" s="55"/>
    </row>
    <row r="19" spans="1:41">
      <c r="B19" s="38" t="s">
        <v>92</v>
      </c>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J19" s="295"/>
      <c r="AK19" s="323"/>
      <c r="AL19" s="323"/>
      <c r="AM19" s="323"/>
      <c r="AN19" s="348"/>
      <c r="AO19" s="55"/>
    </row>
    <row r="20" spans="1:41">
      <c r="B20" s="38" t="s">
        <v>58</v>
      </c>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J20" s="295"/>
      <c r="AK20" s="323"/>
      <c r="AL20" s="323"/>
      <c r="AM20" s="323"/>
      <c r="AN20" s="348"/>
      <c r="AO20" s="55"/>
    </row>
    <row r="21" spans="1:41">
      <c r="B21" s="38" t="s">
        <v>287</v>
      </c>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J21" s="295"/>
      <c r="AK21" s="323"/>
      <c r="AL21" s="323"/>
      <c r="AM21" s="323"/>
      <c r="AN21" s="348"/>
      <c r="AO21" s="55"/>
    </row>
    <row r="22" spans="1:41" ht="18.75">
      <c r="B22" s="38" t="s">
        <v>361</v>
      </c>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J22" s="296"/>
      <c r="AK22" s="324"/>
      <c r="AL22" s="324"/>
      <c r="AM22" s="324"/>
      <c r="AN22" s="349"/>
      <c r="AO22" s="55"/>
    </row>
    <row r="23" spans="1:41" ht="18.75" customHeight="1">
      <c r="A23" s="40"/>
      <c r="B23" s="50" t="s">
        <v>382</v>
      </c>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49"/>
    </row>
    <row r="24" spans="1:41" ht="18.75">
      <c r="A24" s="40"/>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297"/>
      <c r="AK24" s="297"/>
      <c r="AL24" s="297"/>
      <c r="AM24" s="297"/>
      <c r="AN24" s="297"/>
    </row>
    <row r="25" spans="1:41" ht="19.5">
      <c r="A25" s="40"/>
      <c r="B25" s="50" t="s">
        <v>42</v>
      </c>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40"/>
      <c r="AJ25" s="298"/>
      <c r="AK25" s="325"/>
      <c r="AL25" s="325"/>
      <c r="AM25" s="325"/>
      <c r="AN25" s="350"/>
      <c r="AO25" s="297"/>
    </row>
    <row r="26" spans="1:41" ht="19.5">
      <c r="A26" s="40"/>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40"/>
      <c r="AJ26" s="297"/>
      <c r="AK26" s="297"/>
      <c r="AL26" s="297"/>
      <c r="AM26" s="297"/>
      <c r="AN26" s="297"/>
      <c r="AO26" s="55"/>
    </row>
    <row r="27" spans="1:41" ht="19.5">
      <c r="A27" s="40"/>
      <c r="B27" s="50" t="s">
        <v>144</v>
      </c>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40"/>
      <c r="AJ27" s="298"/>
      <c r="AK27" s="325"/>
      <c r="AL27" s="325"/>
      <c r="AM27" s="325"/>
      <c r="AN27" s="350"/>
      <c r="AO27" s="297"/>
    </row>
    <row r="28" spans="1:41" ht="18.75">
      <c r="A28" s="40"/>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40"/>
      <c r="AO28" s="55"/>
    </row>
    <row r="29" spans="1:41">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41" ht="18.75">
      <c r="A30" s="41" t="s">
        <v>109</v>
      </c>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2"/>
      <c r="AK30" s="42"/>
      <c r="AL30" s="42"/>
      <c r="AM30" s="42"/>
      <c r="AN30" s="42"/>
      <c r="AO30" s="381"/>
    </row>
    <row r="31" spans="1:41" ht="19.5">
      <c r="A31" s="41"/>
      <c r="B31" s="41" t="str">
        <v>□法令遵守責任者を選任し、市長等(注)に届け出ているか　</v>
      </c>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292"/>
      <c r="AJ31" s="204"/>
      <c r="AK31" s="220"/>
      <c r="AL31" s="220"/>
      <c r="AM31" s="220"/>
      <c r="AN31" s="248"/>
      <c r="AO31" s="86"/>
    </row>
    <row r="32" spans="1:41" ht="19.5">
      <c r="A32" s="41"/>
      <c r="B32" s="51" t="s">
        <v>244</v>
      </c>
      <c r="C32" s="51"/>
      <c r="D32" s="51"/>
      <c r="E32" s="51"/>
      <c r="F32" s="51"/>
      <c r="G32" s="51"/>
      <c r="H32" s="51"/>
      <c r="I32" s="160"/>
      <c r="J32" s="167"/>
      <c r="K32" s="171"/>
      <c r="L32" s="171"/>
      <c r="M32" s="171"/>
      <c r="N32" s="171"/>
      <c r="O32" s="171"/>
      <c r="P32" s="171"/>
      <c r="Q32" s="171"/>
      <c r="R32" s="247"/>
      <c r="S32" s="256" t="s">
        <v>45</v>
      </c>
      <c r="T32" s="51"/>
      <c r="U32" s="160"/>
      <c r="V32" s="167"/>
      <c r="W32" s="171"/>
      <c r="X32" s="171"/>
      <c r="Y32" s="171"/>
      <c r="Z32" s="171"/>
      <c r="AA32" s="171"/>
      <c r="AB32" s="171"/>
      <c r="AC32" s="171"/>
      <c r="AD32" s="171"/>
      <c r="AE32" s="171"/>
      <c r="AF32" s="171"/>
      <c r="AG32" s="247"/>
      <c r="AH32" s="287"/>
      <c r="AI32" s="287"/>
      <c r="AJ32" s="299"/>
      <c r="AK32" s="326"/>
      <c r="AL32" s="326"/>
      <c r="AM32" s="326"/>
      <c r="AN32" s="351"/>
      <c r="AO32" s="381"/>
    </row>
    <row r="33" spans="1:41" ht="18.75" customHeight="1">
      <c r="A33" s="42"/>
      <c r="B33" s="52" t="s">
        <v>67</v>
      </c>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42"/>
      <c r="AK33" s="42"/>
      <c r="AL33" s="42"/>
      <c r="AM33" s="42"/>
      <c r="AN33" s="42"/>
      <c r="AO33" s="42"/>
    </row>
    <row r="34" spans="1:41">
      <c r="A34" s="42"/>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42"/>
      <c r="AK34" s="42"/>
      <c r="AL34" s="42"/>
      <c r="AM34" s="42"/>
      <c r="AN34" s="42"/>
      <c r="AO34" s="42"/>
    </row>
    <row r="35" spans="1:41">
      <c r="A35" s="42"/>
      <c r="B35" s="4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42"/>
      <c r="AK35" s="42"/>
      <c r="AL35" s="42"/>
      <c r="AM35" s="42"/>
      <c r="AN35" s="42"/>
      <c r="AO35" s="42"/>
    </row>
    <row r="36" spans="1:41" ht="18.75">
      <c r="A36" s="42" t="s">
        <v>340</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381"/>
    </row>
    <row r="37" spans="1:41" ht="19.5">
      <c r="A37" s="42"/>
      <c r="B37" s="42" t="s">
        <v>38</v>
      </c>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204"/>
      <c r="AK37" s="220"/>
      <c r="AL37" s="220"/>
      <c r="AM37" s="220"/>
      <c r="AN37" s="248"/>
      <c r="AO37" s="86"/>
    </row>
    <row r="38" spans="1:41" ht="18.75"/>
    <row r="39" spans="1:41">
      <c r="A39" s="43" t="s">
        <v>7</v>
      </c>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row>
    <row r="40" spans="1:41">
      <c r="A40" s="38" t="s">
        <v>271</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row>
    <row r="41" spans="1:41">
      <c r="B41" s="38" t="str">
        <v>□1時間あたりの利用定員</v>
      </c>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row>
    <row r="42" spans="1:41">
      <c r="B42" s="53"/>
      <c r="C42" s="53"/>
      <c r="D42" s="53"/>
      <c r="E42" s="53"/>
      <c r="F42" s="53"/>
      <c r="G42" s="53"/>
      <c r="H42" s="145">
        <v>46113</v>
      </c>
      <c r="I42" s="161"/>
      <c r="J42" s="161"/>
      <c r="K42" s="161"/>
      <c r="L42" s="178"/>
      <c r="M42" s="38"/>
      <c r="N42" s="38"/>
      <c r="O42" s="38"/>
      <c r="P42" s="38"/>
      <c r="Q42" s="38"/>
      <c r="R42" s="38"/>
      <c r="S42" s="38"/>
      <c r="T42" s="38"/>
      <c r="U42" s="38"/>
      <c r="V42" s="38"/>
    </row>
    <row r="43" spans="1:41">
      <c r="B43" s="54" t="s">
        <v>247</v>
      </c>
      <c r="C43" s="54"/>
      <c r="D43" s="54"/>
      <c r="E43" s="54"/>
      <c r="F43" s="54"/>
      <c r="G43" s="131"/>
      <c r="H43" s="146"/>
      <c r="I43" s="146"/>
      <c r="J43" s="146"/>
      <c r="K43" s="146"/>
      <c r="L43" s="146"/>
      <c r="M43" s="38"/>
      <c r="N43" s="38"/>
      <c r="O43" s="38"/>
      <c r="P43" s="38"/>
      <c r="Q43" s="38"/>
      <c r="R43" s="38"/>
      <c r="S43" s="38"/>
      <c r="T43" s="38"/>
      <c r="U43" s="38"/>
      <c r="V43" s="38"/>
    </row>
    <row r="44" spans="1:41">
      <c r="B44" s="54" t="s">
        <v>362</v>
      </c>
      <c r="C44" s="54"/>
      <c r="D44" s="54"/>
      <c r="E44" s="54"/>
      <c r="F44" s="54"/>
      <c r="G44" s="131"/>
      <c r="H44" s="146"/>
      <c r="I44" s="146"/>
      <c r="J44" s="146"/>
      <c r="K44" s="146"/>
      <c r="L44" s="146"/>
      <c r="M44" s="38"/>
      <c r="N44" s="38"/>
      <c r="O44" s="38"/>
      <c r="P44" s="38"/>
      <c r="Q44" s="38"/>
      <c r="R44" s="38"/>
      <c r="S44" s="38"/>
      <c r="T44" s="38"/>
      <c r="U44" s="38"/>
      <c r="V44" s="38"/>
    </row>
    <row r="45" spans="1:41">
      <c r="B45" s="54" t="s">
        <v>200</v>
      </c>
      <c r="C45" s="54"/>
      <c r="D45" s="54"/>
      <c r="E45" s="54"/>
      <c r="F45" s="54"/>
      <c r="G45" s="131"/>
      <c r="H45" s="146"/>
      <c r="I45" s="146"/>
      <c r="J45" s="146"/>
      <c r="K45" s="146"/>
      <c r="L45" s="146"/>
      <c r="M45" s="38"/>
      <c r="N45" s="38"/>
      <c r="O45" s="38"/>
      <c r="P45" s="38"/>
      <c r="Q45" s="38"/>
      <c r="R45" s="38"/>
      <c r="S45" s="38"/>
      <c r="T45" s="38"/>
      <c r="U45" s="38"/>
      <c r="V45" s="38"/>
    </row>
    <row r="46" spans="1:41">
      <c r="B46" s="55"/>
      <c r="C46" s="55"/>
      <c r="D46" s="55"/>
      <c r="E46" s="55"/>
      <c r="F46" s="55"/>
      <c r="G46" s="55"/>
      <c r="H46" s="147"/>
      <c r="I46" s="147"/>
      <c r="J46" s="147"/>
      <c r="K46" s="147"/>
      <c r="L46" s="147"/>
      <c r="M46" s="38"/>
      <c r="N46" s="38"/>
      <c r="O46" s="38"/>
      <c r="P46" s="38"/>
      <c r="Q46" s="38"/>
      <c r="R46" s="38"/>
      <c r="S46" s="38"/>
      <c r="T46" s="38"/>
      <c r="U46" s="38"/>
      <c r="V46" s="38"/>
    </row>
    <row r="47" spans="1:41" ht="18.75">
      <c r="B47" s="56" t="str">
        <v>□定員見直しの予定・考え方</v>
      </c>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row>
    <row r="48" spans="1:41" ht="30" customHeight="1">
      <c r="B48" s="57"/>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288"/>
      <c r="AI48" s="55"/>
      <c r="AJ48" s="38"/>
      <c r="AK48" s="38"/>
      <c r="AL48" s="38"/>
      <c r="AM48" s="38"/>
      <c r="AN48" s="38"/>
      <c r="AO48" s="38"/>
    </row>
    <row r="49" spans="1:41" ht="30" customHeight="1">
      <c r="B49" s="58"/>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289"/>
      <c r="AI49" s="55"/>
      <c r="AJ49" s="38"/>
      <c r="AK49" s="38"/>
      <c r="AL49" s="38"/>
      <c r="AM49" s="38"/>
      <c r="AN49" s="38"/>
      <c r="AO49" s="38"/>
    </row>
    <row r="50" spans="1:41">
      <c r="B50" s="38"/>
      <c r="C50" s="98"/>
    </row>
    <row r="51" spans="1:41" ht="18.75">
      <c r="A51" s="42" t="s">
        <v>393</v>
      </c>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row>
    <row r="52" spans="1:41" ht="19.5">
      <c r="A52" s="42"/>
      <c r="B52" s="42" t="str">
        <v>□保育士を雇用する際に、保育士特定登録取消者管理システムのデータベースを活用しているか</v>
      </c>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204"/>
      <c r="AK52" s="220"/>
      <c r="AL52" s="220"/>
      <c r="AM52" s="220"/>
      <c r="AN52" s="248"/>
      <c r="AO52" s="42"/>
    </row>
    <row r="53" spans="1:41" ht="19.5">
      <c r="A53" s="42"/>
      <c r="B53" s="42" t="str">
        <v>□データベースを活用する場合、採用責任者にIDを付与しているか</v>
      </c>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row>
    <row r="54" spans="1:41" ht="19.5">
      <c r="A54" s="42"/>
      <c r="B54" s="41"/>
      <c r="C54" s="41"/>
      <c r="D54" s="41"/>
      <c r="E54" s="41"/>
      <c r="F54" s="41"/>
      <c r="G54" s="41"/>
      <c r="H54" s="148" t="s">
        <v>249</v>
      </c>
      <c r="I54" s="162"/>
      <c r="J54" s="148"/>
      <c r="K54" s="148" t="s">
        <v>347</v>
      </c>
      <c r="L54" s="42"/>
      <c r="M54" s="192"/>
      <c r="N54" s="204"/>
      <c r="O54" s="220"/>
      <c r="P54" s="220"/>
      <c r="Q54" s="220"/>
      <c r="R54" s="248"/>
      <c r="S54" s="70"/>
      <c r="T54" s="70"/>
      <c r="U54" s="148" t="s">
        <v>45</v>
      </c>
      <c r="V54" s="41"/>
      <c r="W54" s="41"/>
      <c r="X54" s="204"/>
      <c r="Y54" s="220"/>
      <c r="Z54" s="220"/>
      <c r="AA54" s="220"/>
      <c r="AB54" s="248"/>
      <c r="AC54" s="41"/>
      <c r="AD54" s="41"/>
      <c r="AE54" s="41"/>
      <c r="AF54" s="41"/>
      <c r="AG54" s="41"/>
      <c r="AH54" s="41"/>
      <c r="AI54" s="42"/>
      <c r="AJ54" s="42"/>
      <c r="AK54" s="42"/>
      <c r="AL54" s="42"/>
      <c r="AM54" s="42"/>
      <c r="AN54" s="42"/>
      <c r="AO54" s="42"/>
    </row>
    <row r="55" spans="1:41" ht="19.5">
      <c r="A55" s="42"/>
      <c r="B55" s="42" t="s">
        <v>376</v>
      </c>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204"/>
      <c r="AK55" s="220"/>
      <c r="AL55" s="220"/>
      <c r="AM55" s="220"/>
      <c r="AN55" s="248"/>
      <c r="AO55" s="42"/>
    </row>
    <row r="56" spans="1:41" ht="18.75">
      <c r="A56" s="42"/>
      <c r="B56" s="41"/>
      <c r="C56" s="41"/>
      <c r="D56" s="41"/>
      <c r="E56" s="41"/>
      <c r="F56" s="41"/>
      <c r="G56" s="41"/>
      <c r="H56" s="148"/>
      <c r="I56" s="162"/>
      <c r="J56" s="148"/>
      <c r="K56" s="148"/>
      <c r="L56" s="42"/>
      <c r="M56" s="70"/>
      <c r="N56" s="41"/>
      <c r="O56" s="41"/>
      <c r="P56" s="41"/>
      <c r="Q56" s="148"/>
      <c r="R56" s="162"/>
      <c r="S56" s="70"/>
      <c r="T56" s="70"/>
      <c r="U56" s="148"/>
      <c r="V56" s="41"/>
      <c r="W56" s="41"/>
      <c r="X56" s="41"/>
      <c r="Y56" s="41"/>
      <c r="Z56" s="41"/>
      <c r="AA56" s="148"/>
      <c r="AB56" s="162"/>
      <c r="AC56" s="41"/>
      <c r="AD56" s="41"/>
      <c r="AE56" s="41"/>
      <c r="AF56" s="41"/>
      <c r="AG56" s="41"/>
      <c r="AH56" s="41"/>
      <c r="AI56" s="42"/>
      <c r="AJ56" s="42"/>
      <c r="AK56" s="42"/>
      <c r="AL56" s="42"/>
      <c r="AM56" s="42"/>
      <c r="AN56" s="42"/>
      <c r="AO56" s="42"/>
    </row>
    <row r="57" spans="1:41">
      <c r="A57" s="42"/>
      <c r="B57" s="42" t="str">
        <v>□保育士の勤務体制【監査前月現在の平均的配置】</v>
      </c>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row>
    <row r="58" spans="1:41">
      <c r="A58" s="42"/>
      <c r="B58" s="42" t="s">
        <v>136</v>
      </c>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row>
    <row r="59" spans="1:41">
      <c r="A59" s="42"/>
      <c r="B59" s="42" t="s">
        <v>292</v>
      </c>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row>
    <row r="60" spans="1:41" ht="18.75">
      <c r="A60" s="42"/>
      <c r="B60" s="42" t="s">
        <v>253</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381"/>
    </row>
    <row r="61" spans="1:41" ht="18.75">
      <c r="A61" s="42"/>
      <c r="B61" s="42" t="str">
        <v>□基準に基づく必要な保育士数が確保されているか。</v>
      </c>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300"/>
      <c r="AK61" s="327"/>
      <c r="AL61" s="327"/>
      <c r="AM61" s="327"/>
      <c r="AN61" s="352"/>
      <c r="AO61" s="86"/>
    </row>
    <row r="62" spans="1:41" ht="18.75">
      <c r="A62" s="42"/>
      <c r="B62" s="42" t="str">
        <v>□資格を要する職員が資格要件を満たしているか。</v>
      </c>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301"/>
      <c r="AK62" s="328"/>
      <c r="AL62" s="328"/>
      <c r="AM62" s="328"/>
      <c r="AN62" s="353"/>
      <c r="AO62" s="86"/>
    </row>
    <row r="63" spans="1:41" ht="18.75">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2"/>
      <c r="AK63" s="42"/>
      <c r="AL63" s="42"/>
      <c r="AM63" s="42"/>
      <c r="AN63" s="42"/>
      <c r="AO63" s="42"/>
    </row>
    <row r="64" spans="1:41" ht="18.75">
      <c r="A64" s="38" t="s">
        <v>363</v>
      </c>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O64" s="297"/>
    </row>
    <row r="65" spans="1:42" ht="19.5">
      <c r="B65" s="38" t="str">
        <v>□職員に対し、その資質向上のための研修の機会を確保しているか。</v>
      </c>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J65" s="298"/>
      <c r="AK65" s="325"/>
      <c r="AL65" s="325"/>
      <c r="AM65" s="325"/>
      <c r="AN65" s="350"/>
      <c r="AO65" s="55"/>
    </row>
    <row r="66" spans="1:42" ht="18.75">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J66" s="40"/>
      <c r="AK66" s="40"/>
      <c r="AL66" s="40"/>
      <c r="AM66" s="40"/>
      <c r="AN66" s="40"/>
      <c r="AO66" s="55"/>
    </row>
    <row r="67" spans="1:42" ht="18.75">
      <c r="A67" s="38" t="s">
        <v>355</v>
      </c>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row>
    <row r="68" spans="1:42" ht="18.75">
      <c r="B68" s="38" t="str">
        <v>□苦情解決の仕組みに関する規程は整備されているか</v>
      </c>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J68" s="294"/>
      <c r="AK68" s="322"/>
      <c r="AL68" s="322"/>
      <c r="AM68" s="322"/>
      <c r="AN68" s="347"/>
    </row>
    <row r="69" spans="1:42" ht="18.75">
      <c r="B69" s="38" t="str">
        <v>□保護者等からの苦情を受け付ける窓口を設置し、担当者を決めて対応しているか</v>
      </c>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J69" s="296"/>
      <c r="AK69" s="324"/>
      <c r="AL69" s="324"/>
      <c r="AM69" s="324"/>
      <c r="AN69" s="349"/>
    </row>
    <row r="70" spans="1:42" ht="18.75">
      <c r="G70" t="s">
        <v>394</v>
      </c>
      <c r="Q70" s="238"/>
      <c r="R70" s="249"/>
      <c r="S70" s="257"/>
      <c r="T70" s="257"/>
      <c r="U70" s="257"/>
      <c r="V70" s="257"/>
      <c r="W70" s="257"/>
      <c r="X70" s="257"/>
      <c r="Y70" s="257"/>
      <c r="Z70" s="257"/>
      <c r="AA70" s="257"/>
      <c r="AB70" s="257"/>
      <c r="AC70" s="257"/>
      <c r="AD70" s="257"/>
      <c r="AE70" s="257"/>
      <c r="AF70" s="257"/>
      <c r="AG70" s="257"/>
      <c r="AH70" s="290"/>
    </row>
    <row r="71" spans="1:42" ht="18.75">
      <c r="G71" t="s">
        <v>395</v>
      </c>
      <c r="Q71" s="238"/>
      <c r="R71" s="250"/>
      <c r="S71" s="258"/>
      <c r="T71" s="258"/>
      <c r="U71" s="258"/>
      <c r="V71" s="258"/>
      <c r="W71" s="258"/>
      <c r="X71" s="258"/>
      <c r="Y71" s="258"/>
      <c r="Z71" s="258"/>
      <c r="AA71" s="258"/>
      <c r="AB71" s="258"/>
      <c r="AC71" s="258"/>
      <c r="AD71" s="258"/>
      <c r="AE71" s="258"/>
      <c r="AF71" s="258"/>
      <c r="AG71" s="258"/>
      <c r="AH71" s="291"/>
    </row>
    <row r="72" spans="1:42" ht="19.5">
      <c r="B72" s="40" t="str">
        <v>□苦情解決に客観的に対応するため、職員や理事等の特殊な関係にない者を第三者委員として複数名設置</v>
      </c>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J72" s="298"/>
      <c r="AK72" s="325"/>
      <c r="AL72" s="325"/>
      <c r="AM72" s="325"/>
      <c r="AN72" s="350"/>
      <c r="AO72" s="55"/>
    </row>
    <row r="73" spans="1:42" ht="19.5">
      <c r="B73" s="40" t="s">
        <v>233</v>
      </c>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O73" s="55"/>
      <c r="AP73" s="385"/>
    </row>
    <row r="74" spans="1:42" ht="19.5">
      <c r="B74" s="50" t="str">
        <v>□苦情解決の仕組み等（責任者・担当者、第三者委員の氏名・連絡先、仕組み）を施設内の見えやすい位置に掲示・パンフレットの配布等の方法により、保護者・職員に周知しているか</v>
      </c>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J74" s="298"/>
      <c r="AK74" s="325"/>
      <c r="AL74" s="325"/>
      <c r="AM74" s="325"/>
      <c r="AN74" s="350"/>
      <c r="AO74" s="55"/>
      <c r="AP74" s="385"/>
    </row>
    <row r="75" spans="1:42" ht="19.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O75" s="55"/>
      <c r="AP75" s="385"/>
    </row>
    <row r="76" spans="1:42" ht="19.5">
      <c r="B76" s="50"/>
      <c r="C76" s="50"/>
      <c r="D76" s="40"/>
      <c r="E76" s="40"/>
      <c r="F76" s="60" t="s">
        <v>27</v>
      </c>
      <c r="G76" s="50"/>
      <c r="H76" s="50"/>
      <c r="I76" s="50"/>
      <c r="J76" s="50"/>
      <c r="K76" s="50"/>
      <c r="L76" s="50"/>
      <c r="M76" s="40"/>
      <c r="N76" s="40"/>
      <c r="O76" s="40"/>
      <c r="P76" s="233"/>
      <c r="Q76" s="239"/>
      <c r="R76" s="239"/>
      <c r="S76" s="239"/>
      <c r="T76" s="239"/>
      <c r="U76" s="239"/>
      <c r="V76" s="239"/>
      <c r="W76" s="239"/>
      <c r="X76" s="273"/>
      <c r="Y76" s="40"/>
      <c r="Z76" s="40"/>
      <c r="AA76" s="40"/>
      <c r="AB76" s="40"/>
      <c r="AC76" s="40"/>
      <c r="AD76" s="40"/>
      <c r="AE76" s="40"/>
      <c r="AF76" s="50"/>
      <c r="AG76" s="50"/>
      <c r="AH76" s="50"/>
      <c r="AO76" s="55"/>
      <c r="AP76" s="385"/>
    </row>
    <row r="77" spans="1:42" ht="19.5">
      <c r="B77" s="59" t="str">
        <v>□苦情解決の仕組み等（責任者・担当者、第三者委員の氏名・連絡先、仕組み）を施設内掲示・パンフレットの配布等の方法により、保護者・職員に周知しているか</v>
      </c>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J77" s="298"/>
      <c r="AK77" s="325"/>
      <c r="AL77" s="325"/>
      <c r="AM77" s="325"/>
      <c r="AN77" s="350"/>
      <c r="AO77" s="55"/>
    </row>
    <row r="78" spans="1:42" ht="19.5">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O78" s="297"/>
    </row>
    <row r="79" spans="1:42" ht="19.5">
      <c r="B79" s="38" t="str">
        <v xml:space="preserve">□苦情内容、改善への経過等を記録しているか </v>
      </c>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J79" s="298"/>
      <c r="AK79" s="325"/>
      <c r="AL79" s="325"/>
      <c r="AM79" s="325"/>
      <c r="AN79" s="350"/>
      <c r="AO79" s="55"/>
    </row>
    <row r="80" spans="1:42" ht="19.5">
      <c r="A80" s="44"/>
      <c r="B80" s="44" t="str">
        <f>"□"&amp;表紙!B2&amp;DBCS(表紙!C2-1)&amp;"年度の苦情の状況"</f>
        <v>□令和７年度の苦情の状況</v>
      </c>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row>
    <row r="81" spans="1:41" ht="18.75">
      <c r="A81" s="44"/>
      <c r="B81" s="44" t="s">
        <v>151</v>
      </c>
      <c r="C81" s="44"/>
      <c r="D81" s="44"/>
      <c r="E81" s="44"/>
      <c r="F81" s="44"/>
      <c r="G81" s="44"/>
      <c r="H81" s="44"/>
      <c r="I81" s="44"/>
      <c r="J81" s="44"/>
      <c r="K81" s="44"/>
      <c r="L81" s="44"/>
      <c r="M81" s="44"/>
      <c r="N81" s="44"/>
      <c r="O81" s="44"/>
      <c r="P81" s="44"/>
      <c r="Q81" s="240"/>
      <c r="R81" s="251"/>
      <c r="S81" s="259"/>
      <c r="T81" s="259"/>
      <c r="U81" s="263"/>
      <c r="V81" s="44" t="s">
        <v>83</v>
      </c>
      <c r="W81" s="44"/>
      <c r="X81" s="44"/>
      <c r="Y81" s="44"/>
      <c r="Z81" s="44"/>
      <c r="AA81" s="44"/>
      <c r="AB81" s="44"/>
      <c r="AC81" s="44"/>
      <c r="AD81" s="44"/>
      <c r="AE81" s="44"/>
      <c r="AF81" s="44"/>
      <c r="AG81" s="44"/>
      <c r="AH81" s="44"/>
      <c r="AI81" s="44"/>
      <c r="AJ81" s="44"/>
      <c r="AK81" s="44"/>
      <c r="AL81" s="44"/>
      <c r="AM81" s="44"/>
      <c r="AN81" s="44"/>
      <c r="AO81" s="44"/>
    </row>
    <row r="82" spans="1:41">
      <c r="A82" s="44"/>
      <c r="B82" s="44" t="s">
        <v>152</v>
      </c>
      <c r="C82" s="44"/>
      <c r="D82" s="44"/>
      <c r="E82" s="44"/>
      <c r="F82" s="44"/>
      <c r="G82" s="44"/>
      <c r="H82" s="44"/>
      <c r="I82" s="44"/>
      <c r="J82" s="44"/>
      <c r="K82" s="44"/>
      <c r="L82" s="44"/>
      <c r="M82" s="44"/>
      <c r="N82" s="44"/>
      <c r="O82" s="44"/>
      <c r="P82" s="44"/>
      <c r="Q82" s="240"/>
      <c r="R82" s="252"/>
      <c r="S82" s="260"/>
      <c r="T82" s="260"/>
      <c r="U82" s="264"/>
      <c r="V82" s="44" t="s">
        <v>83</v>
      </c>
      <c r="W82" s="44"/>
      <c r="X82" s="44"/>
      <c r="Y82" s="44"/>
      <c r="Z82" s="44"/>
      <c r="AA82" s="44"/>
      <c r="AB82" s="44"/>
      <c r="AC82" s="44"/>
      <c r="AD82" s="44"/>
      <c r="AE82" s="44"/>
      <c r="AF82" s="44"/>
      <c r="AG82" s="44"/>
      <c r="AH82" s="44"/>
      <c r="AI82" s="44"/>
      <c r="AJ82" s="44"/>
      <c r="AK82" s="44"/>
      <c r="AL82" s="44"/>
      <c r="AM82" s="44"/>
      <c r="AN82" s="44"/>
      <c r="AO82" s="44"/>
    </row>
    <row r="83" spans="1:41">
      <c r="A83" s="44"/>
      <c r="B83" s="44" t="s">
        <v>47</v>
      </c>
      <c r="C83" s="44"/>
      <c r="D83" s="44"/>
      <c r="E83" s="44"/>
      <c r="F83" s="44"/>
      <c r="G83" s="44"/>
      <c r="H83" s="44"/>
      <c r="I83" s="44"/>
      <c r="J83" s="44"/>
      <c r="K83" s="44"/>
      <c r="L83" s="44"/>
      <c r="M83" s="44"/>
      <c r="N83" s="44"/>
      <c r="O83" s="44"/>
      <c r="P83" s="44"/>
      <c r="Q83" s="240"/>
      <c r="R83" s="252"/>
      <c r="S83" s="260"/>
      <c r="T83" s="260"/>
      <c r="U83" s="264"/>
      <c r="V83" s="44" t="s">
        <v>83</v>
      </c>
      <c r="W83" s="44"/>
      <c r="X83" s="44"/>
      <c r="Y83" s="44"/>
      <c r="Z83" s="44"/>
      <c r="AA83" s="44"/>
      <c r="AB83" s="44"/>
      <c r="AC83" s="44"/>
      <c r="AD83" s="44"/>
      <c r="AE83" s="44"/>
      <c r="AF83" s="44"/>
      <c r="AG83" s="44"/>
      <c r="AH83" s="44"/>
      <c r="AI83" s="44"/>
      <c r="AJ83" s="44"/>
      <c r="AK83" s="44"/>
      <c r="AL83" s="44"/>
      <c r="AM83" s="44"/>
      <c r="AN83" s="44"/>
      <c r="AO83" s="44"/>
    </row>
    <row r="84" spans="1:41">
      <c r="A84" s="44"/>
      <c r="B84" s="44" t="s">
        <v>154</v>
      </c>
      <c r="C84" s="44"/>
      <c r="D84" s="44"/>
      <c r="E84" s="44"/>
      <c r="F84" s="44"/>
      <c r="G84" s="44"/>
      <c r="H84" s="44"/>
      <c r="I84" s="44"/>
      <c r="J84" s="44"/>
      <c r="K84" s="44"/>
      <c r="L84" s="44"/>
      <c r="M84" s="44"/>
      <c r="N84" s="44"/>
      <c r="O84" s="44"/>
      <c r="P84" s="44"/>
      <c r="Q84" s="240"/>
      <c r="R84" s="252"/>
      <c r="S84" s="260"/>
      <c r="T84" s="260"/>
      <c r="U84" s="264"/>
      <c r="V84" s="44" t="s">
        <v>83</v>
      </c>
      <c r="W84" s="44"/>
      <c r="X84" s="44"/>
      <c r="Y84" s="44"/>
      <c r="Z84" s="44"/>
      <c r="AA84" s="44"/>
      <c r="AB84" s="44"/>
      <c r="AC84" s="44"/>
      <c r="AD84" s="44"/>
      <c r="AE84" s="44"/>
      <c r="AF84" s="44"/>
      <c r="AG84" s="44"/>
      <c r="AH84" s="44"/>
      <c r="AI84" s="44"/>
      <c r="AJ84" s="44"/>
      <c r="AK84" s="44"/>
      <c r="AL84" s="44"/>
      <c r="AM84" s="44"/>
      <c r="AN84" s="44"/>
      <c r="AO84" s="44"/>
    </row>
    <row r="85" spans="1:41" ht="19.5">
      <c r="A85" s="44"/>
      <c r="B85" s="44" t="s">
        <v>65</v>
      </c>
      <c r="C85" s="44"/>
      <c r="D85" s="44"/>
      <c r="E85" s="44"/>
      <c r="F85" s="44"/>
      <c r="G85" s="44"/>
      <c r="H85" s="44"/>
      <c r="I85" s="44"/>
      <c r="J85" s="44"/>
      <c r="K85" s="44"/>
      <c r="L85" s="44"/>
      <c r="M85" s="44"/>
      <c r="N85" s="44"/>
      <c r="O85" s="44"/>
      <c r="P85" s="44"/>
      <c r="Q85" s="240"/>
      <c r="R85" s="253"/>
      <c r="S85" s="261"/>
      <c r="T85" s="261"/>
      <c r="U85" s="261"/>
      <c r="V85" s="266"/>
      <c r="W85" s="266"/>
      <c r="X85" s="266"/>
      <c r="Y85" s="266"/>
      <c r="Z85" s="266"/>
      <c r="AA85" s="266"/>
      <c r="AB85" s="266"/>
      <c r="AC85" s="266"/>
      <c r="AD85" s="266"/>
      <c r="AE85" s="266"/>
      <c r="AF85" s="266"/>
      <c r="AG85" s="266"/>
      <c r="AH85" s="266"/>
      <c r="AI85" s="266"/>
      <c r="AJ85" s="266"/>
      <c r="AK85" s="266"/>
      <c r="AL85" s="266"/>
      <c r="AM85" s="266"/>
      <c r="AN85" s="354"/>
      <c r="AO85" s="382"/>
    </row>
    <row r="86" spans="1:41" ht="18.75"/>
    <row r="87" spans="1:41" ht="18.75">
      <c r="A87" s="38" t="s">
        <v>5</v>
      </c>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row>
    <row r="88" spans="1:41" ht="18.75">
      <c r="B88" s="60" t="s">
        <v>384</v>
      </c>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294"/>
      <c r="AK88" s="322"/>
      <c r="AL88" s="322"/>
      <c r="AM88" s="322"/>
      <c r="AN88" s="347"/>
    </row>
    <row r="89" spans="1:41" ht="18.75">
      <c r="B89" s="61" t="s">
        <v>385</v>
      </c>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296"/>
      <c r="AK89" s="324"/>
      <c r="AL89" s="324"/>
      <c r="AM89" s="324"/>
      <c r="AN89" s="349"/>
    </row>
    <row r="90" spans="1:41" ht="18.75">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40"/>
      <c r="AK90" s="40"/>
      <c r="AL90" s="40"/>
      <c r="AM90" s="40"/>
      <c r="AN90" s="40"/>
    </row>
    <row r="91" spans="1:41" ht="18.75">
      <c r="B91" s="61" t="s">
        <v>221</v>
      </c>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40"/>
      <c r="AK91" s="40"/>
      <c r="AL91" s="40"/>
      <c r="AM91" s="40"/>
      <c r="AN91" s="40"/>
    </row>
    <row r="92" spans="1:41" ht="19.5">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298"/>
      <c r="AK92" s="325"/>
      <c r="AL92" s="325"/>
      <c r="AM92" s="325"/>
      <c r="AN92" s="350"/>
    </row>
    <row r="93" spans="1:41" ht="18.75">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302"/>
      <c r="AK93" s="302"/>
      <c r="AL93" s="302"/>
      <c r="AM93" s="302"/>
      <c r="AN93" s="302"/>
      <c r="AO93" s="383"/>
    </row>
    <row r="94" spans="1:41" ht="18.75">
      <c r="A94" s="38" t="s">
        <v>167</v>
      </c>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row>
    <row r="95" spans="1:41" ht="19.5">
      <c r="B95" s="50" t="str">
        <v>□保育所は、職員が職務上知り得た児童、保護者等の秘密について、在職中及び退職後も秘密を漏らすことがないよう、必要な措置（規程等の整備、雇用時の取り決め等）を講じているか</v>
      </c>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J95" s="298"/>
      <c r="AK95" s="325"/>
      <c r="AL95" s="325"/>
      <c r="AM95" s="325"/>
      <c r="AN95" s="350"/>
      <c r="AO95" s="297"/>
    </row>
    <row r="96" spans="1:41" ht="18.7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O96" s="55"/>
    </row>
    <row r="97" spans="1:41">
      <c r="B97" s="38" t="str">
        <v>□個人情報の保護についてどのようなことに留意しているか</v>
      </c>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row>
    <row r="98" spans="1:41">
      <c r="B98" s="38" t="s">
        <v>66</v>
      </c>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row>
    <row r="99" spans="1:41" ht="45" customHeight="1">
      <c r="B99" s="57"/>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355"/>
    </row>
    <row r="100" spans="1:41" ht="45" customHeight="1">
      <c r="B100" s="62"/>
      <c r="C100" s="100"/>
      <c r="D100" s="100"/>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c r="AC100" s="100"/>
      <c r="AD100" s="100"/>
      <c r="AE100" s="100"/>
      <c r="AF100" s="100"/>
      <c r="AG100" s="100"/>
      <c r="AH100" s="100"/>
      <c r="AI100" s="100"/>
      <c r="AJ100" s="100"/>
      <c r="AK100" s="100"/>
      <c r="AL100" s="100"/>
      <c r="AM100" s="100"/>
      <c r="AN100" s="356"/>
    </row>
    <row r="102" spans="1:41" ht="18.75">
      <c r="A102" s="44" t="s">
        <v>323</v>
      </c>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384"/>
    </row>
    <row r="103" spans="1:41" ht="18.75">
      <c r="A103" s="44"/>
      <c r="B103" s="44" t="str">
        <v>□保育所として自らその提供する保育の質の評価を行い、常にその改善を図っているか</v>
      </c>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303"/>
      <c r="AK103" s="329"/>
      <c r="AL103" s="329"/>
      <c r="AM103" s="329"/>
      <c r="AN103" s="357"/>
      <c r="AO103" s="382"/>
    </row>
    <row r="104" spans="1:41">
      <c r="A104" s="44"/>
      <c r="B104" s="44" t="s">
        <v>68</v>
      </c>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304"/>
      <c r="AK104" s="330"/>
      <c r="AL104" s="330"/>
      <c r="AM104" s="330"/>
      <c r="AN104" s="358"/>
      <c r="AO104" s="382"/>
    </row>
    <row r="105" spans="1:41" ht="18.75">
      <c r="A105" s="44"/>
      <c r="B105" s="63" t="str">
        <v xml:space="preserve">□福祉サービス第三者評価を受審し、評価結果を公表しているか   </v>
      </c>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44"/>
      <c r="AJ105" s="305"/>
      <c r="AK105" s="331"/>
      <c r="AL105" s="331"/>
      <c r="AM105" s="331"/>
      <c r="AN105" s="359"/>
      <c r="AO105" s="382"/>
    </row>
    <row r="106" spans="1:41" ht="9.7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row>
    <row r="107" spans="1:41" ht="32.25" customHeight="1">
      <c r="A107" s="44"/>
      <c r="B107" s="44"/>
      <c r="C107" s="63" t="s">
        <v>332</v>
      </c>
      <c r="D107" s="112"/>
      <c r="E107" s="112"/>
      <c r="F107" s="112"/>
      <c r="G107" s="112"/>
      <c r="H107" s="112"/>
      <c r="I107" s="112"/>
      <c r="J107" s="112"/>
      <c r="K107" s="112"/>
      <c r="L107" s="179"/>
      <c r="M107" s="193"/>
      <c r="N107" s="205"/>
      <c r="O107" s="221"/>
      <c r="P107" s="221"/>
      <c r="Q107" s="221"/>
      <c r="R107" s="221"/>
      <c r="S107" s="221"/>
      <c r="T107" s="221"/>
      <c r="U107" s="221"/>
      <c r="V107" s="221"/>
      <c r="W107" s="221"/>
      <c r="X107" s="221"/>
      <c r="Y107" s="221"/>
      <c r="Z107" s="221"/>
      <c r="AA107" s="221"/>
      <c r="AB107" s="221"/>
      <c r="AC107" s="221"/>
      <c r="AD107" s="221"/>
      <c r="AE107" s="221"/>
      <c r="AF107" s="221"/>
      <c r="AG107" s="221"/>
      <c r="AH107" s="221"/>
      <c r="AI107" s="221"/>
      <c r="AJ107" s="221"/>
      <c r="AK107" s="221"/>
      <c r="AL107" s="221"/>
      <c r="AM107" s="221"/>
      <c r="AN107" s="360"/>
      <c r="AO107" s="44"/>
    </row>
    <row r="108" spans="1:41" ht="20.25" customHeight="1">
      <c r="C108" s="40"/>
      <c r="D108" s="90"/>
      <c r="E108" s="90"/>
      <c r="F108" s="90"/>
      <c r="G108" s="90"/>
      <c r="H108" s="90"/>
      <c r="I108" s="90"/>
      <c r="J108" s="90"/>
      <c r="K108" s="90"/>
      <c r="L108" s="180"/>
      <c r="M108" s="194"/>
      <c r="N108" s="206"/>
      <c r="O108" s="222"/>
      <c r="P108" s="222"/>
      <c r="Q108" s="222"/>
      <c r="R108" s="222"/>
      <c r="S108" s="222"/>
      <c r="T108" s="222"/>
      <c r="U108" s="222"/>
      <c r="V108" s="222"/>
      <c r="W108" s="222"/>
      <c r="X108" s="222"/>
      <c r="Y108" s="222"/>
      <c r="Z108" s="222"/>
      <c r="AA108" s="222"/>
      <c r="AB108" s="222"/>
      <c r="AC108" s="222"/>
      <c r="AD108" s="222"/>
      <c r="AE108" s="222"/>
      <c r="AF108" s="222"/>
      <c r="AG108" s="222"/>
      <c r="AH108" s="222"/>
      <c r="AI108" s="222"/>
      <c r="AJ108" s="222"/>
      <c r="AK108" s="222"/>
      <c r="AL108" s="222"/>
      <c r="AM108" s="222"/>
      <c r="AN108" s="222"/>
    </row>
    <row r="109" spans="1:41" ht="20">
      <c r="A109" s="45" t="s">
        <v>268</v>
      </c>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2"/>
      <c r="AJ109" s="42"/>
      <c r="AK109" s="42"/>
      <c r="AL109" s="42"/>
      <c r="AM109" s="42"/>
      <c r="AN109" s="42"/>
      <c r="AO109" s="42"/>
    </row>
    <row r="110" spans="1:41" s="38" customFormat="1">
      <c r="A110" s="46" t="s">
        <v>189</v>
      </c>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2"/>
      <c r="AJ110" s="42"/>
      <c r="AK110" s="42"/>
      <c r="AL110" s="42"/>
      <c r="AM110" s="42"/>
      <c r="AN110" s="42"/>
      <c r="AO110" s="42"/>
    </row>
    <row r="111" spans="1:41" ht="18.75">
      <c r="A111" s="42" t="s">
        <v>90</v>
      </c>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row>
    <row r="112" spans="1:41" ht="19.5">
      <c r="A112" s="42"/>
      <c r="B112" s="64" t="s">
        <v>386</v>
      </c>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42"/>
      <c r="AJ112" s="204"/>
      <c r="AK112" s="220"/>
      <c r="AL112" s="220"/>
      <c r="AM112" s="220"/>
      <c r="AN112" s="248"/>
      <c r="AO112" s="42"/>
    </row>
    <row r="113" spans="1:41" ht="18.75">
      <c r="A113" s="42"/>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42"/>
      <c r="AJ113" s="42"/>
      <c r="AK113" s="42"/>
      <c r="AL113" s="42"/>
      <c r="AM113" s="42"/>
      <c r="AN113" s="42"/>
      <c r="AO113" s="42"/>
    </row>
    <row r="114" spans="1:41">
      <c r="A114" s="42"/>
      <c r="B114" s="65" t="str">
        <v>□消防設備の状況</v>
      </c>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42"/>
      <c r="AJ114" s="42"/>
      <c r="AK114" s="42"/>
      <c r="AL114" s="42"/>
      <c r="AM114" s="42"/>
      <c r="AN114" s="42"/>
      <c r="AO114" s="42"/>
    </row>
    <row r="115" spans="1:41" ht="18.75">
      <c r="A115" s="42"/>
      <c r="B115" s="66" t="s">
        <v>70</v>
      </c>
      <c r="C115" s="101"/>
      <c r="D115" s="101"/>
      <c r="E115" s="117"/>
      <c r="F115" s="66" t="s">
        <v>37</v>
      </c>
      <c r="G115" s="102"/>
      <c r="H115" s="101"/>
      <c r="I115" s="101"/>
      <c r="J115" s="101"/>
      <c r="K115" s="102"/>
      <c r="L115" s="102"/>
      <c r="M115" s="101"/>
      <c r="N115" s="101"/>
      <c r="O115" s="102"/>
      <c r="P115" s="101"/>
      <c r="Q115" s="101"/>
      <c r="R115" s="101"/>
      <c r="S115" s="101"/>
      <c r="T115" s="101"/>
      <c r="U115" s="102"/>
      <c r="V115" s="101"/>
      <c r="W115" s="101"/>
      <c r="X115" s="101"/>
      <c r="Y115" s="101"/>
      <c r="Z115" s="101"/>
      <c r="AA115" s="102"/>
      <c r="AB115" s="101"/>
      <c r="AC115" s="101"/>
      <c r="AD115" s="101"/>
      <c r="AE115" s="101"/>
      <c r="AF115" s="101"/>
      <c r="AG115" s="101"/>
      <c r="AH115" s="101"/>
      <c r="AI115" s="101"/>
      <c r="AJ115" s="101"/>
      <c r="AK115" s="101"/>
      <c r="AL115" s="101"/>
      <c r="AM115" s="101"/>
      <c r="AN115" s="117"/>
      <c r="AO115" s="42"/>
    </row>
    <row r="116" spans="1:41" ht="19.5">
      <c r="A116" s="42"/>
      <c r="B116" s="66" t="s">
        <v>72</v>
      </c>
      <c r="C116" s="101"/>
      <c r="D116" s="101"/>
      <c r="E116" s="101"/>
      <c r="F116" s="123"/>
      <c r="G116" s="132"/>
      <c r="H116" s="149" t="s">
        <v>246</v>
      </c>
      <c r="I116" s="163"/>
      <c r="J116" s="168"/>
      <c r="K116" s="172"/>
      <c r="L116" s="181"/>
      <c r="M116" s="149" t="s">
        <v>199</v>
      </c>
      <c r="N116" s="168"/>
      <c r="O116" s="173" t="s">
        <v>261</v>
      </c>
      <c r="P116" s="149" t="s">
        <v>79</v>
      </c>
      <c r="Q116" s="163"/>
      <c r="R116" s="207"/>
      <c r="S116" s="207"/>
      <c r="T116" s="262"/>
      <c r="U116" s="265" t="s">
        <v>261</v>
      </c>
      <c r="V116" s="149" t="s">
        <v>159</v>
      </c>
      <c r="W116" s="163"/>
      <c r="X116" s="163"/>
      <c r="Y116" s="163"/>
      <c r="Z116" s="168"/>
      <c r="AA116" s="265" t="s">
        <v>261</v>
      </c>
      <c r="AB116" s="277" t="s">
        <v>305</v>
      </c>
      <c r="AC116" s="207"/>
      <c r="AD116" s="207"/>
      <c r="AE116" s="207"/>
      <c r="AF116" s="207"/>
      <c r="AG116" s="207"/>
      <c r="AH116" s="207"/>
      <c r="AI116" s="207"/>
      <c r="AJ116" s="207"/>
      <c r="AK116" s="207"/>
      <c r="AL116" s="207"/>
      <c r="AM116" s="207"/>
      <c r="AN116" s="361"/>
      <c r="AO116" s="42"/>
    </row>
    <row r="117" spans="1:41" ht="19.5">
      <c r="A117" s="42"/>
      <c r="B117" s="67" t="s">
        <v>2</v>
      </c>
      <c r="C117" s="102"/>
      <c r="D117" s="102"/>
      <c r="E117" s="118"/>
      <c r="F117" s="123"/>
      <c r="G117" s="133" t="s">
        <v>261</v>
      </c>
      <c r="H117" s="150" t="s">
        <v>302</v>
      </c>
      <c r="I117" s="148"/>
      <c r="J117" s="148"/>
      <c r="K117" s="148"/>
      <c r="L117" s="148"/>
      <c r="M117" s="148"/>
      <c r="N117" s="207" t="s">
        <v>303</v>
      </c>
      <c r="O117" s="86"/>
      <c r="P117" s="86" t="s">
        <v>325</v>
      </c>
      <c r="Q117" s="86"/>
      <c r="R117" s="102" t="s">
        <v>163</v>
      </c>
      <c r="S117" s="102"/>
      <c r="T117" s="102"/>
      <c r="U117" s="102"/>
      <c r="V117" s="267" t="s">
        <v>326</v>
      </c>
      <c r="W117" s="267"/>
      <c r="X117" s="267"/>
      <c r="Y117" s="267"/>
      <c r="Z117" s="267"/>
      <c r="AA117" s="276" t="s">
        <v>22</v>
      </c>
      <c r="AB117" s="207"/>
      <c r="AC117" s="173" t="s">
        <v>261</v>
      </c>
      <c r="AD117" s="277" t="s">
        <v>43</v>
      </c>
      <c r="AE117" s="207"/>
      <c r="AF117" s="207"/>
      <c r="AG117" s="207"/>
      <c r="AH117" s="207"/>
      <c r="AI117" s="207"/>
      <c r="AJ117" s="207"/>
      <c r="AK117" s="207"/>
      <c r="AL117" s="207"/>
      <c r="AM117" s="207"/>
      <c r="AN117" s="361"/>
      <c r="AO117" s="42"/>
    </row>
    <row r="118" spans="1:41" ht="19.5">
      <c r="A118" s="42"/>
      <c r="B118" s="68"/>
      <c r="C118" s="103"/>
      <c r="D118" s="103"/>
      <c r="E118" s="119"/>
      <c r="F118" s="124"/>
      <c r="G118" s="134" t="s">
        <v>261</v>
      </c>
      <c r="H118" s="151" t="s">
        <v>248</v>
      </c>
      <c r="I118" s="164"/>
      <c r="J118" s="169"/>
      <c r="K118" s="173" t="s">
        <v>261</v>
      </c>
      <c r="L118" s="182" t="s">
        <v>250</v>
      </c>
      <c r="M118" s="148"/>
      <c r="N118" s="208"/>
      <c r="O118" s="223"/>
      <c r="P118" s="173" t="s">
        <v>261</v>
      </c>
      <c r="Q118" s="182" t="s">
        <v>251</v>
      </c>
      <c r="R118" s="148"/>
      <c r="S118" s="208"/>
      <c r="T118" s="223"/>
      <c r="U118" s="173" t="s">
        <v>261</v>
      </c>
      <c r="V118" s="150" t="s">
        <v>252</v>
      </c>
      <c r="W118" s="208"/>
      <c r="X118" s="208"/>
      <c r="Y118" s="223"/>
      <c r="Z118" s="173" t="s">
        <v>261</v>
      </c>
      <c r="AA118" s="150" t="s">
        <v>218</v>
      </c>
      <c r="AB118" s="164"/>
      <c r="AC118" s="164"/>
      <c r="AD118" s="169" t="s">
        <v>303</v>
      </c>
      <c r="AE118" s="172"/>
      <c r="AF118" s="279"/>
      <c r="AG118" s="279"/>
      <c r="AH118" s="279"/>
      <c r="AI118" s="279"/>
      <c r="AJ118" s="279"/>
      <c r="AK118" s="279"/>
      <c r="AL118" s="279"/>
      <c r="AM118" s="181"/>
      <c r="AN118" s="362" t="s">
        <v>307</v>
      </c>
      <c r="AO118" s="42"/>
    </row>
    <row r="119" spans="1:41" ht="19.5">
      <c r="A119" s="42"/>
      <c r="B119" s="66" t="s">
        <v>74</v>
      </c>
      <c r="C119" s="101"/>
      <c r="D119" s="101"/>
      <c r="E119" s="117"/>
      <c r="F119" s="125"/>
      <c r="G119" s="135" t="s">
        <v>261</v>
      </c>
      <c r="H119" s="151" t="s">
        <v>31</v>
      </c>
      <c r="I119" s="164"/>
      <c r="J119" s="164"/>
      <c r="K119" s="164"/>
      <c r="L119" s="169"/>
      <c r="M119" s="173" t="s">
        <v>261</v>
      </c>
      <c r="N119" s="151" t="s">
        <v>254</v>
      </c>
      <c r="O119" s="164"/>
      <c r="P119" s="164"/>
      <c r="Q119" s="169"/>
      <c r="R119" s="173" t="s">
        <v>261</v>
      </c>
      <c r="S119" s="151" t="s">
        <v>255</v>
      </c>
      <c r="T119" s="164"/>
      <c r="U119" s="169"/>
      <c r="V119" s="173"/>
      <c r="W119" s="151" t="s">
        <v>257</v>
      </c>
      <c r="X119" s="164"/>
      <c r="Y119" s="164"/>
      <c r="Z119" s="169"/>
      <c r="AA119" s="173" t="s">
        <v>261</v>
      </c>
      <c r="AB119" s="151" t="s">
        <v>259</v>
      </c>
      <c r="AC119" s="164"/>
      <c r="AD119" s="164"/>
      <c r="AE119" s="164"/>
      <c r="AF119" s="164"/>
      <c r="AG119" s="164"/>
      <c r="AH119" s="164"/>
      <c r="AI119" s="164"/>
      <c r="AJ119" s="164"/>
      <c r="AK119" s="164"/>
      <c r="AL119" s="164"/>
      <c r="AM119" s="164"/>
      <c r="AN119" s="363"/>
      <c r="AO119" s="42"/>
    </row>
    <row r="120" spans="1:41" ht="18.75">
      <c r="A120" s="42"/>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42"/>
      <c r="AJ120" s="42"/>
      <c r="AK120" s="42"/>
      <c r="AL120" s="42"/>
      <c r="AM120" s="42"/>
      <c r="AN120" s="42"/>
      <c r="AO120" s="42"/>
    </row>
    <row r="121" spans="1:41" ht="18.75">
      <c r="A121" s="42" t="s">
        <v>158</v>
      </c>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row>
    <row r="122" spans="1:41" ht="19.5">
      <c r="A122" s="42"/>
      <c r="B122" s="41" t="str">
        <v>□施設内外の設備等（遊具を含む。）について、毎月１回程度チェックリストによる安全点検を実地に</v>
      </c>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2"/>
      <c r="AJ122" s="204"/>
      <c r="AK122" s="220"/>
      <c r="AL122" s="220"/>
      <c r="AM122" s="220"/>
      <c r="AN122" s="248"/>
      <c r="AO122" s="42"/>
    </row>
    <row r="123" spans="1:41" ht="18.75">
      <c r="A123" s="42"/>
      <c r="B123" s="41" t="s">
        <v>354</v>
      </c>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2"/>
      <c r="AJ123" s="306"/>
      <c r="AK123" s="306"/>
      <c r="AL123" s="306"/>
      <c r="AM123" s="306"/>
      <c r="AN123" s="306"/>
      <c r="AO123" s="42"/>
    </row>
    <row r="124" spans="1:41" ht="19.5">
      <c r="A124" s="42"/>
      <c r="B124" s="41" t="str">
        <v>□危険個所や老朽箇所の安全対策（棚等の転倒防止、落下物防止、敷地周囲の柵整備、倉庫の施錠等）、</v>
      </c>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204"/>
      <c r="AK124" s="220"/>
      <c r="AL124" s="220"/>
      <c r="AM124" s="220"/>
      <c r="AN124" s="248"/>
      <c r="AO124" s="42"/>
    </row>
    <row r="125" spans="1:41" ht="19.5">
      <c r="A125" s="42"/>
      <c r="B125" s="41" t="s">
        <v>313</v>
      </c>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2"/>
      <c r="AK125" s="42"/>
      <c r="AL125" s="42"/>
      <c r="AM125" s="42"/>
      <c r="AN125" s="42"/>
      <c r="AO125" s="42"/>
    </row>
    <row r="126" spans="1:41" ht="18.75">
      <c r="A126" s="42"/>
      <c r="B126" s="42" t="str">
        <v>□来訪者用の入口・受付を明示し、外部からの人の出入りを確認しているか</v>
      </c>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300"/>
      <c r="AK126" s="327"/>
      <c r="AL126" s="327"/>
      <c r="AM126" s="327"/>
      <c r="AN126" s="352"/>
      <c r="AO126" s="42"/>
    </row>
    <row r="127" spans="1:41" ht="18.75">
      <c r="A127" s="42"/>
      <c r="B127" s="41" t="str">
        <v>□門、フェンス、外灯、出入口、鍵等の状況を毎日点検しているか　　</v>
      </c>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2"/>
      <c r="AJ127" s="301"/>
      <c r="AK127" s="328"/>
      <c r="AL127" s="328"/>
      <c r="AM127" s="328"/>
      <c r="AN127" s="353"/>
      <c r="AO127" s="42"/>
    </row>
    <row r="128" spans="1:41" ht="19.5">
      <c r="A128" s="42"/>
      <c r="B128" s="41" t="str">
        <v>□防犯対策を行っているか</v>
      </c>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2"/>
      <c r="AJ128" s="42"/>
      <c r="AK128" s="42"/>
      <c r="AL128" s="42"/>
      <c r="AM128" s="42"/>
      <c r="AN128" s="42"/>
      <c r="AO128" s="42"/>
    </row>
    <row r="129" spans="1:41" ht="18.75">
      <c r="A129" s="42"/>
      <c r="B129" s="41" t="s">
        <v>327</v>
      </c>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2"/>
      <c r="AJ129" s="300"/>
      <c r="AK129" s="327"/>
      <c r="AL129" s="327"/>
      <c r="AM129" s="327"/>
      <c r="AN129" s="352"/>
      <c r="AO129" s="42"/>
    </row>
    <row r="130" spans="1:41">
      <c r="A130" s="42"/>
      <c r="B130" s="41" t="s">
        <v>353</v>
      </c>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2"/>
      <c r="AJ130" s="307"/>
      <c r="AK130" s="332"/>
      <c r="AL130" s="332"/>
      <c r="AM130" s="332"/>
      <c r="AN130" s="364"/>
      <c r="AO130" s="42"/>
    </row>
    <row r="131" spans="1:41" ht="18.75">
      <c r="A131" s="42"/>
      <c r="B131" s="41" t="s">
        <v>352</v>
      </c>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2"/>
      <c r="AJ131" s="307"/>
      <c r="AK131" s="332"/>
      <c r="AL131" s="332"/>
      <c r="AM131" s="332"/>
      <c r="AN131" s="364"/>
      <c r="AO131" s="42"/>
    </row>
    <row r="132" spans="1:41" ht="18.75">
      <c r="A132" s="42"/>
      <c r="B132" s="42" t="s">
        <v>75</v>
      </c>
      <c r="C132" s="42"/>
      <c r="D132" s="42"/>
      <c r="E132" s="42"/>
      <c r="F132" s="42"/>
      <c r="G132" s="42"/>
      <c r="H132" s="42"/>
      <c r="I132" s="42"/>
      <c r="J132" s="42"/>
      <c r="K132" s="126"/>
      <c r="L132" s="183"/>
      <c r="M132" s="195"/>
      <c r="N132" s="195"/>
      <c r="O132" s="195"/>
      <c r="P132" s="195"/>
      <c r="Q132" s="195"/>
      <c r="R132" s="195"/>
      <c r="S132" s="195"/>
      <c r="T132" s="195"/>
      <c r="U132" s="195"/>
      <c r="V132" s="195"/>
      <c r="W132" s="195"/>
      <c r="X132" s="195"/>
      <c r="Y132" s="195"/>
      <c r="Z132" s="195"/>
      <c r="AA132" s="195"/>
      <c r="AB132" s="195"/>
      <c r="AC132" s="195"/>
      <c r="AD132" s="195"/>
      <c r="AE132" s="195"/>
      <c r="AF132" s="195"/>
      <c r="AG132" s="195"/>
      <c r="AH132" s="195"/>
      <c r="AI132" s="195"/>
      <c r="AJ132" s="195"/>
      <c r="AK132" s="195"/>
      <c r="AL132" s="195"/>
      <c r="AM132" s="195"/>
      <c r="AN132" s="365"/>
      <c r="AO132" s="42"/>
    </row>
    <row r="133" spans="1:41" ht="18.75">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row>
    <row r="134" spans="1:41" ht="18.75">
      <c r="A134" s="42" t="s">
        <v>341</v>
      </c>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row>
    <row r="135" spans="1:41" ht="19.5">
      <c r="A135" s="42"/>
      <c r="B135" s="52" t="str">
        <v>□園外保育を行う際、危険な場所、設備等を把握するとともに、携帯電話等による連絡体制を確保しているか</v>
      </c>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42"/>
      <c r="AJ135" s="204"/>
      <c r="AK135" s="220"/>
      <c r="AL135" s="220"/>
      <c r="AM135" s="220"/>
      <c r="AN135" s="248"/>
      <c r="AO135" s="381"/>
    </row>
    <row r="136" spans="1:41" ht="19.5">
      <c r="A136" s="4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42"/>
      <c r="AJ136" s="42"/>
      <c r="AK136" s="42"/>
      <c r="AL136" s="42"/>
      <c r="AM136" s="42"/>
      <c r="AN136" s="42"/>
      <c r="AO136" s="86"/>
    </row>
    <row r="137" spans="1:41" ht="18.75">
      <c r="A137" s="42"/>
      <c r="B137" s="42" t="str">
        <v>□児童に対し、犯罪や事故から身を守るための注意事項を職員が指導しているか</v>
      </c>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308"/>
      <c r="AK137" s="333"/>
      <c r="AL137" s="333"/>
      <c r="AM137" s="333"/>
      <c r="AN137" s="366"/>
      <c r="AO137" s="86"/>
    </row>
    <row r="138" spans="1:41">
      <c r="A138" s="42"/>
      <c r="B138" s="70" t="str">
        <v>□プール活動・水遊びを行う場合は、水の外での監視者とプール指導を行う人員を分けて配置しているか</v>
      </c>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307"/>
      <c r="AK138" s="332"/>
      <c r="AL138" s="332"/>
      <c r="AM138" s="332"/>
      <c r="AN138" s="364"/>
      <c r="AO138" s="86"/>
    </row>
    <row r="139" spans="1:41" ht="18.75">
      <c r="A139" s="42"/>
      <c r="B139" s="70" t="str">
        <v>□職員に対する事前教育や救急救命講習等の研修の機会を設けているか</v>
      </c>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301"/>
      <c r="AK139" s="328"/>
      <c r="AL139" s="328"/>
      <c r="AM139" s="328"/>
      <c r="AN139" s="353"/>
      <c r="AO139" s="42"/>
    </row>
    <row r="140" spans="1:41" ht="18.75">
      <c r="A140" s="42"/>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309"/>
      <c r="AK140" s="309"/>
      <c r="AL140" s="309"/>
      <c r="AM140" s="309"/>
      <c r="AN140" s="309"/>
      <c r="AO140" s="42"/>
    </row>
    <row r="141" spans="1:41" ht="18.75">
      <c r="A141" s="42" t="s">
        <v>202</v>
      </c>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row>
    <row r="142" spans="1:41" ht="18.75">
      <c r="A142" s="42"/>
      <c r="B142" s="42" t="str">
        <f>"□"&amp;表紙!B2&amp;DBCS(表紙!C2-1)&amp;"年度の事故件数"</f>
        <v>□令和７年度の事故件数</v>
      </c>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310"/>
      <c r="AK142" s="334"/>
      <c r="AL142" s="334"/>
      <c r="AM142" s="345"/>
      <c r="AN142" s="42" t="s">
        <v>83</v>
      </c>
      <c r="AO142" s="42"/>
    </row>
    <row r="143" spans="1:41" ht="18.75">
      <c r="A143" s="42"/>
      <c r="B143" s="42" t="str">
        <f>"□"&amp;表紙!B2&amp;DBCS(表紙!C2)&amp;"年度の事故件数(監査日前々月末日現在)"</f>
        <v>□令和８年度の事故件数(監査日前々月末日現在)</v>
      </c>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175"/>
      <c r="AK143" s="185"/>
      <c r="AL143" s="185"/>
      <c r="AM143" s="197"/>
      <c r="AN143" s="42" t="s">
        <v>83</v>
      </c>
      <c r="AO143" s="42"/>
    </row>
    <row r="144" spans="1:41" ht="19.5">
      <c r="A144" s="42"/>
      <c r="B144" s="52" t="s">
        <v>346</v>
      </c>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42"/>
      <c r="AJ144" s="42"/>
      <c r="AK144" s="42"/>
      <c r="AL144" s="42"/>
      <c r="AM144" s="42"/>
      <c r="AN144" s="42"/>
      <c r="AO144" s="381"/>
    </row>
    <row r="145" spans="1:41" ht="19.5">
      <c r="A145" s="4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42"/>
      <c r="AJ145" s="204"/>
      <c r="AK145" s="220"/>
      <c r="AL145" s="220"/>
      <c r="AM145" s="220"/>
      <c r="AN145" s="248"/>
      <c r="AO145" s="86"/>
    </row>
    <row r="146" spans="1:41" ht="19.5">
      <c r="A146" s="42"/>
      <c r="B146" s="41" t="s">
        <v>160</v>
      </c>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2"/>
      <c r="AJ146" s="42"/>
      <c r="AK146" s="42"/>
      <c r="AL146" s="42"/>
      <c r="AM146" s="42"/>
      <c r="AN146" s="42"/>
      <c r="AO146" s="381"/>
    </row>
    <row r="147" spans="1:41" ht="18.75">
      <c r="A147" s="42"/>
      <c r="B147" s="42" t="s">
        <v>348</v>
      </c>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300"/>
      <c r="AK147" s="327"/>
      <c r="AL147" s="327"/>
      <c r="AM147" s="327"/>
      <c r="AN147" s="352"/>
      <c r="AO147" s="86"/>
    </row>
    <row r="148" spans="1:41" ht="18.75">
      <c r="A148" s="42"/>
      <c r="B148" s="52" t="s">
        <v>349</v>
      </c>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42"/>
      <c r="AJ148" s="301"/>
      <c r="AK148" s="328"/>
      <c r="AL148" s="328"/>
      <c r="AM148" s="328"/>
      <c r="AN148" s="353"/>
      <c r="AO148" s="86"/>
    </row>
    <row r="149" spans="1:41" ht="19.5">
      <c r="A149" s="4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42"/>
      <c r="AJ149" s="42"/>
      <c r="AK149" s="42"/>
      <c r="AL149" s="42"/>
      <c r="AM149" s="42"/>
      <c r="AN149" s="42"/>
      <c r="AO149" s="381"/>
    </row>
    <row r="150" spans="1:41" ht="18.75">
      <c r="A150" s="42"/>
      <c r="B150" s="42" t="s">
        <v>50</v>
      </c>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300"/>
      <c r="AK150" s="327"/>
      <c r="AL150" s="327"/>
      <c r="AM150" s="327"/>
      <c r="AN150" s="352"/>
      <c r="AO150" s="86"/>
    </row>
    <row r="151" spans="1:41" ht="19.5">
      <c r="A151" s="42"/>
      <c r="B151" s="71" t="s">
        <v>105</v>
      </c>
      <c r="C151" s="71"/>
      <c r="D151" s="71"/>
      <c r="E151" s="71"/>
      <c r="F151" s="71"/>
      <c r="G151" s="71"/>
      <c r="H151" s="71"/>
      <c r="I151" s="71"/>
      <c r="J151" s="71"/>
      <c r="K151" s="71"/>
      <c r="L151" s="153"/>
      <c r="M151" s="196"/>
      <c r="N151" s="209"/>
      <c r="O151" s="209"/>
      <c r="P151" s="209"/>
      <c r="Q151" s="209"/>
      <c r="R151" s="209"/>
      <c r="S151" s="209"/>
      <c r="T151" s="209"/>
      <c r="U151" s="209"/>
      <c r="V151" s="209"/>
      <c r="W151" s="209"/>
      <c r="X151" s="209"/>
      <c r="Y151" s="209"/>
      <c r="Z151" s="209"/>
      <c r="AA151" s="209"/>
      <c r="AB151" s="209"/>
      <c r="AC151" s="209"/>
      <c r="AD151" s="209"/>
      <c r="AE151" s="209"/>
      <c r="AF151" s="209"/>
      <c r="AG151" s="209"/>
      <c r="AH151" s="209"/>
      <c r="AI151" s="209"/>
      <c r="AJ151" s="311"/>
      <c r="AK151" s="311"/>
      <c r="AL151" s="311"/>
      <c r="AM151" s="311"/>
      <c r="AN151" s="367"/>
      <c r="AO151" s="86"/>
    </row>
    <row r="152" spans="1:41" ht="18.75">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row>
    <row r="153" spans="1:41" ht="18.75">
      <c r="A153" s="42" t="str">
        <f>"（６） 防災対策・避難訓練等の状況（"&amp;表紙!B2&amp;DBCS(表紙!C2-1)&amp;"年度の状況）    ★確認資料：避難訓練記録、消防計画"</f>
        <v>（６） 防災対策・避難訓練等の状況（令和７年度の状況）    ★確認資料：避難訓練記録、消防計画</v>
      </c>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row>
    <row r="154" spans="1:41" ht="19.5">
      <c r="A154" s="42"/>
      <c r="B154" s="42" t="str">
        <v>□避難訓練：　　　 　　　  　　</v>
      </c>
      <c r="C154" s="42"/>
      <c r="D154" s="42"/>
      <c r="E154" s="42"/>
      <c r="F154" s="126"/>
      <c r="G154" s="136"/>
      <c r="H154" s="152"/>
      <c r="I154" s="165"/>
      <c r="J154" s="170" t="s">
        <v>28</v>
      </c>
      <c r="K154" s="42"/>
      <c r="L154" s="42"/>
      <c r="M154" s="42"/>
      <c r="N154" s="42"/>
      <c r="O154" s="42" t="s">
        <v>197</v>
      </c>
      <c r="P154" s="42"/>
      <c r="Q154" s="42"/>
      <c r="R154" s="42"/>
      <c r="S154" s="42"/>
      <c r="T154" s="42"/>
      <c r="U154" s="42"/>
      <c r="V154" s="42"/>
      <c r="W154" s="42"/>
      <c r="X154" s="42"/>
      <c r="Y154" s="42"/>
      <c r="Z154" s="126"/>
      <c r="AA154" s="136"/>
      <c r="AB154" s="152"/>
      <c r="AC154" s="165"/>
      <c r="AD154" s="170" t="s">
        <v>28</v>
      </c>
      <c r="AE154" s="42"/>
      <c r="AF154" s="42"/>
      <c r="AG154" s="42"/>
      <c r="AH154" s="42"/>
      <c r="AI154" s="42"/>
      <c r="AJ154" s="42"/>
      <c r="AK154" s="42"/>
      <c r="AL154" s="42"/>
      <c r="AM154" s="42"/>
      <c r="AN154" s="42"/>
      <c r="AO154" s="381"/>
    </row>
    <row r="155" spans="1:41" ht="18.75">
      <c r="A155" s="42"/>
      <c r="B155" s="42" t="str">
        <v>□様々な状況設定のもとに訓練が実施されているか</v>
      </c>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300"/>
      <c r="AK155" s="327"/>
      <c r="AL155" s="327"/>
      <c r="AM155" s="327"/>
      <c r="AN155" s="352"/>
      <c r="AO155" s="86"/>
    </row>
    <row r="156" spans="1:41" ht="18.75">
      <c r="A156" s="42"/>
      <c r="B156" s="42" t="str">
        <v>□年に１回、消防署の指導を受けているか   　　　</v>
      </c>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301"/>
      <c r="AK156" s="328"/>
      <c r="AL156" s="328"/>
      <c r="AM156" s="328"/>
      <c r="AN156" s="353"/>
      <c r="AO156" s="86"/>
    </row>
    <row r="157" spans="1:41" ht="19.5" customHeight="1">
      <c r="A157" s="42"/>
      <c r="B157" s="71" t="s">
        <v>169</v>
      </c>
      <c r="C157" s="71"/>
      <c r="D157" s="71"/>
      <c r="E157" s="71"/>
      <c r="F157" s="71"/>
      <c r="G157" s="71"/>
      <c r="H157" s="71"/>
      <c r="I157" s="71"/>
      <c r="J157" s="153"/>
      <c r="K157" s="136"/>
      <c r="L157" s="152"/>
      <c r="M157" s="165"/>
      <c r="N157" s="150" t="s">
        <v>161</v>
      </c>
      <c r="O157" s="224"/>
      <c r="P157" s="136"/>
      <c r="Q157" s="152"/>
      <c r="R157" s="165"/>
      <c r="S157" s="150" t="s">
        <v>206</v>
      </c>
      <c r="T157" s="224"/>
      <c r="U157" s="136"/>
      <c r="V157" s="152"/>
      <c r="W157" s="165"/>
      <c r="X157" s="150" t="s">
        <v>162</v>
      </c>
      <c r="Y157" s="148"/>
      <c r="Z157" s="148"/>
      <c r="AA157" s="148"/>
      <c r="AB157" s="148"/>
      <c r="AC157" s="148"/>
      <c r="AD157" s="148"/>
      <c r="AE157" s="148"/>
      <c r="AF157" s="148"/>
      <c r="AG157" s="148"/>
      <c r="AH157" s="148"/>
      <c r="AI157" s="42"/>
      <c r="AJ157" s="42"/>
      <c r="AK157" s="42"/>
      <c r="AL157" s="42"/>
      <c r="AM157" s="42"/>
      <c r="AN157" s="42"/>
      <c r="AO157" s="42"/>
    </row>
    <row r="158" spans="1:41" ht="19.5">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381"/>
    </row>
    <row r="159" spans="1:41" ht="19.5">
      <c r="A159" s="42"/>
      <c r="B159" s="41" t="str">
        <v>□消防計画を作成し、消防署へ届け出ているか（変更も含む）</v>
      </c>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2"/>
      <c r="AJ159" s="204"/>
      <c r="AK159" s="220"/>
      <c r="AL159" s="220"/>
      <c r="AM159" s="220"/>
      <c r="AN159" s="248"/>
      <c r="AO159" s="86"/>
    </row>
    <row r="160" spans="1:41" ht="18.75" customHeight="1">
      <c r="A160" s="42"/>
      <c r="B160" s="42"/>
      <c r="C160" s="71" t="s">
        <v>168</v>
      </c>
      <c r="D160" s="71"/>
      <c r="E160" s="71"/>
      <c r="F160" s="71"/>
      <c r="G160" s="71"/>
      <c r="H160" s="71"/>
      <c r="I160" s="71"/>
      <c r="J160" s="153"/>
      <c r="K160" s="136"/>
      <c r="L160" s="152"/>
      <c r="M160" s="165"/>
      <c r="N160" s="150" t="s">
        <v>161</v>
      </c>
      <c r="O160" s="224"/>
      <c r="P160" s="136"/>
      <c r="Q160" s="152"/>
      <c r="R160" s="165"/>
      <c r="S160" s="150" t="s">
        <v>206</v>
      </c>
      <c r="T160" s="224"/>
      <c r="U160" s="136"/>
      <c r="V160" s="152"/>
      <c r="W160" s="165"/>
      <c r="X160" s="150" t="s">
        <v>162</v>
      </c>
      <c r="Y160" s="148"/>
      <c r="Z160" s="148"/>
      <c r="AA160" s="148"/>
      <c r="AB160" s="148"/>
      <c r="AC160" s="148"/>
      <c r="AD160" s="148"/>
      <c r="AE160" s="148"/>
      <c r="AF160" s="148"/>
      <c r="AG160" s="148"/>
      <c r="AH160" s="148"/>
      <c r="AI160" s="42"/>
      <c r="AJ160" s="42"/>
      <c r="AK160" s="42"/>
      <c r="AL160" s="42"/>
      <c r="AM160" s="42"/>
      <c r="AN160" s="42"/>
      <c r="AO160" s="381"/>
    </row>
    <row r="161" spans="1:41" ht="18.75">
      <c r="A161" s="42"/>
      <c r="B161" s="42" t="str">
        <v>□防火管理者、火気取締責任者が定められているか</v>
      </c>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300"/>
      <c r="AK161" s="327"/>
      <c r="AL161" s="327"/>
      <c r="AM161" s="327"/>
      <c r="AN161" s="352"/>
      <c r="AO161" s="86"/>
    </row>
    <row r="162" spans="1:41" ht="18.75">
      <c r="A162" s="42"/>
      <c r="B162" s="42" t="str">
        <v>□防火管理者は、管理、監督の地位の者で、講習を受講しているか</v>
      </c>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301"/>
      <c r="AK162" s="328"/>
      <c r="AL162" s="328"/>
      <c r="AM162" s="328"/>
      <c r="AN162" s="353"/>
      <c r="AO162" s="86"/>
    </row>
    <row r="163" spans="1:41" ht="18.75" customHeight="1">
      <c r="A163" s="42"/>
      <c r="B163" s="42"/>
      <c r="C163" s="71" t="s">
        <v>138</v>
      </c>
      <c r="D163" s="71"/>
      <c r="E163" s="71"/>
      <c r="F163" s="71"/>
      <c r="G163" s="71"/>
      <c r="H163" s="71"/>
      <c r="I163" s="71"/>
      <c r="J163" s="153"/>
      <c r="K163" s="174"/>
      <c r="L163" s="184"/>
      <c r="M163" s="184"/>
      <c r="N163" s="209"/>
      <c r="O163" s="209"/>
      <c r="P163" s="184"/>
      <c r="Q163" s="184"/>
      <c r="R163" s="184"/>
      <c r="S163" s="209"/>
      <c r="T163" s="209"/>
      <c r="U163" s="184"/>
      <c r="V163" s="184"/>
      <c r="W163" s="270"/>
      <c r="X163" s="42"/>
      <c r="Y163" s="42"/>
      <c r="Z163" s="42"/>
      <c r="AA163" s="42"/>
      <c r="AB163" s="42"/>
      <c r="AC163" s="42"/>
      <c r="AD163" s="42"/>
      <c r="AE163" s="42"/>
      <c r="AF163" s="42"/>
      <c r="AG163" s="42"/>
      <c r="AH163" s="42"/>
      <c r="AI163" s="42"/>
      <c r="AJ163" s="42"/>
      <c r="AK163" s="42"/>
      <c r="AL163" s="42"/>
      <c r="AM163" s="42"/>
      <c r="AN163" s="42"/>
      <c r="AO163" s="42"/>
    </row>
    <row r="164" spans="1:41" ht="18.75" customHeight="1">
      <c r="A164" s="42"/>
      <c r="B164" s="42"/>
      <c r="C164" s="71" t="s">
        <v>171</v>
      </c>
      <c r="D164" s="71"/>
      <c r="E164" s="71"/>
      <c r="F164" s="71"/>
      <c r="G164" s="71"/>
      <c r="H164" s="71"/>
      <c r="I164" s="71"/>
      <c r="J164" s="153"/>
      <c r="K164" s="175"/>
      <c r="L164" s="185"/>
      <c r="M164" s="197"/>
      <c r="N164" s="210" t="s">
        <v>161</v>
      </c>
      <c r="O164" s="225"/>
      <c r="P164" s="175"/>
      <c r="Q164" s="185"/>
      <c r="R164" s="197"/>
      <c r="S164" s="210" t="s">
        <v>206</v>
      </c>
      <c r="T164" s="225"/>
      <c r="U164" s="175"/>
      <c r="V164" s="185"/>
      <c r="W164" s="197"/>
      <c r="X164" s="170" t="s">
        <v>162</v>
      </c>
      <c r="Y164" s="42"/>
      <c r="Z164" s="42"/>
      <c r="AA164" s="42"/>
      <c r="AB164" s="42"/>
      <c r="AC164" s="42"/>
      <c r="AD164" s="42"/>
      <c r="AE164" s="42"/>
      <c r="AF164" s="42"/>
      <c r="AG164" s="42"/>
      <c r="AH164" s="42"/>
      <c r="AI164" s="42"/>
      <c r="AJ164" s="42"/>
      <c r="AK164" s="42"/>
      <c r="AL164" s="42"/>
      <c r="AM164" s="42"/>
      <c r="AN164" s="42"/>
      <c r="AO164" s="381"/>
    </row>
    <row r="165" spans="1:41" ht="19.5">
      <c r="A165" s="42"/>
      <c r="B165" s="42" t="str">
        <v>□消防用設備等の法定点検を実施し、その結果を消防署に報告しているか</v>
      </c>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204"/>
      <c r="AK165" s="220"/>
      <c r="AL165" s="220"/>
      <c r="AM165" s="220"/>
      <c r="AN165" s="248"/>
      <c r="AO165" s="86"/>
    </row>
    <row r="166" spans="1:41" ht="18.75" customHeight="1">
      <c r="A166" s="42"/>
      <c r="B166" s="42"/>
      <c r="C166" s="42" t="s">
        <v>164</v>
      </c>
      <c r="D166" s="42"/>
      <c r="E166" s="42"/>
      <c r="F166" s="42"/>
      <c r="G166" s="42"/>
      <c r="H166" s="42"/>
      <c r="I166" s="42"/>
      <c r="J166" s="126"/>
      <c r="K166" s="136"/>
      <c r="L166" s="152"/>
      <c r="M166" s="165"/>
      <c r="N166" s="211" t="s">
        <v>161</v>
      </c>
      <c r="O166" s="226"/>
      <c r="P166" s="136"/>
      <c r="Q166" s="152"/>
      <c r="R166" s="165"/>
      <c r="S166" s="211" t="s">
        <v>206</v>
      </c>
      <c r="T166" s="226"/>
      <c r="U166" s="136"/>
      <c r="V166" s="152"/>
      <c r="W166" s="165"/>
      <c r="X166" s="170" t="s">
        <v>162</v>
      </c>
      <c r="Y166" s="42"/>
      <c r="Z166" s="42"/>
      <c r="AA166" s="42"/>
      <c r="AB166" s="42"/>
      <c r="AC166" s="42"/>
      <c r="AD166" s="42"/>
      <c r="AE166" s="42"/>
      <c r="AF166" s="42"/>
      <c r="AG166" s="42"/>
      <c r="AH166" s="42"/>
      <c r="AI166" s="42"/>
      <c r="AJ166" s="42"/>
      <c r="AK166" s="42"/>
      <c r="AL166" s="42"/>
      <c r="AM166" s="42"/>
      <c r="AN166" s="42"/>
      <c r="AO166" s="42"/>
    </row>
    <row r="167" spans="1:41" ht="19.5">
      <c r="A167" s="42"/>
      <c r="B167" s="42" t="str">
        <v>□消防計画又は災害対応マニュアル（避難確保計画）に次の災害への対応が定められているか。</v>
      </c>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381"/>
    </row>
    <row r="168" spans="1:41" ht="18.75">
      <c r="A168" s="42"/>
      <c r="B168" s="42" t="s">
        <v>211</v>
      </c>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300"/>
      <c r="AK168" s="327"/>
      <c r="AL168" s="327"/>
      <c r="AM168" s="327"/>
      <c r="AN168" s="352"/>
      <c r="AO168" s="86"/>
    </row>
    <row r="169" spans="1:41">
      <c r="A169" s="42"/>
      <c r="B169" s="42" t="s">
        <v>32</v>
      </c>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307"/>
      <c r="AK169" s="332"/>
      <c r="AL169" s="332"/>
      <c r="AM169" s="332"/>
      <c r="AN169" s="364"/>
      <c r="AO169" s="86"/>
    </row>
    <row r="170" spans="1:41" ht="18.75">
      <c r="A170" s="42"/>
      <c r="B170" s="42" t="s">
        <v>41</v>
      </c>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312"/>
      <c r="AK170" s="335"/>
      <c r="AL170" s="335"/>
      <c r="AM170" s="335"/>
      <c r="AN170" s="368"/>
      <c r="AO170" s="381"/>
    </row>
    <row r="171" spans="1:41" ht="19.5">
      <c r="A171" s="42"/>
      <c r="B171" s="69" t="str">
        <v>□市町村防災計画に定められた浸水想定区域内等又は土砂災害警戒区域内等に該当する場合、「避難確保計画」を作成し、市町村に報告しているか</v>
      </c>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42"/>
      <c r="AJ171" s="42"/>
      <c r="AK171" s="42"/>
      <c r="AL171" s="42"/>
      <c r="AM171" s="42"/>
      <c r="AN171" s="42"/>
      <c r="AO171" s="86"/>
    </row>
    <row r="172" spans="1:41" ht="18.75">
      <c r="A172" s="42"/>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42"/>
      <c r="AJ172" s="300"/>
      <c r="AK172" s="327"/>
      <c r="AL172" s="327"/>
      <c r="AM172" s="327"/>
      <c r="AN172" s="352"/>
      <c r="AO172" s="86"/>
    </row>
    <row r="173" spans="1:41">
      <c r="A173" s="42"/>
      <c r="B173" s="41" t="s">
        <v>148</v>
      </c>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2"/>
      <c r="AJ173" s="313"/>
      <c r="AK173" s="336"/>
      <c r="AL173" s="336"/>
      <c r="AM173" s="336"/>
      <c r="AN173" s="369"/>
      <c r="AO173" s="86"/>
    </row>
    <row r="174" spans="1:41" ht="18.75">
      <c r="A174" s="42"/>
      <c r="B174" s="41" t="str">
        <v>□施設内の見やすいところに避難経路図を掲示するとともに、消防計画、災害対応マニュアルの内容</v>
      </c>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2"/>
      <c r="AJ174" s="301"/>
      <c r="AK174" s="328"/>
      <c r="AL174" s="328"/>
      <c r="AM174" s="328"/>
      <c r="AN174" s="353"/>
      <c r="AO174" s="86"/>
    </row>
    <row r="175" spans="1:41" ht="19.5">
      <c r="A175" s="42"/>
      <c r="B175" s="41" t="s">
        <v>328</v>
      </c>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2"/>
      <c r="AJ175" s="42"/>
      <c r="AK175" s="42"/>
      <c r="AL175" s="42"/>
      <c r="AM175" s="42"/>
      <c r="AN175" s="42"/>
      <c r="AO175" s="42"/>
    </row>
    <row r="176" spans="1:41" ht="19.5">
      <c r="A176" s="42"/>
      <c r="B176" s="41" t="str">
        <v>□災害発生時等の事業継続計画（ＢＣＰ）を策定しているか</v>
      </c>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2"/>
      <c r="AJ176" s="204"/>
      <c r="AK176" s="220"/>
      <c r="AL176" s="220"/>
      <c r="AM176" s="220"/>
      <c r="AN176" s="248"/>
      <c r="AO176" s="42"/>
    </row>
    <row r="177" spans="1:41" ht="18.75">
      <c r="A177" s="42"/>
      <c r="B177" s="41" t="str">
        <v>□策定した事業継続計画について、職員に周知し、必要な研修及び訓練を定期的に実施しているか</v>
      </c>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2"/>
      <c r="AJ177" s="314"/>
      <c r="AK177" s="337"/>
      <c r="AL177" s="337"/>
      <c r="AM177" s="337"/>
      <c r="AN177" s="370"/>
      <c r="AO177" s="42"/>
    </row>
    <row r="178" spans="1:41" ht="18.75">
      <c r="A178" s="42"/>
      <c r="B178" s="41" t="str">
        <v>□当該計画を定期的に見直し、必要に応じて変更を行っているか</v>
      </c>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2"/>
      <c r="AJ178" s="301"/>
      <c r="AK178" s="328"/>
      <c r="AL178" s="328"/>
      <c r="AM178" s="328"/>
      <c r="AN178" s="353"/>
      <c r="AO178" s="42"/>
    </row>
    <row r="179" spans="1:41" ht="18.75">
      <c r="A179" s="42"/>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2"/>
      <c r="AJ179" s="309"/>
      <c r="AK179" s="309"/>
      <c r="AL179" s="309"/>
      <c r="AM179" s="309"/>
      <c r="AN179" s="309"/>
      <c r="AO179" s="42"/>
    </row>
    <row r="180" spans="1:41" ht="18.75">
      <c r="A180" s="42" t="s">
        <v>342</v>
      </c>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row>
    <row r="181" spans="1:41" ht="19.5">
      <c r="A181" s="41"/>
      <c r="B181" s="41" t="str">
        <v>□安全点検（施設・設備、園外活動）に関する年間スケジュールを策定しているか</v>
      </c>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2"/>
      <c r="AJ181" s="204"/>
      <c r="AK181" s="220"/>
      <c r="AL181" s="220"/>
      <c r="AM181" s="220"/>
      <c r="AN181" s="248"/>
      <c r="AO181" s="42"/>
    </row>
    <row r="182" spans="1:41" ht="19.5">
      <c r="A182" s="41"/>
      <c r="B182" s="41" t="str">
        <v>□リスクの高い場面（園外活動、バス送迎）や緊急的な対応が必要な場面（災害、不審者侵入等）での</v>
      </c>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2"/>
      <c r="AJ182" s="42"/>
      <c r="AK182" s="42"/>
      <c r="AL182" s="42"/>
      <c r="AM182" s="42"/>
      <c r="AN182" s="42"/>
      <c r="AO182" s="42"/>
    </row>
    <row r="183" spans="1:41" ht="18.75">
      <c r="A183" s="41"/>
      <c r="B183" s="41" t="s">
        <v>322</v>
      </c>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2"/>
      <c r="AJ183" s="308"/>
      <c r="AK183" s="333"/>
      <c r="AL183" s="333"/>
      <c r="AM183" s="333"/>
      <c r="AN183" s="366"/>
      <c r="AO183" s="42"/>
    </row>
    <row r="184" spans="1:41">
      <c r="A184" s="41"/>
      <c r="B184" s="41"/>
      <c r="C184" s="41" t="s">
        <v>290</v>
      </c>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2"/>
      <c r="AJ184" s="307"/>
      <c r="AK184" s="332"/>
      <c r="AL184" s="332"/>
      <c r="AM184" s="332"/>
      <c r="AN184" s="364"/>
      <c r="AO184" s="42"/>
    </row>
    <row r="185" spans="1:41" ht="18.75">
      <c r="A185" s="41"/>
      <c r="B185" s="41" t="str">
        <v>□児童への安全指導について年間スケジュールを策定しているか</v>
      </c>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2"/>
      <c r="AJ185" s="315"/>
      <c r="AK185" s="338"/>
      <c r="AL185" s="338"/>
      <c r="AM185" s="338"/>
      <c r="AN185" s="371"/>
      <c r="AO185" s="42"/>
    </row>
    <row r="186" spans="1:41" ht="19.5">
      <c r="A186" s="41"/>
      <c r="B186" s="41" t="str">
        <v>□送迎時における駐車場等での事故防止のため、保護者や職員への注意喚起及び駐車場の適切な</v>
      </c>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2"/>
      <c r="AJ186" s="42"/>
      <c r="AK186" s="42"/>
      <c r="AL186" s="42"/>
      <c r="AM186" s="42"/>
      <c r="AN186" s="42"/>
      <c r="AO186" s="42"/>
    </row>
    <row r="187" spans="1:41" ht="18.75">
      <c r="A187" s="41"/>
      <c r="B187" s="41" t="s">
        <v>301</v>
      </c>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2"/>
      <c r="AJ187" s="308"/>
      <c r="AK187" s="333"/>
      <c r="AL187" s="333"/>
      <c r="AM187" s="333"/>
      <c r="AN187" s="366"/>
      <c r="AO187" s="42"/>
    </row>
    <row r="188" spans="1:41">
      <c r="A188" s="41"/>
      <c r="B188" s="41" t="str">
        <v>□災害、救急対応（心肺蘇生法、AED等）、不審者対応訓練について年間スケジュールを策定しているか</v>
      </c>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2"/>
      <c r="AJ188" s="314"/>
      <c r="AK188" s="337"/>
      <c r="AL188" s="337"/>
      <c r="AM188" s="337"/>
      <c r="AN188" s="370"/>
      <c r="AO188" s="42"/>
    </row>
    <row r="189" spans="1:41">
      <c r="A189" s="41"/>
      <c r="B189" s="41" t="str">
        <v>□安全計画について、職員に周知し、研修や訓練を定期的に実施しているか</v>
      </c>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2"/>
      <c r="AJ189" s="314"/>
      <c r="AK189" s="337"/>
      <c r="AL189" s="337"/>
      <c r="AM189" s="337"/>
      <c r="AN189" s="370"/>
      <c r="AO189" s="42"/>
    </row>
    <row r="190" spans="1:41">
      <c r="A190" s="41"/>
      <c r="B190" s="41" t="str">
        <v>□保護者に対し、安全計画に基づく取組内容を周知しているか</v>
      </c>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2"/>
      <c r="AJ190" s="314"/>
      <c r="AK190" s="337"/>
      <c r="AL190" s="337"/>
      <c r="AM190" s="337"/>
      <c r="AN190" s="370"/>
      <c r="AO190" s="42"/>
    </row>
    <row r="191" spans="1:41" ht="18.75">
      <c r="A191" s="41"/>
      <c r="B191" s="41" t="str">
        <v>□安全計画について、定期的に見直しを行い、必要に応じて変更しているか</v>
      </c>
      <c r="C191" s="104"/>
      <c r="D191" s="104"/>
      <c r="E191" s="104"/>
      <c r="F191" s="104"/>
      <c r="G191" s="104"/>
      <c r="H191" s="104"/>
      <c r="I191" s="104"/>
      <c r="J191" s="104"/>
      <c r="K191" s="104"/>
      <c r="L191" s="104"/>
      <c r="M191" s="104"/>
      <c r="N191" s="104"/>
      <c r="O191" s="104"/>
      <c r="P191" s="104"/>
      <c r="Q191" s="104"/>
      <c r="R191" s="104"/>
      <c r="S191" s="104"/>
      <c r="T191" s="104"/>
      <c r="U191" s="104"/>
      <c r="V191" s="104"/>
      <c r="W191" s="104"/>
      <c r="X191" s="104"/>
      <c r="Y191" s="104"/>
      <c r="Z191" s="104"/>
      <c r="AA191" s="104"/>
      <c r="AB191" s="104"/>
      <c r="AC191" s="104"/>
      <c r="AD191" s="104"/>
      <c r="AE191" s="104"/>
      <c r="AF191" s="104"/>
      <c r="AG191" s="104"/>
      <c r="AH191" s="104"/>
      <c r="AI191" s="42"/>
      <c r="AJ191" s="316"/>
      <c r="AK191" s="339"/>
      <c r="AL191" s="339"/>
      <c r="AM191" s="339"/>
      <c r="AN191" s="372"/>
      <c r="AO191" s="42"/>
    </row>
    <row r="192" spans="1:41">
      <c r="A192" s="41"/>
      <c r="B192" s="41"/>
      <c r="C192" s="104"/>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42"/>
      <c r="AJ192" s="104"/>
      <c r="AK192" s="104"/>
      <c r="AL192" s="104"/>
      <c r="AM192" s="104"/>
      <c r="AN192" s="104"/>
      <c r="AO192" s="104"/>
    </row>
    <row r="193" spans="1:41" ht="18.75">
      <c r="A193" s="42" t="s">
        <v>165</v>
      </c>
      <c r="B193" s="4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42"/>
      <c r="AJ193" s="42"/>
      <c r="AK193" s="42"/>
      <c r="AL193" s="42"/>
      <c r="AM193" s="42"/>
      <c r="AN193" s="42"/>
      <c r="AO193" s="42"/>
    </row>
    <row r="194" spans="1:41" ht="18.75">
      <c r="A194" s="42"/>
      <c r="B194" s="42" t="str">
        <v>□通園用のための自動車を運行しているか。</v>
      </c>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308"/>
      <c r="AK194" s="333"/>
      <c r="AL194" s="333"/>
      <c r="AM194" s="333"/>
      <c r="AN194" s="366"/>
      <c r="AO194" s="42"/>
    </row>
    <row r="195" spans="1:41">
      <c r="A195" s="42"/>
      <c r="B195" s="42"/>
      <c r="C195" s="42" t="s">
        <v>343</v>
      </c>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314"/>
      <c r="AK195" s="337"/>
      <c r="AL195" s="337"/>
      <c r="AM195" s="337"/>
      <c r="AN195" s="370"/>
      <c r="AO195" s="42"/>
    </row>
    <row r="196" spans="1:41">
      <c r="A196" s="42"/>
      <c r="B196" s="42"/>
      <c r="C196" s="42"/>
      <c r="D196" s="42" t="s">
        <v>245</v>
      </c>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307"/>
      <c r="AK196" s="332"/>
      <c r="AL196" s="332"/>
      <c r="AM196" s="332"/>
      <c r="AN196" s="364"/>
      <c r="AO196" s="42"/>
    </row>
    <row r="197" spans="1:41">
      <c r="A197" s="42"/>
      <c r="B197" s="42" t="str">
        <v>□園外活動等のために自動車を運行しているか。</v>
      </c>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307"/>
      <c r="AK197" s="332"/>
      <c r="AL197" s="332"/>
      <c r="AM197" s="332"/>
      <c r="AN197" s="364"/>
      <c r="AO197" s="42"/>
    </row>
    <row r="198" spans="1:41" ht="18.75">
      <c r="A198" s="42"/>
      <c r="B198" s="42"/>
      <c r="C198" s="42" t="s">
        <v>343</v>
      </c>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315"/>
      <c r="AK198" s="338"/>
      <c r="AL198" s="338"/>
      <c r="AM198" s="338"/>
      <c r="AN198" s="371"/>
      <c r="AO198" s="42"/>
    </row>
    <row r="199" spans="1:41" ht="18.75">
      <c r="A199" s="4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c r="AD199" s="72"/>
      <c r="AE199" s="72"/>
      <c r="AF199" s="72"/>
      <c r="AG199" s="72"/>
      <c r="AH199" s="72"/>
      <c r="AI199" s="42"/>
      <c r="AJ199" s="42"/>
      <c r="AK199" s="42"/>
      <c r="AL199" s="42"/>
      <c r="AM199" s="42"/>
      <c r="AN199" s="42"/>
      <c r="AO199" s="42"/>
    </row>
    <row r="200" spans="1:41" ht="20">
      <c r="A200" s="39" t="s">
        <v>81</v>
      </c>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row>
    <row r="201" spans="1:41" ht="18.75" customHeight="1">
      <c r="A201" s="38" t="s">
        <v>84</v>
      </c>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O201" s="297"/>
    </row>
    <row r="202" spans="1:41" ht="19.5">
      <c r="B202" s="38" t="s">
        <v>23</v>
      </c>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J202" s="298"/>
      <c r="AK202" s="325"/>
      <c r="AL202" s="325"/>
      <c r="AM202" s="325"/>
      <c r="AN202" s="350"/>
      <c r="AO202" s="55"/>
    </row>
    <row r="203" spans="1:41" ht="19.5">
      <c r="B203" s="38" t="s">
        <v>310</v>
      </c>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O203" s="297"/>
    </row>
    <row r="204" spans="1:41" ht="18" customHeight="1">
      <c r="B204" s="38" t="s">
        <v>365</v>
      </c>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J204" s="298"/>
      <c r="AK204" s="325"/>
      <c r="AL204" s="325"/>
      <c r="AM204" s="325"/>
      <c r="AN204" s="350"/>
      <c r="AO204" s="55"/>
    </row>
    <row r="205" spans="1:41" ht="18.75" customHeight="1">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55"/>
    </row>
    <row r="206" spans="1:41" ht="18.75">
      <c r="A206" s="38" t="s">
        <v>174</v>
      </c>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row>
    <row r="207" spans="1:41" ht="18.75">
      <c r="B207" s="38" t="str">
        <v>□利用乳幼児の記録は適切に整備されているか。</v>
      </c>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J207" s="294"/>
      <c r="AK207" s="322"/>
      <c r="AL207" s="322"/>
      <c r="AM207" s="322"/>
      <c r="AN207" s="347"/>
      <c r="AO207" s="297"/>
    </row>
    <row r="208" spans="1:41" ht="18.75">
      <c r="A208" s="38"/>
      <c r="B208" s="38" t="s">
        <v>370</v>
      </c>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296"/>
      <c r="AK208" s="324"/>
      <c r="AL208" s="324"/>
      <c r="AM208" s="324"/>
      <c r="AN208" s="349"/>
    </row>
    <row r="209" spans="1:41" ht="18.75">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J209" s="38"/>
      <c r="AK209" s="38"/>
      <c r="AL209" s="38"/>
      <c r="AM209" s="38"/>
      <c r="AN209" s="38"/>
      <c r="AO209" s="38"/>
    </row>
    <row r="210" spans="1:41" ht="18.75">
      <c r="A210" s="38" t="s">
        <v>52</v>
      </c>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O210" s="297"/>
    </row>
    <row r="211" spans="1:41" ht="19.5">
      <c r="B211" s="73" t="s">
        <v>371</v>
      </c>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J211" s="298"/>
      <c r="AK211" s="325"/>
      <c r="AL211" s="325"/>
      <c r="AM211" s="325"/>
      <c r="AN211" s="350"/>
      <c r="AO211" s="297"/>
    </row>
    <row r="212" spans="1:41" ht="19.5">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c r="AD212" s="73"/>
      <c r="AE212" s="73"/>
      <c r="AF212" s="73"/>
      <c r="AG212" s="73"/>
      <c r="AH212" s="73"/>
    </row>
    <row r="213" spans="1:41" ht="19.5">
      <c r="B213" s="73" t="s">
        <v>380</v>
      </c>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3"/>
      <c r="AF213" s="73"/>
      <c r="AG213" s="73"/>
      <c r="AH213" s="73"/>
      <c r="AJ213" s="298"/>
      <c r="AK213" s="325"/>
      <c r="AL213" s="325"/>
      <c r="AM213" s="325"/>
      <c r="AN213" s="350"/>
    </row>
    <row r="214" spans="1:41" ht="19.5">
      <c r="B214" s="73" t="s">
        <v>14</v>
      </c>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3"/>
      <c r="AF214" s="73"/>
      <c r="AG214" s="73"/>
      <c r="AH214" s="73"/>
      <c r="AJ214" s="298"/>
      <c r="AK214" s="325"/>
      <c r="AL214" s="325"/>
      <c r="AM214" s="325"/>
      <c r="AN214" s="350"/>
    </row>
    <row r="215" spans="1:41" ht="18.75">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c r="AD215" s="73"/>
      <c r="AE215" s="73"/>
      <c r="AF215" s="73"/>
      <c r="AG215" s="73"/>
      <c r="AH215" s="73"/>
    </row>
    <row r="216" spans="1:41">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row>
    <row r="217" spans="1:41" ht="18.75">
      <c r="A217" s="38" t="s">
        <v>62</v>
      </c>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O217" s="297"/>
    </row>
    <row r="218" spans="1:41" ht="16.5" customHeight="1">
      <c r="B218" s="40" t="s">
        <v>366</v>
      </c>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J218" s="294"/>
      <c r="AK218" s="322"/>
      <c r="AL218" s="322"/>
      <c r="AM218" s="322"/>
      <c r="AN218" s="347"/>
      <c r="AO218" s="55"/>
    </row>
    <row r="219" spans="1:41" ht="18" customHeight="1">
      <c r="B219" s="59" t="s">
        <v>367</v>
      </c>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J219" s="296"/>
      <c r="AK219" s="324"/>
      <c r="AL219" s="324"/>
      <c r="AM219" s="324"/>
      <c r="AN219" s="349"/>
      <c r="AO219" s="55"/>
    </row>
    <row r="220" spans="1:41" ht="18" customHeight="1">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row>
    <row r="221" spans="1:41" ht="16.5" customHeight="1">
      <c r="B221" s="40" t="s">
        <v>368</v>
      </c>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J221" s="294"/>
      <c r="AK221" s="322"/>
      <c r="AL221" s="322"/>
      <c r="AM221" s="322"/>
      <c r="AN221" s="347"/>
      <c r="AO221" s="55"/>
    </row>
    <row r="222" spans="1:41" ht="18" customHeight="1">
      <c r="B222" s="59" t="s">
        <v>369</v>
      </c>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J222" s="296"/>
      <c r="AK222" s="324"/>
      <c r="AL222" s="324"/>
      <c r="AM222" s="324"/>
      <c r="AN222" s="349"/>
      <c r="AO222" s="55"/>
    </row>
    <row r="223" spans="1:41" ht="18" customHeight="1">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row>
    <row r="224" spans="1:41" ht="16.5" customHeight="1"/>
    <row r="225" spans="1:41" ht="20">
      <c r="A225" s="39" t="s">
        <v>89</v>
      </c>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row>
    <row r="226" spans="1:41" ht="18.75">
      <c r="A226" s="38" t="s">
        <v>372</v>
      </c>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row>
    <row r="227" spans="1:41" ht="19.5">
      <c r="B227" s="59" t="str">
        <v>□登降所時において、児童の健康状態や服装等の異常の有無等について十分観察しているか。
　また、顔色、機嫌、元気等について観察するとともに、食欲や排便の状況等について注意を払っているか</v>
      </c>
      <c r="C227" s="59"/>
      <c r="D227" s="59"/>
      <c r="E227" s="59"/>
      <c r="F227" s="59"/>
      <c r="G227" s="59"/>
      <c r="H227" s="59"/>
      <c r="I227" s="59"/>
      <c r="J227" s="59"/>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J227" s="298"/>
      <c r="AK227" s="325"/>
      <c r="AL227" s="325"/>
      <c r="AM227" s="325"/>
      <c r="AN227" s="350"/>
      <c r="AO227" s="297"/>
    </row>
    <row r="228" spans="1:41" ht="18.75">
      <c r="B228" s="59"/>
      <c r="C228" s="59"/>
      <c r="D228" s="59"/>
      <c r="E228" s="59"/>
      <c r="F228" s="59"/>
      <c r="G228" s="59"/>
      <c r="H228" s="59"/>
      <c r="I228" s="59"/>
      <c r="J228" s="59"/>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O228" s="55"/>
    </row>
    <row r="229" spans="1:41" ht="18.75">
      <c r="B229" s="59"/>
      <c r="C229" s="59"/>
      <c r="D229" s="59"/>
      <c r="E229" s="59"/>
      <c r="F229" s="59"/>
      <c r="G229" s="59"/>
      <c r="H229" s="59"/>
      <c r="I229" s="59"/>
      <c r="J229" s="59"/>
      <c r="K229" s="59"/>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row>
    <row r="230" spans="1:41" ht="19.5">
      <c r="B230" s="59" t="str">
        <v>□不自然な傷などないか観察し、身体的虐待等の早期発見に努めているか。また、虐待が疑われる場合に、市町村又は児童相談所に通告し、適切な対応を図っているか</v>
      </c>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J230" s="298"/>
      <c r="AK230" s="325"/>
      <c r="AL230" s="325"/>
      <c r="AM230" s="325"/>
      <c r="AN230" s="350"/>
      <c r="AO230" s="297"/>
    </row>
    <row r="231" spans="1:41" ht="18.75">
      <c r="B231" s="59"/>
      <c r="C231" s="59"/>
      <c r="D231" s="59"/>
      <c r="E231" s="59"/>
      <c r="F231" s="59"/>
      <c r="G231" s="59"/>
      <c r="H231" s="59"/>
      <c r="I231" s="59"/>
      <c r="J231" s="59"/>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O231" s="55"/>
    </row>
    <row r="232" spans="1:41" ht="18.75">
      <c r="B232" s="38" t="str">
        <v>□乳幼児突然死症候群(SIDS)の予防</v>
      </c>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O232" s="297"/>
    </row>
    <row r="233" spans="1:41" ht="18.75">
      <c r="B233" s="38" t="s">
        <v>94</v>
      </c>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J233" s="294"/>
      <c r="AK233" s="322"/>
      <c r="AL233" s="322"/>
      <c r="AM233" s="322"/>
      <c r="AN233" s="347"/>
      <c r="AO233" s="55"/>
    </row>
    <row r="234" spans="1:41" ht="18.75">
      <c r="B234" s="38" t="s">
        <v>96</v>
      </c>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J234" s="296"/>
      <c r="AK234" s="324"/>
      <c r="AL234" s="324"/>
      <c r="AM234" s="324"/>
      <c r="AN234" s="349"/>
      <c r="AO234" s="55"/>
    </row>
    <row r="235" spans="1:41" ht="18.75"/>
    <row r="236" spans="1:41" ht="18.75">
      <c r="A236" s="38" t="s">
        <v>205</v>
      </c>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row>
    <row r="237" spans="1:41" ht="19.5">
      <c r="A237" s="38"/>
      <c r="B237" s="59" t="s">
        <v>306</v>
      </c>
      <c r="C237" s="59"/>
      <c r="D237" s="59"/>
      <c r="E237" s="59"/>
      <c r="F237" s="59"/>
      <c r="G237" s="59"/>
      <c r="H237" s="59"/>
      <c r="I237" s="59"/>
      <c r="J237" s="59"/>
      <c r="K237" s="59"/>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J237" s="298"/>
      <c r="AK237" s="325"/>
      <c r="AL237" s="325"/>
      <c r="AM237" s="325"/>
      <c r="AN237" s="350"/>
    </row>
    <row r="238" spans="1:41" ht="19.5">
      <c r="A238" s="38"/>
      <c r="B238" s="59"/>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row>
    <row r="239" spans="1:41" ht="18.75">
      <c r="B239" s="38" t="str">
        <v>□タオルは他の児童や職員と共用していないか、ペーパータオルにしているか。</v>
      </c>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J239" s="294"/>
      <c r="AK239" s="322"/>
      <c r="AL239" s="322"/>
      <c r="AM239" s="322"/>
      <c r="AN239" s="347"/>
      <c r="AO239" s="55"/>
    </row>
    <row r="240" spans="1:41" ht="18.75">
      <c r="B240" s="38" t="str">
        <v>□汚物処理容器は児童の手の届かないところに保管しているか</v>
      </c>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J240" s="296"/>
      <c r="AK240" s="324"/>
      <c r="AL240" s="324"/>
      <c r="AM240" s="324"/>
      <c r="AN240" s="349"/>
      <c r="AO240" s="55"/>
    </row>
    <row r="241" spans="1:41" ht="18.75"/>
    <row r="242" spans="1:41" ht="18.75">
      <c r="A242" s="38" t="s">
        <v>191</v>
      </c>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O242" s="297"/>
    </row>
    <row r="243" spans="1:41" ht="18.75">
      <c r="B243" s="38" t="str">
        <v>□感染症や食中毒が発生した場合の報告体制を整備しているか</v>
      </c>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J243" s="294"/>
      <c r="AK243" s="322"/>
      <c r="AL243" s="322"/>
      <c r="AM243" s="322"/>
      <c r="AN243" s="347"/>
      <c r="AO243" s="55"/>
    </row>
    <row r="244" spans="1:41" ht="18.75">
      <c r="B244" s="74" t="str">
        <v>□職員に対し、予防及びまん延防止のための研修及び訓練を定期的に実施しているか。</v>
      </c>
      <c r="C244" s="74"/>
      <c r="D244" s="74"/>
      <c r="E244" s="74"/>
      <c r="F244" s="74"/>
      <c r="G244" s="74"/>
      <c r="H244" s="74"/>
      <c r="I244" s="74"/>
      <c r="J244" s="74"/>
      <c r="K244" s="74"/>
      <c r="L244" s="74"/>
      <c r="M244" s="74"/>
      <c r="N244" s="74"/>
      <c r="O244" s="74"/>
      <c r="P244" s="74"/>
      <c r="Q244" s="74"/>
      <c r="R244" s="74"/>
      <c r="S244" s="74"/>
      <c r="T244" s="74"/>
      <c r="U244" s="74"/>
      <c r="V244" s="74"/>
      <c r="W244" s="74"/>
      <c r="X244" s="74"/>
      <c r="Y244" s="74"/>
      <c r="Z244" s="74"/>
      <c r="AA244" s="74"/>
      <c r="AB244" s="74"/>
      <c r="AC244" s="74"/>
      <c r="AD244" s="74"/>
      <c r="AE244" s="74"/>
      <c r="AF244" s="74"/>
      <c r="AG244" s="74"/>
      <c r="AJ244" s="317"/>
      <c r="AK244" s="340"/>
      <c r="AL244" s="340"/>
      <c r="AM244" s="340"/>
      <c r="AN244" s="373"/>
      <c r="AO244" s="55"/>
    </row>
    <row r="245" spans="1:41" ht="18.75"/>
    <row r="246" spans="1:41">
      <c r="A246" s="38" t="s">
        <v>373</v>
      </c>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row>
    <row r="247" spans="1:41">
      <c r="B247" s="38" t="str">
        <v>□保育中に体調不良となった児童への対応はどのようにしているか</v>
      </c>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row>
    <row r="248" spans="1:41" ht="50.1" customHeight="1">
      <c r="B248" s="57"/>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c r="AA248" s="99"/>
      <c r="AB248" s="99"/>
      <c r="AC248" s="99"/>
      <c r="AD248" s="99"/>
      <c r="AE248" s="99"/>
      <c r="AF248" s="99"/>
      <c r="AG248" s="99"/>
      <c r="AH248" s="99"/>
      <c r="AI248" s="99"/>
      <c r="AJ248" s="99"/>
      <c r="AK248" s="99"/>
      <c r="AL248" s="99"/>
      <c r="AM248" s="99"/>
      <c r="AN248" s="355"/>
    </row>
    <row r="249" spans="1:41" ht="50.1" customHeight="1">
      <c r="B249" s="62"/>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c r="AB249" s="100"/>
      <c r="AC249" s="100"/>
      <c r="AD249" s="100"/>
      <c r="AE249" s="100"/>
      <c r="AF249" s="100"/>
      <c r="AG249" s="100"/>
      <c r="AH249" s="100"/>
      <c r="AI249" s="100"/>
      <c r="AJ249" s="100"/>
      <c r="AK249" s="100"/>
      <c r="AL249" s="100"/>
      <c r="AM249" s="100"/>
      <c r="AN249" s="356"/>
    </row>
    <row r="250" spans="1:41" ht="19.5" customHeight="1">
      <c r="B250" s="75"/>
      <c r="C250" s="75"/>
      <c r="D250" s="75"/>
      <c r="E250" s="75"/>
      <c r="F250" s="75"/>
      <c r="G250" s="75"/>
      <c r="H250" s="75"/>
      <c r="I250" s="75"/>
      <c r="J250" s="75"/>
      <c r="K250" s="75"/>
      <c r="L250" s="75"/>
      <c r="M250" s="75"/>
      <c r="N250" s="75"/>
      <c r="O250" s="75"/>
      <c r="P250" s="75"/>
      <c r="Q250" s="75"/>
      <c r="R250" s="75"/>
      <c r="S250" s="75"/>
      <c r="T250" s="75"/>
      <c r="U250" s="75"/>
      <c r="V250" s="75"/>
      <c r="W250" s="75"/>
      <c r="X250" s="75"/>
      <c r="Y250" s="75"/>
      <c r="Z250" s="75"/>
      <c r="AA250" s="75"/>
      <c r="AB250" s="75"/>
      <c r="AC250" s="75"/>
      <c r="AD250" s="75"/>
      <c r="AE250" s="75"/>
      <c r="AF250" s="75"/>
      <c r="AG250" s="75"/>
      <c r="AH250" s="75"/>
      <c r="AI250" s="75"/>
      <c r="AJ250" s="75"/>
      <c r="AK250" s="75"/>
      <c r="AL250" s="75"/>
      <c r="AM250" s="75"/>
      <c r="AN250" s="75"/>
    </row>
    <row r="251" spans="1:41" ht="18.75">
      <c r="A251" s="38" t="s">
        <v>374</v>
      </c>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O251" s="297"/>
    </row>
    <row r="252" spans="1:41" ht="19.5">
      <c r="B252" s="38" t="str">
        <v xml:space="preserve">□医薬品等の整備、保管がされているか </v>
      </c>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J252" s="298"/>
      <c r="AK252" s="325"/>
      <c r="AL252" s="325"/>
      <c r="AM252" s="325"/>
      <c r="AN252" s="350"/>
      <c r="AO252" s="55"/>
    </row>
    <row r="253" spans="1:41" ht="18.75"/>
    <row r="254" spans="1:41" ht="20">
      <c r="A254" s="45" t="s">
        <v>51</v>
      </c>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2"/>
      <c r="AJ254" s="42"/>
      <c r="AK254" s="42"/>
      <c r="AL254" s="42"/>
      <c r="AM254" s="42"/>
      <c r="AN254" s="42"/>
      <c r="AO254" s="42"/>
    </row>
    <row r="255" spans="1:41">
      <c r="A255" s="42" t="s">
        <v>82</v>
      </c>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row>
    <row r="256" spans="1:41" ht="18.75">
      <c r="A256" s="42"/>
      <c r="B256" s="76" t="s">
        <v>375</v>
      </c>
      <c r="C256" s="76"/>
      <c r="D256" s="76"/>
      <c r="E256" s="76"/>
      <c r="F256" s="76"/>
      <c r="G256" s="76"/>
      <c r="H256" s="76"/>
      <c r="I256" s="76"/>
      <c r="J256" s="76"/>
      <c r="K256" s="76"/>
      <c r="L256" s="76"/>
      <c r="M256" s="76"/>
      <c r="N256" s="76"/>
      <c r="O256" s="76"/>
      <c r="P256" s="76"/>
      <c r="Q256" s="76"/>
      <c r="R256" s="76"/>
      <c r="S256" s="76"/>
      <c r="T256" s="76"/>
      <c r="U256" s="76"/>
      <c r="V256" s="76"/>
      <c r="W256" s="76"/>
      <c r="X256" s="76"/>
      <c r="Y256" s="76"/>
      <c r="Z256" s="76"/>
      <c r="AA256" s="76"/>
      <c r="AB256" s="76"/>
      <c r="AC256" s="76"/>
      <c r="AD256" s="76"/>
      <c r="AE256" s="76"/>
      <c r="AF256" s="76"/>
      <c r="AG256" s="76"/>
      <c r="AH256" s="76"/>
      <c r="AI256" s="42"/>
      <c r="AJ256" s="42"/>
      <c r="AK256" s="42"/>
      <c r="AL256" s="42"/>
      <c r="AM256" s="42"/>
      <c r="AN256" s="42"/>
      <c r="AO256" s="42"/>
    </row>
    <row r="257" spans="1:41" ht="19.5">
      <c r="A257" s="42"/>
      <c r="B257" s="76"/>
      <c r="C257" s="76"/>
      <c r="D257" s="76"/>
      <c r="E257" s="76"/>
      <c r="F257" s="76"/>
      <c r="G257" s="76"/>
      <c r="H257" s="76"/>
      <c r="I257" s="76"/>
      <c r="J257" s="76"/>
      <c r="K257" s="76"/>
      <c r="L257" s="76"/>
      <c r="M257" s="76"/>
      <c r="N257" s="76"/>
      <c r="O257" s="76"/>
      <c r="P257" s="76"/>
      <c r="Q257" s="76"/>
      <c r="R257" s="76"/>
      <c r="S257" s="76"/>
      <c r="T257" s="76"/>
      <c r="U257" s="76"/>
      <c r="V257" s="76"/>
      <c r="W257" s="76"/>
      <c r="X257" s="76"/>
      <c r="Y257" s="76"/>
      <c r="Z257" s="76"/>
      <c r="AA257" s="76"/>
      <c r="AB257" s="76"/>
      <c r="AC257" s="76"/>
      <c r="AD257" s="76"/>
      <c r="AE257" s="76"/>
      <c r="AF257" s="76"/>
      <c r="AG257" s="76"/>
      <c r="AH257" s="76"/>
      <c r="AI257" s="42"/>
      <c r="AJ257" s="204"/>
      <c r="AK257" s="220"/>
      <c r="AL257" s="220"/>
      <c r="AM257" s="220"/>
      <c r="AN257" s="248"/>
      <c r="AO257" s="42"/>
    </row>
    <row r="258" spans="1:41" ht="19.5">
      <c r="A258" s="42"/>
      <c r="B258" s="42" t="s">
        <v>0</v>
      </c>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row>
    <row r="259" spans="1:41" ht="19.5">
      <c r="A259" s="42"/>
      <c r="B259" s="71" t="s">
        <v>262</v>
      </c>
      <c r="C259" s="71"/>
      <c r="D259" s="71"/>
      <c r="E259" s="71"/>
      <c r="F259" s="71"/>
      <c r="G259" s="71"/>
      <c r="H259" s="153"/>
      <c r="I259" s="166"/>
      <c r="J259" s="152"/>
      <c r="K259" s="152"/>
      <c r="L259" s="152"/>
      <c r="M259" s="165"/>
      <c r="N259" s="212" t="s">
        <v>176</v>
      </c>
      <c r="O259" s="71"/>
      <c r="P259" s="153"/>
      <c r="Q259" s="166"/>
      <c r="R259" s="152"/>
      <c r="S259" s="152"/>
      <c r="T259" s="152"/>
      <c r="U259" s="165"/>
      <c r="V259" s="212" t="s">
        <v>177</v>
      </c>
      <c r="W259" s="71"/>
      <c r="X259" s="71"/>
      <c r="Y259" s="71"/>
      <c r="Z259" s="71"/>
      <c r="AA259" s="153"/>
      <c r="AB259" s="166"/>
      <c r="AC259" s="152"/>
      <c r="AD259" s="152"/>
      <c r="AE259" s="152"/>
      <c r="AF259" s="165"/>
      <c r="AG259" s="86"/>
      <c r="AH259" s="86"/>
      <c r="AI259" s="86"/>
      <c r="AJ259" s="86"/>
      <c r="AK259" s="86"/>
      <c r="AL259" s="86"/>
      <c r="AM259" s="86"/>
      <c r="AN259" s="42"/>
      <c r="AO259" s="42"/>
    </row>
    <row r="260" spans="1:41" ht="18.75">
      <c r="A260" s="42" t="s">
        <v>387</v>
      </c>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row>
    <row r="261" spans="1:41" ht="18.75">
      <c r="A261" s="42"/>
      <c r="B261" s="42" t="str">
        <v>□次の諸帳簿は整備されているか</v>
      </c>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381"/>
    </row>
    <row r="262" spans="1:41" ht="18.75">
      <c r="A262" s="42"/>
      <c r="B262" s="42" t="s">
        <v>99</v>
      </c>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300"/>
      <c r="AK262" s="327"/>
      <c r="AL262" s="327"/>
      <c r="AM262" s="327"/>
      <c r="AN262" s="352"/>
      <c r="AO262" s="86"/>
    </row>
    <row r="263" spans="1:41">
      <c r="A263" s="42"/>
      <c r="B263" s="42" t="s">
        <v>100</v>
      </c>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307"/>
      <c r="AK263" s="332"/>
      <c r="AL263" s="332"/>
      <c r="AM263" s="332"/>
      <c r="AN263" s="364"/>
      <c r="AO263" s="86"/>
    </row>
    <row r="264" spans="1:41" ht="18.75">
      <c r="A264" s="42"/>
      <c r="B264" s="42" t="s">
        <v>101</v>
      </c>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301"/>
      <c r="AK264" s="328"/>
      <c r="AL264" s="328"/>
      <c r="AM264" s="328"/>
      <c r="AN264" s="353"/>
      <c r="AO264" s="86"/>
    </row>
    <row r="265" spans="1:41" ht="19.5">
      <c r="A265" s="42"/>
      <c r="B265" s="42" t="s">
        <v>308</v>
      </c>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381"/>
    </row>
    <row r="266" spans="1:41" ht="19.5">
      <c r="A266" s="42"/>
      <c r="B266" s="42" t="s">
        <v>102</v>
      </c>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204"/>
      <c r="AK266" s="220"/>
      <c r="AL266" s="220"/>
      <c r="AM266" s="220"/>
      <c r="AN266" s="248"/>
      <c r="AO266" s="86"/>
    </row>
    <row r="267" spans="1:41" ht="18.75">
      <c r="A267" s="42"/>
      <c r="B267" s="42" t="s">
        <v>309</v>
      </c>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row>
    <row r="268" spans="1:41">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row>
    <row r="269" spans="1:41" ht="18.75">
      <c r="A269" s="42" t="s">
        <v>388</v>
      </c>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381"/>
    </row>
    <row r="270" spans="1:41" ht="19.5">
      <c r="A270" s="42"/>
      <c r="B270" s="41" t="str">
        <v>□調理は献立表に従って行われているか</v>
      </c>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c r="AA270" s="41"/>
      <c r="AB270" s="41"/>
      <c r="AC270" s="41"/>
      <c r="AD270" s="41"/>
      <c r="AE270" s="41"/>
      <c r="AF270" s="41"/>
      <c r="AG270" s="41"/>
      <c r="AH270" s="41"/>
      <c r="AI270" s="42"/>
      <c r="AJ270" s="204"/>
      <c r="AK270" s="220"/>
      <c r="AL270" s="220"/>
      <c r="AM270" s="220"/>
      <c r="AN270" s="248"/>
      <c r="AO270" s="86"/>
    </row>
    <row r="271" spans="1:41" ht="18.75">
      <c r="A271" s="42"/>
      <c r="B271" s="65" t="str">
        <v>□献立作成の配慮事項</v>
      </c>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42"/>
      <c r="AJ271" s="42"/>
      <c r="AK271" s="42"/>
      <c r="AL271" s="42"/>
      <c r="AM271" s="42"/>
      <c r="AN271" s="42"/>
      <c r="AO271" s="42"/>
    </row>
    <row r="272" spans="1:41" ht="18.75" customHeight="1">
      <c r="A272" s="42"/>
      <c r="B272" s="77"/>
      <c r="C272" s="77"/>
      <c r="D272" s="77"/>
      <c r="E272" s="77"/>
      <c r="F272" s="77"/>
      <c r="G272" s="137" t="s">
        <v>181</v>
      </c>
      <c r="H272" s="137"/>
      <c r="I272" s="137"/>
      <c r="J272" s="137"/>
      <c r="K272" s="137"/>
      <c r="L272" s="137"/>
      <c r="M272" s="137"/>
      <c r="N272" s="137"/>
      <c r="O272" s="137"/>
      <c r="P272" s="137"/>
      <c r="Q272" s="137"/>
      <c r="R272" s="137"/>
      <c r="S272" s="137"/>
      <c r="T272" s="137"/>
      <c r="U272" s="137"/>
      <c r="V272" s="137"/>
      <c r="W272" s="137"/>
      <c r="X272" s="137"/>
      <c r="Y272" s="137"/>
      <c r="Z272" s="137"/>
      <c r="AA272" s="137"/>
      <c r="AB272" s="137"/>
      <c r="AC272" s="137"/>
      <c r="AD272" s="137"/>
      <c r="AE272" s="137"/>
      <c r="AF272" s="137"/>
      <c r="AG272" s="137"/>
      <c r="AH272" s="137"/>
      <c r="AI272" s="137"/>
      <c r="AJ272" s="137"/>
      <c r="AK272" s="137"/>
      <c r="AL272" s="137"/>
      <c r="AM272" s="137"/>
      <c r="AN272" s="137"/>
      <c r="AO272" s="86"/>
    </row>
    <row r="273" spans="1:41" ht="18.75" customHeight="1">
      <c r="A273" s="42"/>
      <c r="B273" s="78" t="s">
        <v>178</v>
      </c>
      <c r="C273" s="105"/>
      <c r="D273" s="105"/>
      <c r="E273" s="105"/>
      <c r="F273" s="105"/>
      <c r="G273" s="138"/>
      <c r="H273" s="154"/>
      <c r="I273" s="154"/>
      <c r="J273" s="154"/>
      <c r="K273" s="154"/>
      <c r="L273" s="154"/>
      <c r="M273" s="154"/>
      <c r="N273" s="154"/>
      <c r="O273" s="154"/>
      <c r="P273" s="154"/>
      <c r="Q273" s="154"/>
      <c r="R273" s="154"/>
      <c r="S273" s="154"/>
      <c r="T273" s="154"/>
      <c r="U273" s="154"/>
      <c r="V273" s="154"/>
      <c r="W273" s="154"/>
      <c r="X273" s="154"/>
      <c r="Y273" s="154"/>
      <c r="Z273" s="154"/>
      <c r="AA273" s="154"/>
      <c r="AB273" s="154"/>
      <c r="AC273" s="154"/>
      <c r="AD273" s="154"/>
      <c r="AE273" s="154"/>
      <c r="AF273" s="154"/>
      <c r="AG273" s="154"/>
      <c r="AH273" s="154"/>
      <c r="AI273" s="154"/>
      <c r="AJ273" s="154"/>
      <c r="AK273" s="154"/>
      <c r="AL273" s="154"/>
      <c r="AM273" s="154"/>
      <c r="AN273" s="374"/>
      <c r="AO273" s="86"/>
    </row>
    <row r="274" spans="1:41" ht="18.75" customHeight="1">
      <c r="A274" s="42"/>
      <c r="B274" s="79"/>
      <c r="C274" s="84"/>
      <c r="D274" s="84"/>
      <c r="E274" s="84"/>
      <c r="F274" s="84"/>
      <c r="G274" s="139"/>
      <c r="H274" s="155"/>
      <c r="I274" s="155"/>
      <c r="J274" s="155"/>
      <c r="K274" s="155"/>
      <c r="L274" s="155"/>
      <c r="M274" s="155"/>
      <c r="N274" s="155"/>
      <c r="O274" s="155"/>
      <c r="P274" s="155"/>
      <c r="Q274" s="155"/>
      <c r="R274" s="155"/>
      <c r="S274" s="155"/>
      <c r="T274" s="155"/>
      <c r="U274" s="155"/>
      <c r="V274" s="155"/>
      <c r="W274" s="155"/>
      <c r="X274" s="155"/>
      <c r="Y274" s="155"/>
      <c r="Z274" s="155"/>
      <c r="AA274" s="155"/>
      <c r="AB274" s="155"/>
      <c r="AC274" s="155"/>
      <c r="AD274" s="155"/>
      <c r="AE274" s="155"/>
      <c r="AF274" s="155"/>
      <c r="AG274" s="155"/>
      <c r="AH274" s="155"/>
      <c r="AI274" s="155"/>
      <c r="AJ274" s="155"/>
      <c r="AK274" s="155"/>
      <c r="AL274" s="155"/>
      <c r="AM274" s="155"/>
      <c r="AN274" s="375"/>
      <c r="AO274" s="86"/>
    </row>
    <row r="275" spans="1:41" ht="18.75" customHeight="1">
      <c r="A275" s="42"/>
      <c r="B275" s="80"/>
      <c r="C275" s="106"/>
      <c r="D275" s="106"/>
      <c r="E275" s="106"/>
      <c r="F275" s="106"/>
      <c r="G275" s="139"/>
      <c r="H275" s="155"/>
      <c r="I275" s="155"/>
      <c r="J275" s="155"/>
      <c r="K275" s="155"/>
      <c r="L275" s="155"/>
      <c r="M275" s="155"/>
      <c r="N275" s="155"/>
      <c r="O275" s="155"/>
      <c r="P275" s="155"/>
      <c r="Q275" s="155"/>
      <c r="R275" s="155"/>
      <c r="S275" s="155"/>
      <c r="T275" s="155"/>
      <c r="U275" s="155"/>
      <c r="V275" s="155"/>
      <c r="W275" s="155"/>
      <c r="X275" s="155"/>
      <c r="Y275" s="155"/>
      <c r="Z275" s="155"/>
      <c r="AA275" s="155"/>
      <c r="AB275" s="155"/>
      <c r="AC275" s="155"/>
      <c r="AD275" s="155"/>
      <c r="AE275" s="155"/>
      <c r="AF275" s="155"/>
      <c r="AG275" s="155"/>
      <c r="AH275" s="155"/>
      <c r="AI275" s="155"/>
      <c r="AJ275" s="155"/>
      <c r="AK275" s="155"/>
      <c r="AL275" s="155"/>
      <c r="AM275" s="155"/>
      <c r="AN275" s="375"/>
      <c r="AO275" s="86"/>
    </row>
    <row r="276" spans="1:41" ht="18.75" customHeight="1">
      <c r="A276" s="42"/>
      <c r="B276" s="81" t="s">
        <v>179</v>
      </c>
      <c r="C276" s="107"/>
      <c r="D276" s="107"/>
      <c r="E276" s="107"/>
      <c r="F276" s="107"/>
      <c r="G276" s="140"/>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156"/>
      <c r="AG276" s="156"/>
      <c r="AH276" s="156"/>
      <c r="AI276" s="156"/>
      <c r="AJ276" s="156"/>
      <c r="AK276" s="156"/>
      <c r="AL276" s="156"/>
      <c r="AM276" s="156"/>
      <c r="AN276" s="376"/>
      <c r="AO276" s="86"/>
    </row>
    <row r="277" spans="1:41" ht="18.75" customHeight="1">
      <c r="A277" s="42"/>
      <c r="B277" s="82"/>
      <c r="C277" s="108"/>
      <c r="D277" s="108"/>
      <c r="E277" s="108"/>
      <c r="F277" s="108"/>
      <c r="G277" s="141"/>
      <c r="H277" s="157"/>
      <c r="I277" s="157"/>
      <c r="J277" s="157"/>
      <c r="K277" s="157"/>
      <c r="L277" s="157"/>
      <c r="M277" s="157"/>
      <c r="N277" s="157"/>
      <c r="O277" s="157"/>
      <c r="P277" s="157"/>
      <c r="Q277" s="157"/>
      <c r="R277" s="157"/>
      <c r="S277" s="157"/>
      <c r="T277" s="157"/>
      <c r="U277" s="157"/>
      <c r="V277" s="157"/>
      <c r="W277" s="157"/>
      <c r="X277" s="157"/>
      <c r="Y277" s="157"/>
      <c r="Z277" s="157"/>
      <c r="AA277" s="157"/>
      <c r="AB277" s="157"/>
      <c r="AC277" s="157"/>
      <c r="AD277" s="157"/>
      <c r="AE277" s="157"/>
      <c r="AF277" s="157"/>
      <c r="AG277" s="157"/>
      <c r="AH277" s="157"/>
      <c r="AI277" s="157"/>
      <c r="AJ277" s="157"/>
      <c r="AK277" s="157"/>
      <c r="AL277" s="157"/>
      <c r="AM277" s="157"/>
      <c r="AN277" s="377"/>
      <c r="AO277" s="86"/>
    </row>
    <row r="278" spans="1:41" ht="18.75" customHeight="1">
      <c r="A278" s="42"/>
      <c r="B278" s="83"/>
      <c r="C278" s="109"/>
      <c r="D278" s="109"/>
      <c r="E278" s="109"/>
      <c r="F278" s="109"/>
      <c r="G278" s="142"/>
      <c r="H278" s="158"/>
      <c r="I278" s="158"/>
      <c r="J278" s="158"/>
      <c r="K278" s="158"/>
      <c r="L278" s="158"/>
      <c r="M278" s="158"/>
      <c r="N278" s="158"/>
      <c r="O278" s="158"/>
      <c r="P278" s="158"/>
      <c r="Q278" s="158"/>
      <c r="R278" s="158"/>
      <c r="S278" s="158"/>
      <c r="T278" s="158"/>
      <c r="U278" s="158"/>
      <c r="V278" s="158"/>
      <c r="W278" s="158"/>
      <c r="X278" s="158"/>
      <c r="Y278" s="158"/>
      <c r="Z278" s="158"/>
      <c r="AA278" s="158"/>
      <c r="AB278" s="158"/>
      <c r="AC278" s="158"/>
      <c r="AD278" s="158"/>
      <c r="AE278" s="158"/>
      <c r="AF278" s="158"/>
      <c r="AG278" s="158"/>
      <c r="AH278" s="158"/>
      <c r="AI278" s="158"/>
      <c r="AJ278" s="158"/>
      <c r="AK278" s="158"/>
      <c r="AL278" s="158"/>
      <c r="AM278" s="158"/>
      <c r="AN278" s="378"/>
      <c r="AO278" s="86"/>
    </row>
    <row r="279" spans="1:41" ht="18.75" customHeight="1">
      <c r="A279" s="42"/>
      <c r="B279" s="78" t="s">
        <v>33</v>
      </c>
      <c r="C279" s="105"/>
      <c r="D279" s="105"/>
      <c r="E279" s="105"/>
      <c r="F279" s="105"/>
      <c r="G279" s="143"/>
      <c r="H279" s="155"/>
      <c r="I279" s="155"/>
      <c r="J279" s="155"/>
      <c r="K279" s="155"/>
      <c r="L279" s="155"/>
      <c r="M279" s="155"/>
      <c r="N279" s="155"/>
      <c r="O279" s="155"/>
      <c r="P279" s="155"/>
      <c r="Q279" s="155"/>
      <c r="R279" s="155"/>
      <c r="S279" s="155"/>
      <c r="T279" s="155"/>
      <c r="U279" s="155"/>
      <c r="V279" s="155"/>
      <c r="W279" s="155"/>
      <c r="X279" s="155"/>
      <c r="Y279" s="155"/>
      <c r="Z279" s="155"/>
      <c r="AA279" s="155"/>
      <c r="AB279" s="155"/>
      <c r="AC279" s="155"/>
      <c r="AD279" s="155"/>
      <c r="AE279" s="155"/>
      <c r="AF279" s="155"/>
      <c r="AG279" s="155"/>
      <c r="AH279" s="155"/>
      <c r="AI279" s="155"/>
      <c r="AJ279" s="155"/>
      <c r="AK279" s="155"/>
      <c r="AL279" s="155"/>
      <c r="AM279" s="155"/>
      <c r="AN279" s="375"/>
      <c r="AO279" s="86"/>
    </row>
    <row r="280" spans="1:41" ht="18.75" customHeight="1">
      <c r="A280" s="42"/>
      <c r="B280" s="79"/>
      <c r="C280" s="84"/>
      <c r="D280" s="84"/>
      <c r="E280" s="84"/>
      <c r="F280" s="84"/>
      <c r="G280" s="139"/>
      <c r="H280" s="155"/>
      <c r="I280" s="155"/>
      <c r="J280" s="155"/>
      <c r="K280" s="155"/>
      <c r="L280" s="155"/>
      <c r="M280" s="155"/>
      <c r="N280" s="155"/>
      <c r="O280" s="155"/>
      <c r="P280" s="155"/>
      <c r="Q280" s="155"/>
      <c r="R280" s="155"/>
      <c r="S280" s="155"/>
      <c r="T280" s="155"/>
      <c r="U280" s="155"/>
      <c r="V280" s="155"/>
      <c r="W280" s="155"/>
      <c r="X280" s="155"/>
      <c r="Y280" s="155"/>
      <c r="Z280" s="155"/>
      <c r="AA280" s="155"/>
      <c r="AB280" s="155"/>
      <c r="AC280" s="155"/>
      <c r="AD280" s="155"/>
      <c r="AE280" s="155"/>
      <c r="AF280" s="155"/>
      <c r="AG280" s="155"/>
      <c r="AH280" s="155"/>
      <c r="AI280" s="155"/>
      <c r="AJ280" s="155"/>
      <c r="AK280" s="155"/>
      <c r="AL280" s="155"/>
      <c r="AM280" s="155"/>
      <c r="AN280" s="375"/>
      <c r="AO280" s="86"/>
    </row>
    <row r="281" spans="1:41" ht="18.75" customHeight="1">
      <c r="A281" s="42"/>
      <c r="B281" s="80"/>
      <c r="C281" s="106"/>
      <c r="D281" s="106"/>
      <c r="E281" s="106"/>
      <c r="F281" s="106"/>
      <c r="G281" s="144"/>
      <c r="H281" s="159"/>
      <c r="I281" s="159"/>
      <c r="J281" s="159"/>
      <c r="K281" s="159"/>
      <c r="L281" s="159"/>
      <c r="M281" s="159"/>
      <c r="N281" s="159"/>
      <c r="O281" s="159"/>
      <c r="P281" s="159"/>
      <c r="Q281" s="159"/>
      <c r="R281" s="159"/>
      <c r="S281" s="159"/>
      <c r="T281" s="159"/>
      <c r="U281" s="159"/>
      <c r="V281" s="159"/>
      <c r="W281" s="159"/>
      <c r="X281" s="159"/>
      <c r="Y281" s="159"/>
      <c r="Z281" s="159"/>
      <c r="AA281" s="159"/>
      <c r="AB281" s="159"/>
      <c r="AC281" s="159"/>
      <c r="AD281" s="159"/>
      <c r="AE281" s="159"/>
      <c r="AF281" s="159"/>
      <c r="AG281" s="159"/>
      <c r="AH281" s="159"/>
      <c r="AI281" s="159"/>
      <c r="AJ281" s="159"/>
      <c r="AK281" s="159"/>
      <c r="AL281" s="159"/>
      <c r="AM281" s="159"/>
      <c r="AN281" s="379"/>
      <c r="AO281" s="86"/>
    </row>
    <row r="282" spans="1:41" ht="18.75" customHeight="1">
      <c r="A282" s="42"/>
      <c r="B282" s="84"/>
      <c r="C282" s="84"/>
      <c r="D282" s="84"/>
      <c r="E282" s="84"/>
      <c r="F282" s="84"/>
      <c r="G282" s="86"/>
      <c r="H282" s="86"/>
      <c r="I282" s="86"/>
      <c r="J282" s="86"/>
      <c r="K282" s="86"/>
      <c r="L282" s="86"/>
      <c r="M282" s="86"/>
      <c r="N282" s="86"/>
      <c r="O282" s="86"/>
      <c r="P282" s="86"/>
      <c r="Q282" s="86"/>
      <c r="R282" s="86"/>
      <c r="S282" s="86"/>
      <c r="T282" s="86"/>
      <c r="U282" s="86"/>
      <c r="V282" s="86"/>
      <c r="W282" s="86"/>
      <c r="X282" s="86"/>
      <c r="Y282" s="86"/>
      <c r="Z282" s="86"/>
      <c r="AA282" s="86"/>
      <c r="AB282" s="86"/>
      <c r="AC282" s="86"/>
      <c r="AD282" s="86"/>
      <c r="AE282" s="86"/>
      <c r="AF282" s="86"/>
      <c r="AG282" s="86"/>
      <c r="AH282" s="86"/>
      <c r="AI282" s="86"/>
      <c r="AJ282" s="86"/>
      <c r="AK282" s="86"/>
      <c r="AL282" s="86"/>
      <c r="AM282" s="86"/>
      <c r="AN282" s="86"/>
      <c r="AO282" s="86"/>
    </row>
    <row r="283" spans="1:41" ht="18.75" customHeight="1">
      <c r="A283" s="42"/>
      <c r="B283" s="64" t="s">
        <v>389</v>
      </c>
      <c r="C283" s="64"/>
      <c r="D283" s="64"/>
      <c r="E283" s="64"/>
      <c r="F283" s="64"/>
      <c r="G283" s="64"/>
      <c r="H283" s="64"/>
      <c r="I283" s="64"/>
      <c r="J283" s="64"/>
      <c r="K283" s="64"/>
      <c r="L283" s="64"/>
      <c r="M283" s="64"/>
      <c r="N283" s="64"/>
      <c r="O283" s="64"/>
      <c r="P283" s="64"/>
      <c r="Q283" s="64"/>
      <c r="R283" s="64"/>
      <c r="S283" s="64"/>
      <c r="T283" s="64"/>
      <c r="U283" s="64"/>
      <c r="V283" s="64"/>
      <c r="W283" s="64"/>
      <c r="X283" s="64"/>
      <c r="Y283" s="64"/>
      <c r="Z283" s="64"/>
      <c r="AA283" s="64"/>
      <c r="AB283" s="64"/>
      <c r="AC283" s="64"/>
      <c r="AD283" s="64"/>
      <c r="AE283" s="64"/>
      <c r="AF283" s="64"/>
      <c r="AG283" s="64"/>
      <c r="AH283" s="64"/>
      <c r="AI283" s="86"/>
      <c r="AJ283" s="204"/>
      <c r="AK283" s="220"/>
      <c r="AL283" s="220"/>
      <c r="AM283" s="220"/>
      <c r="AN283" s="248"/>
      <c r="AO283" s="86"/>
    </row>
    <row r="284" spans="1:41" ht="18.75" customHeight="1">
      <c r="A284" s="42"/>
      <c r="B284" s="64"/>
      <c r="C284" s="64"/>
      <c r="D284" s="64"/>
      <c r="E284" s="64"/>
      <c r="F284" s="64"/>
      <c r="G284" s="64"/>
      <c r="H284" s="64"/>
      <c r="I284" s="64"/>
      <c r="J284" s="64"/>
      <c r="K284" s="64"/>
      <c r="L284" s="64"/>
      <c r="M284" s="64"/>
      <c r="N284" s="64"/>
      <c r="O284" s="64"/>
      <c r="P284" s="64"/>
      <c r="Q284" s="64"/>
      <c r="R284" s="64"/>
      <c r="S284" s="64"/>
      <c r="T284" s="64"/>
      <c r="U284" s="64"/>
      <c r="V284" s="64"/>
      <c r="W284" s="64"/>
      <c r="X284" s="64"/>
      <c r="Y284" s="64"/>
      <c r="Z284" s="64"/>
      <c r="AA284" s="64"/>
      <c r="AB284" s="64"/>
      <c r="AC284" s="64"/>
      <c r="AD284" s="64"/>
      <c r="AE284" s="64"/>
      <c r="AF284" s="64"/>
      <c r="AG284" s="64"/>
      <c r="AH284" s="64"/>
      <c r="AI284" s="86"/>
      <c r="AJ284" s="86"/>
      <c r="AK284" s="86"/>
      <c r="AL284" s="86"/>
      <c r="AM284" s="86"/>
      <c r="AN284" s="86"/>
      <c r="AO284" s="86"/>
    </row>
    <row r="285" spans="1:41" ht="19.5">
      <c r="A285" s="42"/>
      <c r="B285" s="42" t="str">
        <v>□食育計画に従って、食育に取り組んでいるか</v>
      </c>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204"/>
      <c r="AK285" s="220"/>
      <c r="AL285" s="220"/>
      <c r="AM285" s="220"/>
      <c r="AN285" s="248"/>
      <c r="AO285" s="86"/>
    </row>
    <row r="286" spans="1:41" ht="18.75">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306"/>
      <c r="AO286" s="42"/>
    </row>
    <row r="287" spans="1:41" ht="18.75">
      <c r="A287" s="42" t="s">
        <v>344</v>
      </c>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381"/>
    </row>
    <row r="288" spans="1:41" ht="18.75">
      <c r="A288" s="42"/>
      <c r="B288" s="42" t="str">
        <v>□離乳食やおやつも含め、児童と同じものが児童の喫食前に検食されているか</v>
      </c>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300"/>
      <c r="AK288" s="327"/>
      <c r="AL288" s="327"/>
      <c r="AM288" s="327"/>
      <c r="AN288" s="352"/>
      <c r="AO288" s="86"/>
    </row>
    <row r="289" spans="1:41" ht="18.75">
      <c r="A289" s="42"/>
      <c r="B289" s="42" t="str">
        <v>□検食結果、嗜好調査、残食調査結果は日々記録され、献立作成に活用しているか</v>
      </c>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301"/>
      <c r="AK289" s="328"/>
      <c r="AL289" s="328"/>
      <c r="AM289" s="328"/>
      <c r="AN289" s="353"/>
      <c r="AO289" s="86"/>
    </row>
    <row r="290" spans="1:41" ht="18.75">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row>
    <row r="291" spans="1:41" ht="18.75">
      <c r="A291" s="42" t="s">
        <v>377</v>
      </c>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row>
    <row r="292" spans="1:41" ht="19.5">
      <c r="A292" s="42"/>
      <c r="B292" s="42" t="str">
        <v>□塩分の摂取量は設定した目標量以下になっているか</v>
      </c>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204"/>
      <c r="AK292" s="220"/>
      <c r="AL292" s="220"/>
      <c r="AM292" s="220"/>
      <c r="AN292" s="248"/>
      <c r="AO292" s="42"/>
    </row>
    <row r="293" spans="1:41" ht="19.5">
      <c r="A293" s="42"/>
      <c r="B293" s="42"/>
      <c r="C293" s="42"/>
      <c r="D293" s="42"/>
      <c r="E293" s="86" t="s">
        <v>280</v>
      </c>
      <c r="F293" s="86"/>
      <c r="G293" s="86"/>
      <c r="H293" s="86"/>
      <c r="I293" s="86"/>
      <c r="J293" s="42" t="s">
        <v>350</v>
      </c>
      <c r="K293" s="42"/>
      <c r="L293" s="186"/>
      <c r="M293" s="198"/>
      <c r="N293" s="213"/>
      <c r="O293" s="170" t="s">
        <v>320</v>
      </c>
      <c r="P293" s="42"/>
      <c r="Q293" s="42"/>
      <c r="R293" s="42"/>
      <c r="S293" s="86" t="s">
        <v>180</v>
      </c>
      <c r="T293" s="86"/>
      <c r="U293" s="86"/>
      <c r="V293" s="226"/>
      <c r="W293" s="186"/>
      <c r="X293" s="198"/>
      <c r="Y293" s="213"/>
      <c r="Z293" s="42" t="s">
        <v>320</v>
      </c>
      <c r="AA293" s="42"/>
      <c r="AB293" s="42"/>
      <c r="AC293" s="42"/>
      <c r="AD293" s="42"/>
      <c r="AE293" s="42"/>
      <c r="AF293" s="42"/>
      <c r="AG293" s="42"/>
      <c r="AH293" s="42"/>
      <c r="AI293" s="42"/>
      <c r="AJ293" s="318"/>
      <c r="AK293" s="42"/>
      <c r="AL293" s="42"/>
      <c r="AM293" s="42"/>
      <c r="AN293" s="42"/>
      <c r="AO293" s="42"/>
    </row>
    <row r="294" spans="1:41" ht="18.75">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row>
    <row r="295" spans="1:41" ht="18.75">
      <c r="A295" s="42" t="s">
        <v>8</v>
      </c>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row>
    <row r="296" spans="1:41" ht="19.5">
      <c r="A296" s="42"/>
      <c r="B296" s="42" t="str">
        <v>□調理の外部委託を行っている場合、契約内容等は遵守されているか</v>
      </c>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204"/>
      <c r="AK296" s="220"/>
      <c r="AL296" s="220"/>
      <c r="AM296" s="220"/>
      <c r="AN296" s="248"/>
      <c r="AO296" s="42"/>
    </row>
    <row r="297" spans="1:41" ht="18.75">
      <c r="A297" s="42"/>
      <c r="B297" s="42" t="s">
        <v>106</v>
      </c>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row>
    <row r="298" spans="1:41">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row>
    <row r="299" spans="1:41">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row>
    <row r="300" spans="1:41" ht="18.75">
      <c r="A300" s="42" t="s">
        <v>345</v>
      </c>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row>
    <row r="301" spans="1:41" ht="18.75">
      <c r="A301" s="42"/>
      <c r="B301" s="42" t="str">
        <v>□給食材料の購入に当たって、品質、鮮度等に留意して検収を行っているか</v>
      </c>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300"/>
      <c r="AK301" s="327"/>
      <c r="AL301" s="327"/>
      <c r="AM301" s="327"/>
      <c r="AN301" s="352"/>
      <c r="AO301" s="42"/>
    </row>
    <row r="302" spans="1:41">
      <c r="A302" s="42"/>
      <c r="B302" s="42" t="str">
        <v>□食器類の衛生管理に努めているか</v>
      </c>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307"/>
      <c r="AK302" s="332"/>
      <c r="AL302" s="332"/>
      <c r="AM302" s="332"/>
      <c r="AN302" s="364"/>
      <c r="AO302" s="42"/>
    </row>
    <row r="303" spans="1:41">
      <c r="A303" s="42"/>
      <c r="B303" s="42" t="str">
        <v>□食中毒が発生した場合に備えてマニュアルを作成するなど、対応策を定めているか</v>
      </c>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c r="AA303" s="42"/>
      <c r="AB303" s="42"/>
      <c r="AC303" s="42"/>
      <c r="AD303" s="42"/>
      <c r="AE303" s="42"/>
      <c r="AF303" s="42"/>
      <c r="AG303" s="42"/>
      <c r="AH303" s="42"/>
      <c r="AI303" s="42"/>
      <c r="AJ303" s="307"/>
      <c r="AK303" s="332"/>
      <c r="AL303" s="332"/>
      <c r="AM303" s="332"/>
      <c r="AN303" s="364"/>
      <c r="AO303" s="42"/>
    </row>
    <row r="304" spans="1:41" ht="18.75">
      <c r="A304" s="42"/>
      <c r="B304" s="42" t="str">
        <v>□調理員に対し、毎日健康状態を確認しているか</v>
      </c>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301"/>
      <c r="AK304" s="328"/>
      <c r="AL304" s="328"/>
      <c r="AM304" s="328"/>
      <c r="AN304" s="353"/>
      <c r="AO304" s="42"/>
    </row>
    <row r="305" spans="1:41" ht="18.75">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row>
    <row r="306" spans="1:41">
      <c r="A306" s="42" t="str">
        <f>"（９） 検便の実施状況（"&amp;表紙!B2&amp;DBCS(表紙!C2-1)&amp;"年度の状況）　　※休業中の職員は除く"</f>
        <v>（９） 検便の実施状況（令和７年度の状況）　　※休業中の職員は除く</v>
      </c>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row>
    <row r="307" spans="1:41" ht="18.75">
      <c r="A307" s="42"/>
      <c r="B307" s="67"/>
      <c r="C307" s="102"/>
      <c r="D307" s="102"/>
      <c r="E307" s="102"/>
      <c r="F307" s="102"/>
      <c r="G307" s="102"/>
      <c r="H307" s="102"/>
      <c r="I307" s="102"/>
      <c r="J307" s="102"/>
      <c r="K307" s="102"/>
      <c r="L307" s="102"/>
      <c r="M307" s="118"/>
      <c r="N307" s="214" t="s">
        <v>183</v>
      </c>
      <c r="O307" s="227"/>
      <c r="P307" s="214" t="s">
        <v>184</v>
      </c>
      <c r="Q307" s="227"/>
      <c r="R307" s="214" t="s">
        <v>186</v>
      </c>
      <c r="S307" s="227"/>
      <c r="T307" s="214" t="s">
        <v>187</v>
      </c>
      <c r="U307" s="227"/>
      <c r="V307" s="268" t="s">
        <v>188</v>
      </c>
      <c r="W307" s="271"/>
      <c r="X307" s="214" t="s">
        <v>190</v>
      </c>
      <c r="Y307" s="227"/>
      <c r="Z307" s="214" t="s">
        <v>192</v>
      </c>
      <c r="AA307" s="227"/>
      <c r="AB307" s="214" t="s">
        <v>193</v>
      </c>
      <c r="AC307" s="227"/>
      <c r="AD307" s="214" t="s">
        <v>135</v>
      </c>
      <c r="AE307" s="227"/>
      <c r="AF307" s="280" t="s">
        <v>156</v>
      </c>
      <c r="AG307" s="282"/>
      <c r="AH307" s="214" t="s">
        <v>194</v>
      </c>
      <c r="AI307" s="227"/>
      <c r="AJ307" s="214" t="s">
        <v>195</v>
      </c>
      <c r="AK307" s="227"/>
      <c r="AL307" s="42"/>
      <c r="AM307" s="42"/>
      <c r="AN307" s="42"/>
      <c r="AO307" s="42"/>
    </row>
    <row r="308" spans="1:41" ht="18.75">
      <c r="A308" s="42"/>
      <c r="B308" s="66" t="s">
        <v>87</v>
      </c>
      <c r="C308" s="101"/>
      <c r="D308" s="101"/>
      <c r="E308" s="101"/>
      <c r="F308" s="101"/>
      <c r="G308" s="101"/>
      <c r="H308" s="101"/>
      <c r="I308" s="101"/>
      <c r="J308" s="101"/>
      <c r="K308" s="101"/>
      <c r="L308" s="101"/>
      <c r="M308" s="101"/>
      <c r="N308" s="215"/>
      <c r="O308" s="228"/>
      <c r="P308" s="234"/>
      <c r="Q308" s="234"/>
      <c r="R308" s="234"/>
      <c r="S308" s="234"/>
      <c r="T308" s="234"/>
      <c r="U308" s="234"/>
      <c r="V308" s="234"/>
      <c r="W308" s="234"/>
      <c r="X308" s="234"/>
      <c r="Y308" s="234"/>
      <c r="Z308" s="234"/>
      <c r="AA308" s="234"/>
      <c r="AB308" s="234"/>
      <c r="AC308" s="234"/>
      <c r="AD308" s="234"/>
      <c r="AE308" s="234"/>
      <c r="AF308" s="234"/>
      <c r="AG308" s="234"/>
      <c r="AH308" s="234"/>
      <c r="AI308" s="234"/>
      <c r="AJ308" s="234"/>
      <c r="AK308" s="341"/>
      <c r="AL308" s="42"/>
      <c r="AM308" s="42"/>
      <c r="AN308" s="42"/>
      <c r="AO308" s="42"/>
    </row>
    <row r="309" spans="1:41">
      <c r="A309" s="42"/>
      <c r="B309" s="78" t="s">
        <v>113</v>
      </c>
      <c r="C309" s="105"/>
      <c r="D309" s="105"/>
      <c r="E309" s="105"/>
      <c r="F309" s="127"/>
      <c r="G309" s="68" t="s">
        <v>107</v>
      </c>
      <c r="H309" s="103"/>
      <c r="I309" s="103"/>
      <c r="J309" s="103"/>
      <c r="K309" s="103"/>
      <c r="L309" s="103"/>
      <c r="M309" s="103"/>
      <c r="N309" s="216"/>
      <c r="O309" s="229"/>
      <c r="P309" s="235"/>
      <c r="Q309" s="235"/>
      <c r="R309" s="235"/>
      <c r="S309" s="235"/>
      <c r="T309" s="235"/>
      <c r="U309" s="235"/>
      <c r="V309" s="235"/>
      <c r="W309" s="235"/>
      <c r="X309" s="235"/>
      <c r="Y309" s="235"/>
      <c r="Z309" s="235"/>
      <c r="AA309" s="235"/>
      <c r="AB309" s="235"/>
      <c r="AC309" s="235"/>
      <c r="AD309" s="235"/>
      <c r="AE309" s="235"/>
      <c r="AF309" s="235"/>
      <c r="AG309" s="235"/>
      <c r="AH309" s="235"/>
      <c r="AI309" s="235"/>
      <c r="AJ309" s="235"/>
      <c r="AK309" s="342"/>
      <c r="AL309" s="42"/>
      <c r="AM309" s="42"/>
      <c r="AN309" s="42"/>
      <c r="AO309" s="42"/>
    </row>
    <row r="310" spans="1:41">
      <c r="A310" s="42"/>
      <c r="B310" s="79"/>
      <c r="C310" s="84"/>
      <c r="D310" s="84"/>
      <c r="E310" s="84"/>
      <c r="F310" s="128"/>
      <c r="G310" s="66" t="s">
        <v>118</v>
      </c>
      <c r="H310" s="101"/>
      <c r="I310" s="101"/>
      <c r="J310" s="101"/>
      <c r="K310" s="101"/>
      <c r="L310" s="101"/>
      <c r="M310" s="101"/>
      <c r="N310" s="216"/>
      <c r="O310" s="229"/>
      <c r="P310" s="235"/>
      <c r="Q310" s="235"/>
      <c r="R310" s="235"/>
      <c r="S310" s="235"/>
      <c r="T310" s="235"/>
      <c r="U310" s="235"/>
      <c r="V310" s="235"/>
      <c r="W310" s="235"/>
      <c r="X310" s="235"/>
      <c r="Y310" s="235"/>
      <c r="Z310" s="235"/>
      <c r="AA310" s="235"/>
      <c r="AB310" s="235"/>
      <c r="AC310" s="235"/>
      <c r="AD310" s="235"/>
      <c r="AE310" s="235"/>
      <c r="AF310" s="235"/>
      <c r="AG310" s="235"/>
      <c r="AH310" s="235"/>
      <c r="AI310" s="235"/>
      <c r="AJ310" s="235"/>
      <c r="AK310" s="342"/>
      <c r="AL310" s="42"/>
      <c r="AM310" s="42"/>
      <c r="AN310" s="42"/>
      <c r="AO310" s="42"/>
    </row>
    <row r="311" spans="1:41">
      <c r="A311" s="42"/>
      <c r="B311" s="80"/>
      <c r="C311" s="106"/>
      <c r="D311" s="106"/>
      <c r="E311" s="106"/>
      <c r="F311" s="129"/>
      <c r="G311" s="66" t="s">
        <v>119</v>
      </c>
      <c r="H311" s="101"/>
      <c r="I311" s="101"/>
      <c r="J311" s="101"/>
      <c r="K311" s="101"/>
      <c r="L311" s="101"/>
      <c r="M311" s="101"/>
      <c r="N311" s="216"/>
      <c r="O311" s="229"/>
      <c r="P311" s="235"/>
      <c r="Q311" s="235"/>
      <c r="R311" s="235"/>
      <c r="S311" s="235"/>
      <c r="T311" s="235"/>
      <c r="U311" s="235"/>
      <c r="V311" s="235"/>
      <c r="W311" s="235"/>
      <c r="X311" s="235"/>
      <c r="Y311" s="235"/>
      <c r="Z311" s="235"/>
      <c r="AA311" s="235"/>
      <c r="AB311" s="235"/>
      <c r="AC311" s="235"/>
      <c r="AD311" s="235"/>
      <c r="AE311" s="235"/>
      <c r="AF311" s="235"/>
      <c r="AG311" s="235"/>
      <c r="AH311" s="235"/>
      <c r="AI311" s="235"/>
      <c r="AJ311" s="235"/>
      <c r="AK311" s="342"/>
      <c r="AL311" s="42"/>
      <c r="AM311" s="42"/>
      <c r="AN311" s="42"/>
      <c r="AO311" s="42"/>
    </row>
    <row r="312" spans="1:41">
      <c r="A312" s="42"/>
      <c r="B312" s="78" t="s">
        <v>19</v>
      </c>
      <c r="C312" s="105"/>
      <c r="D312" s="105"/>
      <c r="E312" s="105"/>
      <c r="F312" s="127"/>
      <c r="G312" s="66" t="s">
        <v>107</v>
      </c>
      <c r="H312" s="101"/>
      <c r="I312" s="101"/>
      <c r="J312" s="101"/>
      <c r="K312" s="101"/>
      <c r="L312" s="101"/>
      <c r="M312" s="101"/>
      <c r="N312" s="216"/>
      <c r="O312" s="229"/>
      <c r="P312" s="235"/>
      <c r="Q312" s="235"/>
      <c r="R312" s="235"/>
      <c r="S312" s="235"/>
      <c r="T312" s="235"/>
      <c r="U312" s="235"/>
      <c r="V312" s="235"/>
      <c r="W312" s="235"/>
      <c r="X312" s="235"/>
      <c r="Y312" s="235"/>
      <c r="Z312" s="235"/>
      <c r="AA312" s="235"/>
      <c r="AB312" s="235"/>
      <c r="AC312" s="235"/>
      <c r="AD312" s="235"/>
      <c r="AE312" s="235"/>
      <c r="AF312" s="235"/>
      <c r="AG312" s="235"/>
      <c r="AH312" s="235"/>
      <c r="AI312" s="235"/>
      <c r="AJ312" s="235"/>
      <c r="AK312" s="342"/>
      <c r="AL312" s="42"/>
      <c r="AM312" s="42"/>
      <c r="AN312" s="42"/>
      <c r="AO312" s="42"/>
    </row>
    <row r="313" spans="1:41">
      <c r="A313" s="42"/>
      <c r="B313" s="79"/>
      <c r="C313" s="84"/>
      <c r="D313" s="84"/>
      <c r="E313" s="84"/>
      <c r="F313" s="128"/>
      <c r="G313" s="66" t="s">
        <v>118</v>
      </c>
      <c r="H313" s="101"/>
      <c r="I313" s="101"/>
      <c r="J313" s="101"/>
      <c r="K313" s="101"/>
      <c r="L313" s="101"/>
      <c r="M313" s="101"/>
      <c r="N313" s="216"/>
      <c r="O313" s="229"/>
      <c r="P313" s="235"/>
      <c r="Q313" s="235"/>
      <c r="R313" s="235"/>
      <c r="S313" s="235"/>
      <c r="T313" s="235"/>
      <c r="U313" s="235"/>
      <c r="V313" s="235"/>
      <c r="W313" s="235"/>
      <c r="X313" s="235"/>
      <c r="Y313" s="235"/>
      <c r="Z313" s="235"/>
      <c r="AA313" s="235"/>
      <c r="AB313" s="235"/>
      <c r="AC313" s="235"/>
      <c r="AD313" s="235"/>
      <c r="AE313" s="235"/>
      <c r="AF313" s="235"/>
      <c r="AG313" s="235"/>
      <c r="AH313" s="235"/>
      <c r="AI313" s="235"/>
      <c r="AJ313" s="235"/>
      <c r="AK313" s="342"/>
      <c r="AL313" s="42"/>
      <c r="AM313" s="42"/>
      <c r="AN313" s="42"/>
      <c r="AO313" s="42"/>
    </row>
    <row r="314" spans="1:41">
      <c r="A314" s="42"/>
      <c r="B314" s="80"/>
      <c r="C314" s="106"/>
      <c r="D314" s="106"/>
      <c r="E314" s="106"/>
      <c r="F314" s="129"/>
      <c r="G314" s="66" t="s">
        <v>119</v>
      </c>
      <c r="H314" s="101"/>
      <c r="I314" s="101"/>
      <c r="J314" s="101"/>
      <c r="K314" s="101"/>
      <c r="L314" s="101"/>
      <c r="M314" s="101"/>
      <c r="N314" s="216"/>
      <c r="O314" s="229"/>
      <c r="P314" s="235"/>
      <c r="Q314" s="235"/>
      <c r="R314" s="235"/>
      <c r="S314" s="235"/>
      <c r="T314" s="235"/>
      <c r="U314" s="235"/>
      <c r="V314" s="235"/>
      <c r="W314" s="235"/>
      <c r="X314" s="235"/>
      <c r="Y314" s="235"/>
      <c r="Z314" s="235"/>
      <c r="AA314" s="235"/>
      <c r="AB314" s="235"/>
      <c r="AC314" s="235"/>
      <c r="AD314" s="235"/>
      <c r="AE314" s="235"/>
      <c r="AF314" s="235"/>
      <c r="AG314" s="235"/>
      <c r="AH314" s="235"/>
      <c r="AI314" s="235"/>
      <c r="AJ314" s="235"/>
      <c r="AK314" s="342"/>
      <c r="AL314" s="42"/>
      <c r="AM314" s="42"/>
      <c r="AN314" s="42"/>
      <c r="AO314" s="42"/>
    </row>
    <row r="315" spans="1:41" ht="18.75">
      <c r="A315" s="42"/>
      <c r="B315" s="85" t="s">
        <v>114</v>
      </c>
      <c r="C315" s="110"/>
      <c r="D315" s="110"/>
      <c r="E315" s="110"/>
      <c r="F315" s="130"/>
      <c r="G315" s="66" t="s">
        <v>107</v>
      </c>
      <c r="H315" s="101"/>
      <c r="I315" s="101"/>
      <c r="J315" s="101"/>
      <c r="K315" s="101"/>
      <c r="L315" s="101"/>
      <c r="M315" s="101"/>
      <c r="N315" s="217"/>
      <c r="O315" s="230"/>
      <c r="P315" s="236"/>
      <c r="Q315" s="236"/>
      <c r="R315" s="236"/>
      <c r="S315" s="236"/>
      <c r="T315" s="236"/>
      <c r="U315" s="236"/>
      <c r="V315" s="236"/>
      <c r="W315" s="236"/>
      <c r="X315" s="236"/>
      <c r="Y315" s="236"/>
      <c r="Z315" s="236"/>
      <c r="AA315" s="236"/>
      <c r="AB315" s="236"/>
      <c r="AC315" s="236"/>
      <c r="AD315" s="236"/>
      <c r="AE315" s="236"/>
      <c r="AF315" s="236"/>
      <c r="AG315" s="236"/>
      <c r="AH315" s="236"/>
      <c r="AI315" s="236"/>
      <c r="AJ315" s="236"/>
      <c r="AK315" s="343"/>
      <c r="AL315" s="42"/>
      <c r="AM315" s="42"/>
      <c r="AN315" s="42"/>
      <c r="AO315" s="42"/>
    </row>
    <row r="316" spans="1:41" ht="18.75">
      <c r="A316" s="42"/>
      <c r="B316" s="66" t="s">
        <v>116</v>
      </c>
      <c r="C316" s="101"/>
      <c r="D316" s="101"/>
      <c r="E316" s="101"/>
      <c r="F316" s="101"/>
      <c r="G316" s="101"/>
      <c r="H316" s="101"/>
      <c r="I316" s="101"/>
      <c r="J316" s="101"/>
      <c r="K316" s="101"/>
      <c r="L316" s="101"/>
      <c r="M316" s="117"/>
      <c r="N316" s="218">
        <f>SUM(N309,N312,N315)</f>
        <v>0</v>
      </c>
      <c r="O316" s="231"/>
      <c r="P316" s="218">
        <f>SUM(P309,P312,P315)</f>
        <v>0</v>
      </c>
      <c r="Q316" s="231"/>
      <c r="R316" s="218">
        <f>SUM(R309,R312,R315)</f>
        <v>0</v>
      </c>
      <c r="S316" s="231"/>
      <c r="T316" s="218">
        <f>SUM(T309,T312,T315)</f>
        <v>0</v>
      </c>
      <c r="U316" s="231"/>
      <c r="V316" s="218">
        <f>SUM(V309,V312,V315)</f>
        <v>0</v>
      </c>
      <c r="W316" s="231"/>
      <c r="X316" s="218">
        <f>SUM(X309,X312,X315)</f>
        <v>0</v>
      </c>
      <c r="Y316" s="231"/>
      <c r="Z316" s="218">
        <f>SUM(Z309,Z312,Z315)</f>
        <v>0</v>
      </c>
      <c r="AA316" s="231"/>
      <c r="AB316" s="218">
        <f>SUM(AB309,AB312,AB315)</f>
        <v>0</v>
      </c>
      <c r="AC316" s="231"/>
      <c r="AD316" s="218">
        <f>SUM(AD309,AD312,AD315)</f>
        <v>0</v>
      </c>
      <c r="AE316" s="231"/>
      <c r="AF316" s="218">
        <f>SUM(AF309,AF312,AF315)</f>
        <v>0</v>
      </c>
      <c r="AG316" s="231"/>
      <c r="AH316" s="218">
        <f>SUM(AH309,AH312,AH315)</f>
        <v>0</v>
      </c>
      <c r="AI316" s="231"/>
      <c r="AJ316" s="218">
        <f>SUM(AJ309,AJ312,AJ315)</f>
        <v>0</v>
      </c>
      <c r="AK316" s="231"/>
      <c r="AL316" s="42"/>
      <c r="AM316" s="42"/>
      <c r="AN316" s="42"/>
      <c r="AO316" s="42"/>
    </row>
    <row r="317" spans="1:41">
      <c r="A317" s="42"/>
      <c r="B317" s="86"/>
      <c r="C317" s="86"/>
      <c r="D317" s="86"/>
      <c r="E317" s="86"/>
      <c r="F317" s="86"/>
      <c r="G317" s="86"/>
      <c r="H317" s="86"/>
      <c r="I317" s="86"/>
      <c r="J317" s="86"/>
      <c r="K317" s="86"/>
      <c r="L317" s="86"/>
      <c r="M317" s="42"/>
      <c r="N317" s="42"/>
      <c r="O317" s="86"/>
      <c r="P317" s="86"/>
      <c r="Q317" s="86"/>
      <c r="R317" s="86"/>
      <c r="S317" s="86"/>
      <c r="T317" s="42"/>
      <c r="U317" s="86"/>
      <c r="V317" s="86"/>
      <c r="W317" s="86"/>
      <c r="X317" s="86"/>
      <c r="Y317" s="86"/>
      <c r="Z317" s="86"/>
      <c r="AA317" s="86"/>
      <c r="AB317" s="86"/>
      <c r="AC317" s="42"/>
      <c r="AD317" s="42"/>
      <c r="AE317" s="86"/>
      <c r="AF317" s="86"/>
      <c r="AG317" s="42"/>
      <c r="AH317" s="42"/>
      <c r="AI317" s="42"/>
      <c r="AJ317" s="42"/>
      <c r="AK317" s="42"/>
      <c r="AL317" s="42"/>
      <c r="AM317" s="42"/>
      <c r="AN317" s="42"/>
      <c r="AO317" s="42"/>
    </row>
    <row r="318" spans="1:41">
      <c r="A318" s="42"/>
      <c r="B318" s="42" t="s">
        <v>117</v>
      </c>
      <c r="C318" s="42"/>
      <c r="D318" s="42"/>
      <c r="E318" s="42"/>
      <c r="F318" s="42"/>
      <c r="G318" s="42"/>
      <c r="H318" s="42"/>
      <c r="I318" s="42"/>
      <c r="J318" s="42"/>
      <c r="K318" s="42"/>
      <c r="L318" s="42"/>
      <c r="M318" s="42"/>
      <c r="N318" s="42"/>
      <c r="O318" s="86"/>
      <c r="P318" s="86"/>
      <c r="Q318" s="86"/>
      <c r="R318" s="86"/>
      <c r="S318" s="86"/>
      <c r="T318" s="42"/>
      <c r="U318" s="86"/>
      <c r="V318" s="86"/>
      <c r="W318" s="86"/>
      <c r="X318" s="86"/>
      <c r="Y318" s="86"/>
      <c r="Z318" s="86"/>
      <c r="AA318" s="86"/>
      <c r="AB318" s="86"/>
      <c r="AC318" s="42"/>
      <c r="AD318" s="42"/>
      <c r="AE318" s="86"/>
      <c r="AF318" s="86"/>
      <c r="AG318" s="42"/>
      <c r="AH318" s="42"/>
      <c r="AI318" s="42"/>
      <c r="AJ318" s="42"/>
      <c r="AK318" s="42"/>
      <c r="AL318" s="42"/>
      <c r="AM318" s="42"/>
      <c r="AN318" s="42"/>
      <c r="AO318" s="42"/>
    </row>
    <row r="319" spans="1:41">
      <c r="A319" s="42"/>
      <c r="B319" s="67"/>
      <c r="C319" s="102"/>
      <c r="D319" s="102"/>
      <c r="E319" s="102"/>
      <c r="F319" s="102"/>
      <c r="G319" s="102"/>
      <c r="H319" s="102"/>
      <c r="I319" s="102"/>
      <c r="J319" s="102"/>
      <c r="K319" s="102"/>
      <c r="L319" s="102"/>
      <c r="M319" s="118"/>
      <c r="N319" s="219" t="s">
        <v>183</v>
      </c>
      <c r="O319" s="232"/>
      <c r="P319" s="219" t="s">
        <v>184</v>
      </c>
      <c r="Q319" s="232"/>
      <c r="R319" s="254" t="s">
        <v>186</v>
      </c>
      <c r="S319" s="254"/>
      <c r="T319" s="254" t="s">
        <v>187</v>
      </c>
      <c r="U319" s="254"/>
      <c r="V319" s="269" t="s">
        <v>188</v>
      </c>
      <c r="W319" s="272"/>
      <c r="X319" s="254" t="s">
        <v>190</v>
      </c>
      <c r="Y319" s="254"/>
      <c r="Z319" s="254" t="s">
        <v>192</v>
      </c>
      <c r="AA319" s="254"/>
      <c r="AB319" s="254" t="s">
        <v>193</v>
      </c>
      <c r="AC319" s="254"/>
      <c r="AD319" s="254" t="s">
        <v>135</v>
      </c>
      <c r="AE319" s="254"/>
      <c r="AF319" s="281" t="s">
        <v>156</v>
      </c>
      <c r="AG319" s="281"/>
      <c r="AH319" s="254" t="s">
        <v>194</v>
      </c>
      <c r="AI319" s="254"/>
      <c r="AJ319" s="254" t="s">
        <v>195</v>
      </c>
      <c r="AK319" s="254"/>
      <c r="AL319" s="42"/>
      <c r="AM319" s="42"/>
      <c r="AN319" s="42"/>
      <c r="AO319" s="42"/>
    </row>
    <row r="320" spans="1:41">
      <c r="A320" s="42"/>
      <c r="B320" s="66" t="s">
        <v>87</v>
      </c>
      <c r="C320" s="101"/>
      <c r="D320" s="101"/>
      <c r="E320" s="101"/>
      <c r="F320" s="101"/>
      <c r="G320" s="101"/>
      <c r="H320" s="101"/>
      <c r="I320" s="101"/>
      <c r="J320" s="101"/>
      <c r="K320" s="101"/>
      <c r="L320" s="101"/>
      <c r="M320" s="117"/>
      <c r="N320" s="66">
        <v>16</v>
      </c>
      <c r="O320" s="117"/>
      <c r="P320" s="66">
        <v>16</v>
      </c>
      <c r="Q320" s="117"/>
      <c r="R320" s="66">
        <v>16</v>
      </c>
      <c r="S320" s="117"/>
      <c r="T320" s="255">
        <v>17</v>
      </c>
      <c r="U320" s="255"/>
      <c r="V320" s="255">
        <v>17</v>
      </c>
      <c r="W320" s="255"/>
      <c r="X320" s="255">
        <v>17</v>
      </c>
      <c r="Y320" s="255"/>
      <c r="Z320" s="255">
        <v>17</v>
      </c>
      <c r="AA320" s="255"/>
      <c r="AB320" s="255">
        <v>19</v>
      </c>
      <c r="AC320" s="255"/>
      <c r="AD320" s="255">
        <v>19</v>
      </c>
      <c r="AE320" s="255"/>
      <c r="AF320" s="237">
        <v>19</v>
      </c>
      <c r="AG320" s="241"/>
      <c r="AH320" s="255">
        <v>19</v>
      </c>
      <c r="AI320" s="255"/>
      <c r="AJ320" s="255">
        <v>19</v>
      </c>
      <c r="AK320" s="255"/>
      <c r="AL320" s="42"/>
      <c r="AM320" s="42"/>
      <c r="AN320" s="42"/>
      <c r="AO320" s="42"/>
    </row>
    <row r="321" spans="1:41">
      <c r="A321" s="42"/>
      <c r="B321" s="78" t="s">
        <v>113</v>
      </c>
      <c r="C321" s="105"/>
      <c r="D321" s="105"/>
      <c r="E321" s="105"/>
      <c r="F321" s="127"/>
      <c r="G321" s="68" t="s">
        <v>107</v>
      </c>
      <c r="H321" s="103"/>
      <c r="I321" s="103"/>
      <c r="J321" s="103"/>
      <c r="K321" s="103"/>
      <c r="L321" s="103"/>
      <c r="M321" s="119"/>
      <c r="N321" s="66">
        <v>2</v>
      </c>
      <c r="O321" s="117"/>
      <c r="P321" s="66">
        <v>2</v>
      </c>
      <c r="Q321" s="117"/>
      <c r="R321" s="66">
        <v>2</v>
      </c>
      <c r="S321" s="117"/>
      <c r="T321" s="66">
        <v>2</v>
      </c>
      <c r="U321" s="117"/>
      <c r="V321" s="66">
        <v>2</v>
      </c>
      <c r="W321" s="117"/>
      <c r="X321" s="66">
        <v>2</v>
      </c>
      <c r="Y321" s="117"/>
      <c r="Z321" s="66">
        <v>2</v>
      </c>
      <c r="AA321" s="117"/>
      <c r="AB321" s="66">
        <v>2</v>
      </c>
      <c r="AC321" s="117"/>
      <c r="AD321" s="66">
        <v>2</v>
      </c>
      <c r="AE321" s="117"/>
      <c r="AF321" s="66">
        <v>2</v>
      </c>
      <c r="AG321" s="117"/>
      <c r="AH321" s="66">
        <v>2</v>
      </c>
      <c r="AI321" s="117"/>
      <c r="AJ321" s="66">
        <v>2</v>
      </c>
      <c r="AK321" s="117"/>
      <c r="AL321" s="42"/>
      <c r="AM321" s="42"/>
      <c r="AN321" s="42"/>
      <c r="AO321" s="42"/>
    </row>
    <row r="322" spans="1:41">
      <c r="A322" s="42"/>
      <c r="B322" s="79"/>
      <c r="C322" s="84"/>
      <c r="D322" s="84"/>
      <c r="E322" s="84"/>
      <c r="F322" s="128"/>
      <c r="G322" s="66" t="s">
        <v>118</v>
      </c>
      <c r="H322" s="101"/>
      <c r="I322" s="101"/>
      <c r="J322" s="101"/>
      <c r="K322" s="101"/>
      <c r="L322" s="101"/>
      <c r="M322" s="117"/>
      <c r="N322" s="66">
        <v>2</v>
      </c>
      <c r="O322" s="117"/>
      <c r="P322" s="66">
        <v>2</v>
      </c>
      <c r="Q322" s="117"/>
      <c r="R322" s="66">
        <v>2</v>
      </c>
      <c r="S322" s="117"/>
      <c r="T322" s="66">
        <v>2</v>
      </c>
      <c r="U322" s="117"/>
      <c r="V322" s="66">
        <v>2</v>
      </c>
      <c r="W322" s="117"/>
      <c r="X322" s="66">
        <v>2</v>
      </c>
      <c r="Y322" s="117"/>
      <c r="Z322" s="66">
        <v>2</v>
      </c>
      <c r="AA322" s="117"/>
      <c r="AB322" s="66">
        <v>2</v>
      </c>
      <c r="AC322" s="117"/>
      <c r="AD322" s="66">
        <v>2</v>
      </c>
      <c r="AE322" s="117"/>
      <c r="AF322" s="66">
        <v>2</v>
      </c>
      <c r="AG322" s="117"/>
      <c r="AH322" s="66">
        <v>2</v>
      </c>
      <c r="AI322" s="117"/>
      <c r="AJ322" s="66">
        <v>2</v>
      </c>
      <c r="AK322" s="117"/>
      <c r="AL322" s="42"/>
      <c r="AM322" s="42"/>
      <c r="AN322" s="42"/>
      <c r="AO322" s="42"/>
    </row>
    <row r="323" spans="1:41">
      <c r="A323" s="42"/>
      <c r="B323" s="80"/>
      <c r="C323" s="106"/>
      <c r="D323" s="106"/>
      <c r="E323" s="106"/>
      <c r="F323" s="129"/>
      <c r="G323" s="66" t="s">
        <v>119</v>
      </c>
      <c r="H323" s="101"/>
      <c r="I323" s="101"/>
      <c r="J323" s="101"/>
      <c r="K323" s="101"/>
      <c r="L323" s="101"/>
      <c r="M323" s="117"/>
      <c r="N323" s="66">
        <v>2</v>
      </c>
      <c r="O323" s="117"/>
      <c r="P323" s="66">
        <v>2</v>
      </c>
      <c r="Q323" s="117"/>
      <c r="R323" s="66">
        <v>2</v>
      </c>
      <c r="S323" s="117"/>
      <c r="T323" s="66">
        <v>2</v>
      </c>
      <c r="U323" s="117"/>
      <c r="V323" s="66">
        <v>2</v>
      </c>
      <c r="W323" s="117"/>
      <c r="X323" s="66">
        <v>2</v>
      </c>
      <c r="Y323" s="117"/>
      <c r="Z323" s="66">
        <v>2</v>
      </c>
      <c r="AA323" s="117"/>
      <c r="AB323" s="66">
        <v>2</v>
      </c>
      <c r="AC323" s="117"/>
      <c r="AD323" s="66">
        <v>2</v>
      </c>
      <c r="AE323" s="117"/>
      <c r="AF323" s="66">
        <v>2</v>
      </c>
      <c r="AG323" s="117"/>
      <c r="AH323" s="66">
        <v>2</v>
      </c>
      <c r="AI323" s="117"/>
      <c r="AJ323" s="66">
        <v>2</v>
      </c>
      <c r="AK323" s="117"/>
      <c r="AL323" s="42"/>
      <c r="AM323" s="42"/>
      <c r="AN323" s="42"/>
      <c r="AO323" s="42"/>
    </row>
    <row r="324" spans="1:41">
      <c r="A324" s="42"/>
      <c r="B324" s="78" t="s">
        <v>19</v>
      </c>
      <c r="C324" s="105"/>
      <c r="D324" s="105"/>
      <c r="E324" s="105"/>
      <c r="F324" s="127"/>
      <c r="G324" s="66" t="s">
        <v>107</v>
      </c>
      <c r="H324" s="101"/>
      <c r="I324" s="101"/>
      <c r="J324" s="101"/>
      <c r="K324" s="101"/>
      <c r="L324" s="101"/>
      <c r="M324" s="117"/>
      <c r="N324" s="66">
        <v>3</v>
      </c>
      <c r="O324" s="117"/>
      <c r="P324" s="66">
        <v>3</v>
      </c>
      <c r="Q324" s="117"/>
      <c r="R324" s="66">
        <v>3</v>
      </c>
      <c r="S324" s="117"/>
      <c r="T324" s="66">
        <v>4</v>
      </c>
      <c r="U324" s="117"/>
      <c r="V324" s="66">
        <v>4</v>
      </c>
      <c r="W324" s="117"/>
      <c r="X324" s="66">
        <v>4</v>
      </c>
      <c r="Y324" s="117"/>
      <c r="Z324" s="66">
        <v>4</v>
      </c>
      <c r="AA324" s="117"/>
      <c r="AB324" s="255">
        <v>5</v>
      </c>
      <c r="AC324" s="255"/>
      <c r="AD324" s="255">
        <v>5</v>
      </c>
      <c r="AE324" s="255"/>
      <c r="AF324" s="255">
        <v>5</v>
      </c>
      <c r="AG324" s="255"/>
      <c r="AH324" s="255">
        <v>5</v>
      </c>
      <c r="AI324" s="255"/>
      <c r="AJ324" s="255">
        <v>5</v>
      </c>
      <c r="AK324" s="255"/>
      <c r="AL324" s="42"/>
      <c r="AM324" s="42"/>
      <c r="AN324" s="42"/>
      <c r="AO324" s="42"/>
    </row>
    <row r="325" spans="1:41">
      <c r="A325" s="42"/>
      <c r="B325" s="79"/>
      <c r="C325" s="84"/>
      <c r="D325" s="84"/>
      <c r="E325" s="84"/>
      <c r="F325" s="128"/>
      <c r="G325" s="66" t="s">
        <v>118</v>
      </c>
      <c r="H325" s="101"/>
      <c r="I325" s="101"/>
      <c r="J325" s="101"/>
      <c r="K325" s="101"/>
      <c r="L325" s="101"/>
      <c r="M325" s="117"/>
      <c r="N325" s="66">
        <v>3</v>
      </c>
      <c r="O325" s="117"/>
      <c r="P325" s="66">
        <v>3</v>
      </c>
      <c r="Q325" s="117"/>
      <c r="R325" s="66">
        <v>3</v>
      </c>
      <c r="S325" s="117"/>
      <c r="T325" s="66">
        <v>4</v>
      </c>
      <c r="U325" s="117"/>
      <c r="V325" s="66">
        <v>4</v>
      </c>
      <c r="W325" s="117"/>
      <c r="X325" s="66">
        <v>4</v>
      </c>
      <c r="Y325" s="117"/>
      <c r="Z325" s="66">
        <v>4</v>
      </c>
      <c r="AA325" s="117"/>
      <c r="AB325" s="255">
        <v>5</v>
      </c>
      <c r="AC325" s="255"/>
      <c r="AD325" s="255">
        <v>5</v>
      </c>
      <c r="AE325" s="255"/>
      <c r="AF325" s="255">
        <v>5</v>
      </c>
      <c r="AG325" s="255"/>
      <c r="AH325" s="255">
        <v>5</v>
      </c>
      <c r="AI325" s="255"/>
      <c r="AJ325" s="255">
        <v>5</v>
      </c>
      <c r="AK325" s="255"/>
      <c r="AL325" s="42"/>
      <c r="AM325" s="42"/>
      <c r="AN325" s="42"/>
      <c r="AO325" s="42"/>
    </row>
    <row r="326" spans="1:41">
      <c r="A326" s="42"/>
      <c r="B326" s="80"/>
      <c r="C326" s="106"/>
      <c r="D326" s="106"/>
      <c r="E326" s="106"/>
      <c r="F326" s="129"/>
      <c r="G326" s="66" t="s">
        <v>119</v>
      </c>
      <c r="H326" s="101"/>
      <c r="I326" s="101"/>
      <c r="J326" s="101"/>
      <c r="K326" s="101"/>
      <c r="L326" s="101"/>
      <c r="M326" s="117"/>
      <c r="N326" s="66">
        <v>3</v>
      </c>
      <c r="O326" s="117"/>
      <c r="P326" s="66">
        <v>3</v>
      </c>
      <c r="Q326" s="117"/>
      <c r="R326" s="66">
        <v>3</v>
      </c>
      <c r="S326" s="117"/>
      <c r="T326" s="66">
        <v>4</v>
      </c>
      <c r="U326" s="117"/>
      <c r="V326" s="66">
        <v>4</v>
      </c>
      <c r="W326" s="117"/>
      <c r="X326" s="66">
        <v>4</v>
      </c>
      <c r="Y326" s="117"/>
      <c r="Z326" s="66">
        <v>4</v>
      </c>
      <c r="AA326" s="117"/>
      <c r="AB326" s="255">
        <v>5</v>
      </c>
      <c r="AC326" s="255"/>
      <c r="AD326" s="255">
        <v>5</v>
      </c>
      <c r="AE326" s="255"/>
      <c r="AF326" s="255">
        <v>5</v>
      </c>
      <c r="AG326" s="255"/>
      <c r="AH326" s="255">
        <v>5</v>
      </c>
      <c r="AI326" s="255"/>
      <c r="AJ326" s="255">
        <v>5</v>
      </c>
      <c r="AK326" s="255"/>
      <c r="AL326" s="42"/>
      <c r="AM326" s="42"/>
      <c r="AN326" s="42"/>
      <c r="AO326" s="42"/>
    </row>
    <row r="327" spans="1:41">
      <c r="A327" s="42"/>
      <c r="B327" s="85" t="s">
        <v>114</v>
      </c>
      <c r="C327" s="110"/>
      <c r="D327" s="110"/>
      <c r="E327" s="110"/>
      <c r="F327" s="130"/>
      <c r="G327" s="66" t="s">
        <v>107</v>
      </c>
      <c r="H327" s="101"/>
      <c r="I327" s="101"/>
      <c r="J327" s="101"/>
      <c r="K327" s="101"/>
      <c r="L327" s="101"/>
      <c r="M327" s="117"/>
      <c r="N327" s="66">
        <v>11</v>
      </c>
      <c r="O327" s="117"/>
      <c r="P327" s="237">
        <v>0</v>
      </c>
      <c r="Q327" s="241"/>
      <c r="R327" s="255">
        <v>0</v>
      </c>
      <c r="S327" s="255"/>
      <c r="T327" s="255">
        <v>11</v>
      </c>
      <c r="U327" s="255"/>
      <c r="V327" s="255">
        <v>0</v>
      </c>
      <c r="W327" s="255"/>
      <c r="X327" s="255">
        <v>0</v>
      </c>
      <c r="Y327" s="255"/>
      <c r="Z327" s="255">
        <v>10</v>
      </c>
      <c r="AA327" s="255"/>
      <c r="AB327" s="255">
        <v>1</v>
      </c>
      <c r="AC327" s="255"/>
      <c r="AD327" s="255">
        <v>0</v>
      </c>
      <c r="AE327" s="255"/>
      <c r="AF327" s="237">
        <v>11</v>
      </c>
      <c r="AG327" s="241"/>
      <c r="AH327" s="255">
        <v>1</v>
      </c>
      <c r="AI327" s="255"/>
      <c r="AJ327" s="255">
        <v>0</v>
      </c>
      <c r="AK327" s="255"/>
      <c r="AL327" s="42"/>
      <c r="AM327" s="42"/>
      <c r="AN327" s="42"/>
      <c r="AO327" s="42"/>
    </row>
    <row r="328" spans="1:41">
      <c r="A328" s="42"/>
      <c r="B328" s="66" t="s">
        <v>116</v>
      </c>
      <c r="C328" s="101"/>
      <c r="D328" s="101"/>
      <c r="E328" s="101"/>
      <c r="F328" s="101"/>
      <c r="G328" s="101"/>
      <c r="H328" s="101"/>
      <c r="I328" s="101"/>
      <c r="J328" s="101"/>
      <c r="K328" s="101"/>
      <c r="L328" s="101"/>
      <c r="M328" s="117"/>
      <c r="N328" s="218">
        <f>SUM(N321,N324,N327)</f>
        <v>16</v>
      </c>
      <c r="O328" s="231"/>
      <c r="P328" s="218">
        <f>SUM(P321,P324,P327)</f>
        <v>5</v>
      </c>
      <c r="Q328" s="231"/>
      <c r="R328" s="218">
        <f>SUM(R321,R324,R327)</f>
        <v>5</v>
      </c>
      <c r="S328" s="231"/>
      <c r="T328" s="218">
        <f>SUM(T321,T324,T327)</f>
        <v>17</v>
      </c>
      <c r="U328" s="231"/>
      <c r="V328" s="218">
        <f>SUM(V321,V324,V327)</f>
        <v>6</v>
      </c>
      <c r="W328" s="231"/>
      <c r="X328" s="218">
        <f>SUM(X321,X324,X327)</f>
        <v>6</v>
      </c>
      <c r="Y328" s="231"/>
      <c r="Z328" s="218">
        <f>SUM(Z321,Z324,Z327)</f>
        <v>16</v>
      </c>
      <c r="AA328" s="231"/>
      <c r="AB328" s="218">
        <f>SUM(AB321,AB324,AB327)</f>
        <v>8</v>
      </c>
      <c r="AC328" s="231"/>
      <c r="AD328" s="218">
        <f>SUM(AD321,AD324,AD327)</f>
        <v>7</v>
      </c>
      <c r="AE328" s="231"/>
      <c r="AF328" s="218">
        <f>SUM(AF321,AF324,AF327)</f>
        <v>18</v>
      </c>
      <c r="AG328" s="231"/>
      <c r="AH328" s="218">
        <f>SUM(AH321,AH324,AH327)</f>
        <v>8</v>
      </c>
      <c r="AI328" s="231"/>
      <c r="AJ328" s="218">
        <f>SUM(AJ321,AJ324,AJ327)</f>
        <v>7</v>
      </c>
      <c r="AK328" s="231"/>
      <c r="AL328" s="42"/>
      <c r="AM328" s="42"/>
      <c r="AN328" s="42"/>
      <c r="AO328" s="42"/>
    </row>
    <row r="329" spans="1:41" ht="18.75">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row>
    <row r="330" spans="1:41" ht="19.5">
      <c r="A330" s="42"/>
      <c r="B330" s="42" t="str">
        <v>□冬季(10月～3月)において、ノロウイルスの検便を行っているか</v>
      </c>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204"/>
      <c r="AK330" s="220"/>
      <c r="AL330" s="220"/>
      <c r="AM330" s="220"/>
      <c r="AN330" s="248"/>
      <c r="AO330" s="42"/>
    </row>
    <row r="331" spans="1:41" ht="18.75">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row>
    <row r="332" spans="1:41" ht="18.75">
      <c r="A332" s="42" t="s">
        <v>297</v>
      </c>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381"/>
    </row>
    <row r="333" spans="1:41" ht="19.5">
      <c r="A333" s="42"/>
      <c r="B333" s="52" t="str">
        <v>□原材料及び調理済み食品を食品ごとに50ｇ程度ずつを清潔な保存食容器（ビニール袋等）に入れて食事提供後２週間以上保存しているか</v>
      </c>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42"/>
      <c r="AJ333" s="204"/>
      <c r="AK333" s="220"/>
      <c r="AL333" s="220"/>
      <c r="AM333" s="220"/>
      <c r="AN333" s="248"/>
      <c r="AO333" s="86"/>
    </row>
    <row r="334" spans="1:41" ht="19.5">
      <c r="A334" s="4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42"/>
      <c r="AJ334" s="42"/>
      <c r="AK334" s="42"/>
      <c r="AL334" s="42"/>
      <c r="AM334" s="42"/>
      <c r="AN334" s="42"/>
      <c r="AO334" s="381"/>
    </row>
    <row r="335" spans="1:41" ht="18.75">
      <c r="A335" s="42"/>
      <c r="B335" s="41">
        <v>0</v>
      </c>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2"/>
      <c r="AJ335" s="300"/>
      <c r="AK335" s="327"/>
      <c r="AL335" s="327"/>
      <c r="AM335" s="327"/>
      <c r="AN335" s="352"/>
      <c r="AO335" s="86"/>
    </row>
    <row r="336" spans="1:41">
      <c r="A336" s="42"/>
      <c r="B336" s="41" t="str">
        <v>□保存した原材料及び食品は食事提供後２週間以上保存しているか</v>
      </c>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c r="AA336" s="41"/>
      <c r="AB336" s="41"/>
      <c r="AC336" s="41"/>
      <c r="AD336" s="41"/>
      <c r="AE336" s="41"/>
      <c r="AF336" s="41"/>
      <c r="AG336" s="41"/>
      <c r="AH336" s="41"/>
      <c r="AI336" s="42"/>
      <c r="AJ336" s="307"/>
      <c r="AK336" s="332"/>
      <c r="AL336" s="332"/>
      <c r="AM336" s="332"/>
      <c r="AN336" s="364"/>
      <c r="AO336" s="86"/>
    </row>
    <row r="337" spans="1:41" ht="18.75">
      <c r="A337" s="42"/>
      <c r="B337" s="42" t="str">
        <v>□原材料は特に洗浄・殺菌等を行わず購入した状態で保存しているか</v>
      </c>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c r="AA337" s="42"/>
      <c r="AB337" s="42"/>
      <c r="AC337" s="42"/>
      <c r="AD337" s="42"/>
      <c r="AE337" s="42"/>
      <c r="AF337" s="42"/>
      <c r="AG337" s="42"/>
      <c r="AH337" s="42"/>
      <c r="AI337" s="42"/>
      <c r="AJ337" s="301"/>
      <c r="AK337" s="328"/>
      <c r="AL337" s="328"/>
      <c r="AM337" s="328"/>
      <c r="AN337" s="353"/>
      <c r="AO337" s="86"/>
    </row>
    <row r="338" spans="1:41" ht="18.75">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c r="AA338" s="42"/>
      <c r="AB338" s="42"/>
      <c r="AC338" s="42"/>
      <c r="AD338" s="42"/>
      <c r="AE338" s="42"/>
      <c r="AF338" s="42"/>
      <c r="AG338" s="42"/>
      <c r="AH338" s="42"/>
      <c r="AI338" s="42"/>
      <c r="AJ338" s="42"/>
      <c r="AK338" s="42"/>
      <c r="AL338" s="42"/>
      <c r="AM338" s="42"/>
      <c r="AN338" s="42"/>
      <c r="AO338" s="42"/>
    </row>
    <row r="339" spans="1:41" ht="20">
      <c r="A339" s="47" t="s">
        <v>383</v>
      </c>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0"/>
      <c r="AJ339" s="40"/>
      <c r="AK339" s="40"/>
      <c r="AL339" s="40"/>
      <c r="AM339" s="40"/>
      <c r="AN339" s="40"/>
    </row>
    <row r="340" spans="1:41" ht="18.75">
      <c r="A340" s="38" t="s">
        <v>351</v>
      </c>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O340" s="297"/>
    </row>
    <row r="341" spans="1:41" ht="18.75">
      <c r="B341" s="87" t="str">
        <v>□現金、預貯金通帳及び通帳印鑑の各保管責任者について、その業務が事務分掌で明確にされているか</v>
      </c>
      <c r="C341" s="87"/>
      <c r="D341" s="87"/>
      <c r="E341" s="87"/>
      <c r="F341" s="87"/>
      <c r="G341" s="87"/>
      <c r="H341" s="87"/>
      <c r="I341" s="87"/>
      <c r="J341" s="87"/>
      <c r="K341" s="87"/>
      <c r="L341" s="87"/>
      <c r="M341" s="87"/>
      <c r="N341" s="87"/>
      <c r="O341" s="87"/>
      <c r="P341" s="87"/>
      <c r="Q341" s="87"/>
      <c r="R341" s="87"/>
      <c r="S341" s="87"/>
      <c r="T341" s="87"/>
      <c r="U341" s="87"/>
      <c r="V341" s="87"/>
      <c r="W341" s="87"/>
      <c r="X341" s="87"/>
      <c r="Y341" s="87"/>
      <c r="Z341" s="87"/>
      <c r="AA341" s="87"/>
      <c r="AB341" s="87"/>
      <c r="AC341" s="87"/>
      <c r="AD341" s="87"/>
      <c r="AE341" s="87"/>
      <c r="AF341" s="87"/>
      <c r="AG341" s="87"/>
      <c r="AH341" s="87"/>
      <c r="AJ341" s="294"/>
      <c r="AK341" s="322"/>
      <c r="AL341" s="322"/>
      <c r="AM341" s="322"/>
      <c r="AN341" s="347"/>
      <c r="AO341" s="55"/>
    </row>
    <row r="342" spans="1:41" ht="18.75">
      <c r="B342" s="59" t="str">
        <v>□現金、預貯金通帳及び通帳印鑑について、各保管責任者の管理の下で施錠のできる別々の金庫等で適切に保管されているか</v>
      </c>
      <c r="C342" s="59"/>
      <c r="D342" s="59"/>
      <c r="E342" s="59"/>
      <c r="F342" s="59"/>
      <c r="G342" s="59"/>
      <c r="H342" s="59"/>
      <c r="I342" s="59"/>
      <c r="J342" s="59"/>
      <c r="K342" s="59"/>
      <c r="L342" s="59"/>
      <c r="M342" s="59"/>
      <c r="N342" s="59"/>
      <c r="O342" s="59"/>
      <c r="P342" s="59"/>
      <c r="Q342" s="59"/>
      <c r="R342" s="59"/>
      <c r="S342" s="59"/>
      <c r="T342" s="59"/>
      <c r="U342" s="59"/>
      <c r="V342" s="59"/>
      <c r="W342" s="59"/>
      <c r="X342" s="59"/>
      <c r="Y342" s="59"/>
      <c r="Z342" s="59"/>
      <c r="AA342" s="59"/>
      <c r="AB342" s="59"/>
      <c r="AC342" s="59"/>
      <c r="AD342" s="59"/>
      <c r="AE342" s="59"/>
      <c r="AF342" s="59"/>
      <c r="AG342" s="59"/>
      <c r="AH342" s="59"/>
      <c r="AJ342" s="296"/>
      <c r="AK342" s="324"/>
      <c r="AL342" s="324"/>
      <c r="AM342" s="324"/>
      <c r="AN342" s="349"/>
      <c r="AO342" s="297"/>
    </row>
    <row r="343" spans="1:41" ht="18.75">
      <c r="B343" s="59"/>
      <c r="C343" s="59"/>
      <c r="D343" s="59"/>
      <c r="E343" s="59"/>
      <c r="F343" s="59"/>
      <c r="G343" s="59"/>
      <c r="H343" s="59"/>
      <c r="I343" s="59"/>
      <c r="J343" s="59"/>
      <c r="K343" s="59"/>
      <c r="L343" s="59"/>
      <c r="M343" s="59"/>
      <c r="N343" s="59"/>
      <c r="O343" s="59"/>
      <c r="P343" s="59"/>
      <c r="Q343" s="59"/>
      <c r="R343" s="59"/>
      <c r="S343" s="59"/>
      <c r="T343" s="59"/>
      <c r="U343" s="59"/>
      <c r="V343" s="59"/>
      <c r="W343" s="59"/>
      <c r="X343" s="59"/>
      <c r="Y343" s="59"/>
      <c r="Z343" s="59"/>
      <c r="AA343" s="59"/>
      <c r="AB343" s="59"/>
      <c r="AC343" s="59"/>
      <c r="AD343" s="59"/>
      <c r="AE343" s="59"/>
      <c r="AF343" s="59"/>
      <c r="AG343" s="59"/>
      <c r="AH343" s="59"/>
      <c r="AO343" s="55"/>
    </row>
    <row r="344" spans="1:41">
      <c r="B344" s="88" t="s">
        <v>224</v>
      </c>
      <c r="C344" s="88"/>
      <c r="D344" s="88"/>
      <c r="E344" s="88"/>
      <c r="F344" s="88"/>
      <c r="G344" s="88"/>
      <c r="H344" s="88"/>
      <c r="I344" s="88"/>
      <c r="J344" s="88"/>
      <c r="K344" s="88"/>
      <c r="L344" s="88"/>
      <c r="M344" s="88"/>
      <c r="N344" s="88"/>
      <c r="O344" s="88"/>
      <c r="P344" s="88"/>
      <c r="Q344" s="88"/>
      <c r="R344" s="88"/>
      <c r="S344" s="88"/>
      <c r="T344" s="88"/>
      <c r="U344" s="88"/>
      <c r="V344" s="88"/>
      <c r="W344" s="88"/>
      <c r="X344" s="88"/>
      <c r="Y344" s="88"/>
      <c r="Z344" s="88"/>
      <c r="AA344" s="88"/>
      <c r="AB344" s="88"/>
      <c r="AC344" s="88"/>
      <c r="AD344" s="88"/>
      <c r="AE344" s="88"/>
      <c r="AF344" s="88"/>
      <c r="AG344" s="88"/>
      <c r="AH344" s="59"/>
      <c r="AO344" s="55"/>
    </row>
    <row r="345" spans="1:41" ht="20.25" customHeight="1">
      <c r="B345" s="89"/>
      <c r="C345" s="89"/>
      <c r="D345" s="113"/>
      <c r="E345" s="120"/>
      <c r="F345" s="120"/>
      <c r="G345" s="120"/>
      <c r="H345" s="120"/>
      <c r="I345" s="120"/>
      <c r="J345" s="120"/>
      <c r="K345" s="176"/>
      <c r="L345" s="187" t="s">
        <v>330</v>
      </c>
      <c r="M345" s="199"/>
      <c r="N345" s="199"/>
      <c r="O345" s="199"/>
      <c r="P345" s="199"/>
      <c r="Q345" s="242"/>
      <c r="R345" s="187" t="s">
        <v>331</v>
      </c>
      <c r="S345" s="199"/>
      <c r="T345" s="199"/>
      <c r="U345" s="199"/>
      <c r="V345" s="199"/>
      <c r="W345" s="242"/>
      <c r="X345" s="187" t="s">
        <v>103</v>
      </c>
      <c r="Y345" s="199"/>
      <c r="Z345" s="199"/>
      <c r="AA345" s="199"/>
      <c r="AB345" s="199"/>
      <c r="AC345" s="199"/>
      <c r="AD345" s="199"/>
      <c r="AE345" s="199"/>
      <c r="AF345" s="199"/>
      <c r="AG345" s="242"/>
      <c r="AH345" s="59"/>
      <c r="AO345" s="55"/>
    </row>
    <row r="346" spans="1:41" ht="20.25" customHeight="1">
      <c r="B346" s="89"/>
      <c r="C346" s="89"/>
      <c r="D346" s="114" t="s">
        <v>182</v>
      </c>
      <c r="E346" s="121"/>
      <c r="F346" s="121"/>
      <c r="G346" s="121"/>
      <c r="H346" s="121"/>
      <c r="I346" s="121"/>
      <c r="J346" s="121"/>
      <c r="K346" s="121"/>
      <c r="L346" s="188"/>
      <c r="M346" s="200"/>
      <c r="N346" s="200"/>
      <c r="O346" s="200"/>
      <c r="P346" s="200"/>
      <c r="Q346" s="243"/>
      <c r="R346" s="188"/>
      <c r="S346" s="200"/>
      <c r="T346" s="200"/>
      <c r="U346" s="200"/>
      <c r="V346" s="200"/>
      <c r="W346" s="243"/>
      <c r="X346" s="188"/>
      <c r="Y346" s="200"/>
      <c r="Z346" s="200"/>
      <c r="AA346" s="200"/>
      <c r="AB346" s="200"/>
      <c r="AC346" s="200"/>
      <c r="AD346" s="200"/>
      <c r="AE346" s="200"/>
      <c r="AF346" s="200"/>
      <c r="AG346" s="283"/>
      <c r="AH346" s="59"/>
      <c r="AO346" s="55"/>
    </row>
    <row r="347" spans="1:41" ht="21" customHeight="1">
      <c r="B347" s="90"/>
      <c r="C347" s="90"/>
      <c r="D347" s="114" t="s">
        <v>339</v>
      </c>
      <c r="E347" s="121"/>
      <c r="F347" s="121"/>
      <c r="G347" s="121"/>
      <c r="H347" s="121"/>
      <c r="I347" s="121"/>
      <c r="J347" s="121"/>
      <c r="K347" s="121"/>
      <c r="L347" s="188"/>
      <c r="M347" s="200"/>
      <c r="N347" s="200"/>
      <c r="O347" s="200"/>
      <c r="P347" s="200"/>
      <c r="Q347" s="243"/>
      <c r="R347" s="188"/>
      <c r="S347" s="200"/>
      <c r="T347" s="200"/>
      <c r="U347" s="200"/>
      <c r="V347" s="200"/>
      <c r="W347" s="243"/>
      <c r="X347" s="188"/>
      <c r="Y347" s="200"/>
      <c r="Z347" s="200"/>
      <c r="AA347" s="200"/>
      <c r="AB347" s="200"/>
      <c r="AC347" s="200"/>
      <c r="AD347" s="200"/>
      <c r="AE347" s="200"/>
      <c r="AF347" s="200"/>
      <c r="AG347" s="283"/>
      <c r="AJ347" s="55"/>
      <c r="AK347" s="55"/>
      <c r="AL347" s="55"/>
      <c r="AM347" s="55"/>
      <c r="AN347" s="55"/>
      <c r="AO347" s="55"/>
    </row>
    <row r="348" spans="1:41" ht="21" customHeight="1">
      <c r="B348" s="90"/>
      <c r="C348" s="90"/>
      <c r="D348" s="114" t="s">
        <v>324</v>
      </c>
      <c r="E348" s="121"/>
      <c r="F348" s="121"/>
      <c r="G348" s="121"/>
      <c r="H348" s="121"/>
      <c r="I348" s="121"/>
      <c r="J348" s="121"/>
      <c r="K348" s="121"/>
      <c r="L348" s="189"/>
      <c r="M348" s="201"/>
      <c r="N348" s="201"/>
      <c r="O348" s="201"/>
      <c r="P348" s="201"/>
      <c r="Q348" s="244"/>
      <c r="R348" s="189"/>
      <c r="S348" s="201"/>
      <c r="T348" s="201"/>
      <c r="U348" s="201"/>
      <c r="V348" s="201"/>
      <c r="W348" s="244"/>
      <c r="X348" s="189"/>
      <c r="Y348" s="201"/>
      <c r="Z348" s="201"/>
      <c r="AA348" s="201"/>
      <c r="AB348" s="201"/>
      <c r="AC348" s="201"/>
      <c r="AD348" s="201"/>
      <c r="AE348" s="201"/>
      <c r="AF348" s="201"/>
      <c r="AG348" s="284"/>
    </row>
    <row r="349" spans="1:41" ht="21" customHeight="1">
      <c r="B349" s="91" t="str">
        <v>□インターネットバンキングを利用しているか</v>
      </c>
      <c r="C349" s="91"/>
      <c r="D349" s="91"/>
      <c r="E349" s="91"/>
      <c r="F349" s="91"/>
      <c r="G349" s="91"/>
      <c r="H349" s="91"/>
      <c r="I349" s="91"/>
      <c r="J349" s="91"/>
      <c r="K349" s="91"/>
      <c r="L349" s="91"/>
      <c r="M349" s="91"/>
      <c r="N349" s="91"/>
      <c r="O349" s="91"/>
      <c r="P349" s="91"/>
      <c r="Q349" s="91"/>
      <c r="R349" s="91"/>
      <c r="S349" s="91"/>
      <c r="T349" s="91"/>
      <c r="U349" s="91"/>
      <c r="V349" s="91"/>
      <c r="W349" s="91"/>
      <c r="X349" s="91"/>
      <c r="Y349" s="91"/>
      <c r="Z349" s="91"/>
      <c r="AA349" s="91"/>
      <c r="AB349" s="91"/>
      <c r="AC349" s="91"/>
      <c r="AD349" s="91"/>
      <c r="AE349" s="91"/>
      <c r="AF349" s="91"/>
      <c r="AG349" s="91"/>
      <c r="AH349" s="91"/>
      <c r="AI349" s="91"/>
      <c r="AJ349" s="298"/>
      <c r="AK349" s="325"/>
      <c r="AL349" s="325"/>
      <c r="AM349" s="325"/>
      <c r="AN349" s="350"/>
    </row>
    <row r="350" spans="1:41" ht="21" customHeight="1">
      <c r="B350" s="91" t="s">
        <v>357</v>
      </c>
      <c r="C350" s="91"/>
      <c r="D350" s="91"/>
      <c r="E350" s="91"/>
      <c r="F350" s="91"/>
      <c r="G350" s="91"/>
      <c r="H350" s="91"/>
      <c r="I350" s="91"/>
      <c r="J350" s="91"/>
      <c r="K350" s="91"/>
      <c r="L350" s="91"/>
      <c r="M350" s="91"/>
      <c r="N350" s="91"/>
      <c r="O350" s="91"/>
      <c r="P350" s="91"/>
      <c r="Q350" s="91"/>
      <c r="R350" s="91"/>
      <c r="S350" s="91"/>
      <c r="T350" s="91"/>
      <c r="U350" s="91"/>
      <c r="V350" s="91"/>
      <c r="W350" s="91"/>
      <c r="X350" s="91"/>
      <c r="Y350" s="91"/>
      <c r="Z350" s="91"/>
      <c r="AA350" s="91"/>
      <c r="AB350" s="91"/>
      <c r="AC350" s="91"/>
      <c r="AD350" s="91"/>
      <c r="AE350" s="91"/>
      <c r="AF350" s="91"/>
      <c r="AG350" s="91"/>
      <c r="AH350" s="91"/>
      <c r="AI350" s="91"/>
    </row>
    <row r="351" spans="1:41" ht="21" customHeight="1">
      <c r="B351" s="91"/>
      <c r="C351" s="91"/>
      <c r="D351" s="115"/>
      <c r="E351" s="122"/>
      <c r="F351" s="122"/>
      <c r="G351" s="122"/>
      <c r="H351" s="122"/>
      <c r="I351" s="122"/>
      <c r="J351" s="122"/>
      <c r="K351" s="177"/>
      <c r="L351" s="187" t="s">
        <v>330</v>
      </c>
      <c r="M351" s="199"/>
      <c r="N351" s="199"/>
      <c r="O351" s="199"/>
      <c r="P351" s="199"/>
      <c r="Q351" s="242"/>
      <c r="R351" s="187" t="s">
        <v>331</v>
      </c>
      <c r="S351" s="199"/>
      <c r="T351" s="199"/>
      <c r="U351" s="199"/>
      <c r="V351" s="199"/>
      <c r="W351" s="242"/>
      <c r="X351" s="187" t="s">
        <v>330</v>
      </c>
      <c r="Y351" s="199"/>
      <c r="Z351" s="199"/>
      <c r="AA351" s="199"/>
      <c r="AB351" s="199"/>
      <c r="AC351" s="242"/>
      <c r="AD351" s="187" t="s">
        <v>331</v>
      </c>
      <c r="AE351" s="199"/>
      <c r="AF351" s="199"/>
      <c r="AG351" s="199"/>
      <c r="AH351" s="199"/>
      <c r="AI351" s="242"/>
    </row>
    <row r="352" spans="1:41" ht="21" customHeight="1">
      <c r="B352" s="91"/>
      <c r="C352" s="91"/>
      <c r="D352" s="114" t="s">
        <v>98</v>
      </c>
      <c r="E352" s="121"/>
      <c r="F352" s="121"/>
      <c r="G352" s="121"/>
      <c r="H352" s="121"/>
      <c r="I352" s="121"/>
      <c r="J352" s="121"/>
      <c r="K352" s="121"/>
      <c r="L352" s="190"/>
      <c r="M352" s="202"/>
      <c r="N352" s="202"/>
      <c r="O352" s="202"/>
      <c r="P352" s="202"/>
      <c r="Q352" s="245"/>
      <c r="R352" s="190"/>
      <c r="S352" s="202"/>
      <c r="T352" s="202"/>
      <c r="U352" s="202"/>
      <c r="V352" s="202"/>
      <c r="W352" s="245"/>
      <c r="X352" s="274"/>
      <c r="Y352" s="275"/>
      <c r="Z352" s="275"/>
      <c r="AA352" s="275"/>
      <c r="AB352" s="275"/>
      <c r="AC352" s="278"/>
      <c r="AD352" s="274"/>
      <c r="AE352" s="275"/>
      <c r="AF352" s="275"/>
      <c r="AG352" s="275"/>
      <c r="AH352" s="275"/>
      <c r="AI352" s="278"/>
    </row>
    <row r="353" spans="1:41" ht="21" customHeight="1">
      <c r="B353" s="40"/>
      <c r="C353" s="40"/>
      <c r="D353" s="114" t="s">
        <v>73</v>
      </c>
      <c r="E353" s="121"/>
      <c r="F353" s="121"/>
      <c r="G353" s="121"/>
      <c r="H353" s="121"/>
      <c r="I353" s="121"/>
      <c r="J353" s="121"/>
      <c r="K353" s="121"/>
      <c r="L353" s="190"/>
      <c r="M353" s="202"/>
      <c r="N353" s="202"/>
      <c r="O353" s="202"/>
      <c r="P353" s="202"/>
      <c r="Q353" s="245"/>
      <c r="R353" s="190"/>
      <c r="S353" s="202"/>
      <c r="T353" s="202"/>
      <c r="U353" s="202"/>
      <c r="V353" s="202"/>
      <c r="W353" s="245"/>
      <c r="X353" s="190"/>
      <c r="Y353" s="202"/>
      <c r="Z353" s="202"/>
      <c r="AA353" s="202"/>
      <c r="AB353" s="202"/>
      <c r="AC353" s="245"/>
      <c r="AD353" s="190"/>
      <c r="AE353" s="202"/>
      <c r="AF353" s="202"/>
      <c r="AG353" s="202"/>
      <c r="AH353" s="202"/>
      <c r="AI353" s="245"/>
    </row>
    <row r="354" spans="1:41" ht="21" customHeight="1">
      <c r="B354" s="40"/>
      <c r="C354" s="40"/>
      <c r="D354" s="114" t="s">
        <v>12</v>
      </c>
      <c r="E354" s="121"/>
      <c r="F354" s="121"/>
      <c r="G354" s="121"/>
      <c r="H354" s="121"/>
      <c r="I354" s="121"/>
      <c r="J354" s="121"/>
      <c r="K354" s="121"/>
      <c r="L354" s="191"/>
      <c r="M354" s="203"/>
      <c r="N354" s="203"/>
      <c r="O354" s="203"/>
      <c r="P354" s="203"/>
      <c r="Q354" s="246"/>
      <c r="R354" s="191"/>
      <c r="S354" s="203"/>
      <c r="T354" s="203"/>
      <c r="U354" s="203"/>
      <c r="V354" s="203"/>
      <c r="W354" s="246"/>
      <c r="X354" s="191"/>
      <c r="Y354" s="203"/>
      <c r="Z354" s="203"/>
      <c r="AA354" s="203"/>
      <c r="AB354" s="203"/>
      <c r="AC354" s="246"/>
      <c r="AD354" s="191"/>
      <c r="AE354" s="203"/>
      <c r="AF354" s="203"/>
      <c r="AG354" s="203"/>
      <c r="AH354" s="203"/>
      <c r="AI354" s="246"/>
    </row>
    <row r="355" spans="1:41" ht="21" customHeight="1">
      <c r="B355" s="40"/>
      <c r="C355" s="40"/>
      <c r="D355" s="116"/>
      <c r="E355" s="116"/>
      <c r="F355" s="116"/>
      <c r="G355" s="116"/>
      <c r="H355" s="116"/>
      <c r="I355" s="116"/>
      <c r="J355" s="116"/>
      <c r="K355" s="116"/>
    </row>
    <row r="356" spans="1:41" ht="18.75">
      <c r="B356" s="38" t="str">
        <v>□乳児等通園支援事業の会計を、その他の事業の会計と区分しているか。</v>
      </c>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J356" s="294"/>
      <c r="AK356" s="322"/>
      <c r="AL356" s="322"/>
      <c r="AM356" s="322"/>
      <c r="AN356" s="347"/>
      <c r="AO356" s="55"/>
    </row>
    <row r="357" spans="1:41" ht="18.75">
      <c r="A357" s="44"/>
      <c r="B357" s="92" t="s">
        <v>390</v>
      </c>
      <c r="C357" s="92"/>
      <c r="D357" s="92"/>
      <c r="E357" s="92"/>
      <c r="F357" s="92"/>
      <c r="G357" s="92"/>
      <c r="H357" s="92"/>
      <c r="I357" s="92"/>
      <c r="J357" s="92"/>
      <c r="K357" s="92"/>
      <c r="L357" s="92"/>
      <c r="M357" s="92"/>
      <c r="N357" s="92"/>
      <c r="O357" s="92"/>
      <c r="P357" s="92"/>
      <c r="Q357" s="92"/>
      <c r="R357" s="92"/>
      <c r="S357" s="92"/>
      <c r="T357" s="92"/>
      <c r="U357" s="92"/>
      <c r="V357" s="92"/>
      <c r="W357" s="92"/>
      <c r="X357" s="92"/>
      <c r="Y357" s="92"/>
      <c r="Z357" s="92"/>
      <c r="AA357" s="92"/>
      <c r="AB357" s="92"/>
      <c r="AC357" s="92"/>
      <c r="AD357" s="92"/>
      <c r="AE357" s="92"/>
      <c r="AF357" s="92"/>
      <c r="AG357" s="285"/>
      <c r="AH357" s="285"/>
      <c r="AI357" s="44"/>
      <c r="AJ357" s="305"/>
      <c r="AK357" s="331"/>
      <c r="AL357" s="331"/>
      <c r="AM357" s="331"/>
      <c r="AN357" s="359"/>
      <c r="AO357" s="55"/>
    </row>
    <row r="358" spans="1:41" ht="19.5">
      <c r="A358" s="44"/>
      <c r="B358" s="92"/>
      <c r="C358" s="92"/>
      <c r="D358" s="92"/>
      <c r="E358" s="92"/>
      <c r="F358" s="92"/>
      <c r="G358" s="92"/>
      <c r="H358" s="92"/>
      <c r="I358" s="92"/>
      <c r="J358" s="92"/>
      <c r="K358" s="92"/>
      <c r="L358" s="92"/>
      <c r="M358" s="92"/>
      <c r="N358" s="92"/>
      <c r="O358" s="92"/>
      <c r="P358" s="92"/>
      <c r="Q358" s="92"/>
      <c r="R358" s="92"/>
      <c r="S358" s="92"/>
      <c r="T358" s="92"/>
      <c r="U358" s="92"/>
      <c r="V358" s="92"/>
      <c r="W358" s="92"/>
      <c r="X358" s="92"/>
      <c r="Y358" s="92"/>
      <c r="Z358" s="92"/>
      <c r="AA358" s="92"/>
      <c r="AB358" s="92"/>
      <c r="AC358" s="92"/>
      <c r="AD358" s="92"/>
      <c r="AE358" s="92"/>
      <c r="AF358" s="92"/>
      <c r="AG358" s="285"/>
      <c r="AH358" s="285"/>
      <c r="AI358" s="44"/>
      <c r="AJ358" s="44"/>
      <c r="AK358" s="44"/>
      <c r="AL358" s="44"/>
      <c r="AM358" s="44"/>
      <c r="AN358" s="44"/>
      <c r="AO358" s="55"/>
    </row>
    <row r="359" spans="1:41" ht="19.5">
      <c r="B359" s="93" t="s">
        <v>378</v>
      </c>
      <c r="C359" s="93"/>
      <c r="D359" s="93"/>
      <c r="E359" s="93"/>
      <c r="F359" s="93"/>
      <c r="G359" s="93"/>
      <c r="H359" s="93"/>
      <c r="I359" s="93"/>
      <c r="J359" s="93"/>
      <c r="K359" s="93"/>
      <c r="L359" s="93"/>
      <c r="M359" s="93"/>
      <c r="N359" s="93"/>
      <c r="O359" s="93"/>
      <c r="P359" s="93"/>
      <c r="Q359" s="93"/>
      <c r="R359" s="93"/>
      <c r="S359" s="93"/>
      <c r="T359" s="93"/>
      <c r="U359" s="93"/>
      <c r="V359" s="93"/>
      <c r="W359" s="93"/>
      <c r="X359" s="93"/>
      <c r="Y359" s="93"/>
      <c r="Z359" s="93"/>
      <c r="AA359" s="93"/>
      <c r="AB359" s="93"/>
      <c r="AC359" s="93"/>
      <c r="AD359" s="93"/>
      <c r="AE359" s="93"/>
      <c r="AF359" s="93"/>
      <c r="AG359" s="286"/>
      <c r="AH359" s="286"/>
      <c r="AJ359" s="298"/>
      <c r="AK359" s="325"/>
      <c r="AL359" s="325"/>
      <c r="AM359" s="325"/>
      <c r="AN359" s="350"/>
      <c r="AO359" s="55"/>
    </row>
    <row r="360" spans="1:41" ht="18.75">
      <c r="B360" s="94"/>
      <c r="C360" s="94"/>
      <c r="D360" s="94"/>
      <c r="E360" s="94"/>
      <c r="F360" s="94"/>
      <c r="G360" s="94"/>
      <c r="H360" s="94"/>
      <c r="I360" s="94"/>
      <c r="J360" s="94"/>
      <c r="K360" s="94"/>
      <c r="L360" s="94"/>
      <c r="M360" s="94"/>
      <c r="N360" s="94"/>
      <c r="O360" s="94"/>
      <c r="P360" s="94"/>
      <c r="Q360" s="94"/>
      <c r="R360" s="94"/>
      <c r="S360" s="94"/>
      <c r="T360" s="94"/>
      <c r="U360" s="94"/>
      <c r="V360" s="94"/>
      <c r="W360" s="94"/>
      <c r="X360" s="94"/>
      <c r="Y360" s="94"/>
      <c r="Z360" s="94"/>
      <c r="AA360" s="94"/>
      <c r="AB360" s="94"/>
      <c r="AC360" s="94"/>
      <c r="AD360" s="94"/>
      <c r="AE360" s="94"/>
      <c r="AF360" s="94"/>
      <c r="AG360" s="286"/>
      <c r="AH360" s="286"/>
      <c r="AJ360" s="94"/>
      <c r="AK360" s="94"/>
      <c r="AL360" s="94"/>
      <c r="AM360" s="94"/>
      <c r="AN360" s="94"/>
      <c r="AO360" s="94"/>
    </row>
    <row r="361" spans="1:41" ht="20">
      <c r="A361" s="47" t="s">
        <v>95</v>
      </c>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c r="AA361" s="47"/>
      <c r="AB361" s="47"/>
      <c r="AC361" s="47"/>
      <c r="AD361" s="47"/>
      <c r="AE361" s="47"/>
      <c r="AF361" s="47"/>
      <c r="AG361" s="47"/>
      <c r="AH361" s="47"/>
    </row>
    <row r="362" spans="1:41" ht="18.75">
      <c r="A362" s="38" t="s">
        <v>153</v>
      </c>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O362" s="297"/>
    </row>
    <row r="363" spans="1:41" ht="18.75">
      <c r="B363" s="38" t="str">
        <v>□収入・支出決議（伺）がなされているか</v>
      </c>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J363" s="294"/>
      <c r="AK363" s="322"/>
      <c r="AL363" s="322"/>
      <c r="AM363" s="322"/>
      <c r="AN363" s="347"/>
      <c r="AO363" s="55"/>
    </row>
    <row r="364" spans="1:41">
      <c r="B364" s="38" t="str">
        <v>□会計伝票、収入証憑類、補助簿等を10年間保管しているか</v>
      </c>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J364" s="295"/>
      <c r="AK364" s="323"/>
      <c r="AL364" s="323"/>
      <c r="AM364" s="323"/>
      <c r="AN364" s="348"/>
      <c r="AO364" s="55"/>
    </row>
    <row r="365" spans="1:41">
      <c r="B365" s="74" t="str">
        <v>□収入・支出発生の都度会計伝票を起票し、会計責任者の承認（決裁）を得ているか</v>
      </c>
      <c r="C365" s="74"/>
      <c r="D365" s="74"/>
      <c r="E365" s="74"/>
      <c r="F365" s="74"/>
      <c r="G365" s="74"/>
      <c r="H365" s="74"/>
      <c r="I365" s="74"/>
      <c r="J365" s="74"/>
      <c r="K365" s="74"/>
      <c r="L365" s="74"/>
      <c r="M365" s="74"/>
      <c r="N365" s="74"/>
      <c r="O365" s="74"/>
      <c r="P365" s="74"/>
      <c r="Q365" s="74"/>
      <c r="R365" s="74"/>
      <c r="S365" s="74"/>
      <c r="T365" s="74"/>
      <c r="U365" s="74"/>
      <c r="V365" s="74"/>
      <c r="W365" s="74"/>
      <c r="X365" s="74"/>
      <c r="Y365" s="74"/>
      <c r="Z365" s="74"/>
      <c r="AA365" s="74"/>
      <c r="AB365" s="74"/>
      <c r="AC365" s="74"/>
      <c r="AD365" s="74"/>
      <c r="AE365" s="74"/>
      <c r="AF365" s="74"/>
      <c r="AG365" s="40"/>
      <c r="AH365" s="40"/>
      <c r="AJ365" s="295"/>
      <c r="AK365" s="323"/>
      <c r="AL365" s="323"/>
      <c r="AM365" s="323"/>
      <c r="AN365" s="348"/>
      <c r="AO365" s="55"/>
    </row>
    <row r="366" spans="1:41">
      <c r="B366" s="40" t="str">
        <v>□金銭収入は経理規程で定める期限内に必ず金融機関に預け入れしているか</v>
      </c>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c r="AC366" s="40"/>
      <c r="AD366" s="40"/>
      <c r="AE366" s="40"/>
      <c r="AF366" s="40"/>
      <c r="AG366" s="40"/>
      <c r="AH366" s="40"/>
      <c r="AJ366" s="295"/>
      <c r="AK366" s="323"/>
      <c r="AL366" s="323"/>
      <c r="AM366" s="323"/>
      <c r="AN366" s="348"/>
      <c r="AO366" s="55"/>
    </row>
    <row r="367" spans="1:41" ht="18.75">
      <c r="B367" s="38" t="str">
        <v>□通常の支払は口座振込で行われているか</v>
      </c>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F367" s="38"/>
      <c r="AG367" s="38"/>
      <c r="AH367" s="38"/>
      <c r="AJ367" s="296"/>
      <c r="AK367" s="324"/>
      <c r="AL367" s="324"/>
      <c r="AM367" s="324"/>
      <c r="AN367" s="349"/>
      <c r="AO367" s="55"/>
    </row>
    <row r="368" spans="1:41" ht="18.75"/>
    <row r="369" spans="1:41" ht="18.75">
      <c r="A369" s="40" t="s">
        <v>54</v>
      </c>
      <c r="AJ369" s="319"/>
      <c r="AK369" s="319"/>
      <c r="AL369" s="319"/>
      <c r="AM369" s="319"/>
      <c r="AN369" s="319"/>
      <c r="AO369" s="297"/>
    </row>
    <row r="370" spans="1:41" ht="18.75">
      <c r="B370" s="38" t="str">
        <v>□小口現金の取扱は経理規程どおり（限度額の範囲内、出納帳への記帳）に行われているか。</v>
      </c>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F370" s="38"/>
      <c r="AG370" s="38"/>
      <c r="AH370" s="38"/>
      <c r="AJ370" s="320"/>
      <c r="AK370" s="344"/>
      <c r="AL370" s="344"/>
      <c r="AM370" s="344"/>
      <c r="AN370" s="380"/>
      <c r="AO370" s="55"/>
    </row>
    <row r="371" spans="1:41">
      <c r="B371" s="74" t="str">
        <v>□預金からの引落額と小口現金出納帳の記載金額は一致しているか</v>
      </c>
      <c r="C371" s="111"/>
      <c r="D371" s="111"/>
      <c r="E371" s="111"/>
      <c r="F371" s="111"/>
      <c r="G371" s="111"/>
      <c r="H371" s="111"/>
      <c r="I371" s="111"/>
      <c r="J371" s="111"/>
      <c r="K371" s="111"/>
      <c r="L371" s="111"/>
      <c r="M371" s="111"/>
      <c r="N371" s="111"/>
      <c r="O371" s="111"/>
      <c r="P371" s="111"/>
      <c r="Q371" s="111"/>
      <c r="R371" s="111"/>
      <c r="S371" s="111"/>
      <c r="T371" s="111"/>
      <c r="U371" s="111"/>
      <c r="V371" s="111"/>
      <c r="W371" s="74"/>
      <c r="X371" s="74"/>
      <c r="Y371" s="74"/>
      <c r="Z371" s="74"/>
      <c r="AA371" s="74"/>
      <c r="AB371" s="74"/>
      <c r="AC371" s="74"/>
      <c r="AD371" s="74"/>
      <c r="AJ371" s="295"/>
      <c r="AK371" s="323"/>
      <c r="AL371" s="323"/>
      <c r="AM371" s="323"/>
      <c r="AN371" s="348"/>
      <c r="AO371" s="55"/>
    </row>
    <row r="372" spans="1:41" ht="18.75" customHeight="1">
      <c r="B372" s="40" t="str">
        <v>□職員による立て替え払いを行っていないか</v>
      </c>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c r="AC372" s="40"/>
      <c r="AD372" s="40"/>
      <c r="AE372" s="40"/>
      <c r="AF372" s="40"/>
      <c r="AG372" s="40"/>
      <c r="AH372" s="40"/>
      <c r="AJ372" s="296"/>
      <c r="AK372" s="324"/>
      <c r="AL372" s="324"/>
      <c r="AM372" s="324"/>
      <c r="AN372" s="349"/>
      <c r="AO372" s="55"/>
    </row>
    <row r="373" spans="1:41" ht="15.75" customHeight="1">
      <c r="B373" s="95"/>
      <c r="C373" s="95"/>
      <c r="D373" s="95"/>
      <c r="E373" s="95"/>
      <c r="F373" s="95"/>
      <c r="G373" s="95"/>
      <c r="H373" s="95"/>
      <c r="I373" s="95"/>
      <c r="J373" s="95"/>
      <c r="K373" s="95"/>
      <c r="L373" s="95"/>
      <c r="M373" s="95"/>
      <c r="N373" s="95"/>
      <c r="O373" s="95"/>
      <c r="P373" s="95"/>
      <c r="Q373" s="95"/>
      <c r="R373" s="95"/>
      <c r="S373" s="95"/>
      <c r="T373" s="95"/>
      <c r="U373" s="95"/>
      <c r="V373" s="95"/>
      <c r="W373" s="95"/>
      <c r="X373" s="95"/>
      <c r="Y373" s="95"/>
      <c r="Z373" s="95"/>
      <c r="AA373" s="95"/>
      <c r="AB373" s="95"/>
      <c r="AC373" s="95"/>
      <c r="AD373" s="95"/>
      <c r="AE373" s="95"/>
      <c r="AF373" s="95"/>
      <c r="AG373" s="95"/>
      <c r="AH373" s="95"/>
      <c r="AI373" s="95"/>
      <c r="AJ373" s="95"/>
      <c r="AK373" s="95"/>
      <c r="AL373" s="95"/>
      <c r="AM373" s="95"/>
    </row>
    <row r="375" spans="1:41">
      <c r="AM375" s="55"/>
    </row>
  </sheetData>
  <mergeCells count="747">
    <mergeCell ref="A8:AH8"/>
    <mergeCell ref="A9:AH9"/>
    <mergeCell ref="AJ11:AN11"/>
    <mergeCell ref="B12:AH12"/>
    <mergeCell ref="AJ12:AN12"/>
    <mergeCell ref="B13:AH13"/>
    <mergeCell ref="AJ13:AN13"/>
    <mergeCell ref="B14:AH14"/>
    <mergeCell ref="AJ14:AN14"/>
    <mergeCell ref="B15:AH15"/>
    <mergeCell ref="AJ15:AN15"/>
    <mergeCell ref="B16:AH16"/>
    <mergeCell ref="AJ16:AN16"/>
    <mergeCell ref="B17:AH17"/>
    <mergeCell ref="AJ17:AN17"/>
    <mergeCell ref="B18:AH18"/>
    <mergeCell ref="AJ18:AN18"/>
    <mergeCell ref="B19:AH19"/>
    <mergeCell ref="AJ19:AN19"/>
    <mergeCell ref="B20:AH20"/>
    <mergeCell ref="AJ20:AN20"/>
    <mergeCell ref="B21:AH21"/>
    <mergeCell ref="AJ21:AN21"/>
    <mergeCell ref="B22:AH22"/>
    <mergeCell ref="AJ22:AN22"/>
    <mergeCell ref="AJ24:AN24"/>
    <mergeCell ref="AJ25:AN25"/>
    <mergeCell ref="AJ26:AN26"/>
    <mergeCell ref="AJ27:AN27"/>
    <mergeCell ref="A30:AH30"/>
    <mergeCell ref="B31:AI31"/>
    <mergeCell ref="AJ31:AN31"/>
    <mergeCell ref="B32:I32"/>
    <mergeCell ref="J32:R32"/>
    <mergeCell ref="S32:U32"/>
    <mergeCell ref="V32:AG32"/>
    <mergeCell ref="AJ32:AN32"/>
    <mergeCell ref="A36:AH36"/>
    <mergeCell ref="B37:AH37"/>
    <mergeCell ref="AJ37:AN37"/>
    <mergeCell ref="A39:AH39"/>
    <mergeCell ref="A40:AH40"/>
    <mergeCell ref="B41:AH41"/>
    <mergeCell ref="B42:G42"/>
    <mergeCell ref="H42:L42"/>
    <mergeCell ref="M42:Q42"/>
    <mergeCell ref="R42:V42"/>
    <mergeCell ref="B43:G43"/>
    <mergeCell ref="H43:L43"/>
    <mergeCell ref="M43:Q43"/>
    <mergeCell ref="R43:V43"/>
    <mergeCell ref="B44:G44"/>
    <mergeCell ref="H44:L44"/>
    <mergeCell ref="M44:Q44"/>
    <mergeCell ref="R44:V44"/>
    <mergeCell ref="B45:G45"/>
    <mergeCell ref="H45:L45"/>
    <mergeCell ref="M45:Q45"/>
    <mergeCell ref="R45:V45"/>
    <mergeCell ref="A51:AH51"/>
    <mergeCell ref="B52:AH52"/>
    <mergeCell ref="AJ52:AN52"/>
    <mergeCell ref="B53:AH53"/>
    <mergeCell ref="N54:R54"/>
    <mergeCell ref="X54:AB54"/>
    <mergeCell ref="B55:AH55"/>
    <mergeCell ref="AJ55:AN55"/>
    <mergeCell ref="B57:AH57"/>
    <mergeCell ref="B58:AH58"/>
    <mergeCell ref="B59:AH59"/>
    <mergeCell ref="B60:AH60"/>
    <mergeCell ref="B61:AH61"/>
    <mergeCell ref="AJ61:AN61"/>
    <mergeCell ref="B62:AH62"/>
    <mergeCell ref="AJ62:AN62"/>
    <mergeCell ref="A64:AH64"/>
    <mergeCell ref="B65:AH65"/>
    <mergeCell ref="AJ65:AN65"/>
    <mergeCell ref="A67:AH67"/>
    <mergeCell ref="B68:AH68"/>
    <mergeCell ref="AJ68:AN68"/>
    <mergeCell ref="B69:AH69"/>
    <mergeCell ref="AJ69:AN69"/>
    <mergeCell ref="R70:AH70"/>
    <mergeCell ref="R71:AH71"/>
    <mergeCell ref="B72:AH72"/>
    <mergeCell ref="AJ72:AN72"/>
    <mergeCell ref="B73:AH73"/>
    <mergeCell ref="AJ74:AN74"/>
    <mergeCell ref="P76:X76"/>
    <mergeCell ref="AJ77:AN77"/>
    <mergeCell ref="B79:AH79"/>
    <mergeCell ref="AJ79:AN79"/>
    <mergeCell ref="B80:AH80"/>
    <mergeCell ref="B81:Q81"/>
    <mergeCell ref="R81:U81"/>
    <mergeCell ref="B82:Q82"/>
    <mergeCell ref="R82:U82"/>
    <mergeCell ref="B83:Q83"/>
    <mergeCell ref="R83:U83"/>
    <mergeCell ref="B84:Q84"/>
    <mergeCell ref="R84:U84"/>
    <mergeCell ref="B85:Q85"/>
    <mergeCell ref="R85:AN85"/>
    <mergeCell ref="A87:AH87"/>
    <mergeCell ref="B88:AI88"/>
    <mergeCell ref="AJ88:AN88"/>
    <mergeCell ref="AJ89:AN89"/>
    <mergeCell ref="AJ92:AN92"/>
    <mergeCell ref="A94:AH94"/>
    <mergeCell ref="AJ95:AN95"/>
    <mergeCell ref="B97:AH97"/>
    <mergeCell ref="B98:AH98"/>
    <mergeCell ref="A102:AH102"/>
    <mergeCell ref="B103:AH103"/>
    <mergeCell ref="AJ103:AN103"/>
    <mergeCell ref="B104:AH104"/>
    <mergeCell ref="AJ104:AN104"/>
    <mergeCell ref="B105:AH105"/>
    <mergeCell ref="AJ105:AN105"/>
    <mergeCell ref="N107:AN107"/>
    <mergeCell ref="A109:AH109"/>
    <mergeCell ref="A110:AH110"/>
    <mergeCell ref="A111:AH111"/>
    <mergeCell ref="AJ112:AN112"/>
    <mergeCell ref="B114:AH114"/>
    <mergeCell ref="B115:E115"/>
    <mergeCell ref="F115:AN115"/>
    <mergeCell ref="B116:E116"/>
    <mergeCell ref="H116:J116"/>
    <mergeCell ref="K116:L116"/>
    <mergeCell ref="M116:N116"/>
    <mergeCell ref="P116:T116"/>
    <mergeCell ref="V116:Z116"/>
    <mergeCell ref="AB116:AN116"/>
    <mergeCell ref="H117:M117"/>
    <mergeCell ref="R117:U117"/>
    <mergeCell ref="V117:Z117"/>
    <mergeCell ref="AD117:AN117"/>
    <mergeCell ref="H118:J118"/>
    <mergeCell ref="L118:O118"/>
    <mergeCell ref="Q118:T118"/>
    <mergeCell ref="V118:Y118"/>
    <mergeCell ref="AA118:AC118"/>
    <mergeCell ref="AE118:AM118"/>
    <mergeCell ref="B119:E119"/>
    <mergeCell ref="H119:L119"/>
    <mergeCell ref="N119:Q119"/>
    <mergeCell ref="S119:U119"/>
    <mergeCell ref="W119:Z119"/>
    <mergeCell ref="AB119:AN119"/>
    <mergeCell ref="A121:AH121"/>
    <mergeCell ref="B122:AH122"/>
    <mergeCell ref="AJ122:AN122"/>
    <mergeCell ref="B123:AH123"/>
    <mergeCell ref="AJ124:AN124"/>
    <mergeCell ref="B126:AH126"/>
    <mergeCell ref="AJ126:AN126"/>
    <mergeCell ref="B127:AH127"/>
    <mergeCell ref="AJ127:AN127"/>
    <mergeCell ref="B128:AH128"/>
    <mergeCell ref="B129:AH129"/>
    <mergeCell ref="AJ129:AN129"/>
    <mergeCell ref="B130:AH130"/>
    <mergeCell ref="AJ130:AN130"/>
    <mergeCell ref="B131:AH131"/>
    <mergeCell ref="AJ131:AN131"/>
    <mergeCell ref="B132:K132"/>
    <mergeCell ref="L132:AN132"/>
    <mergeCell ref="A134:AH134"/>
    <mergeCell ref="AJ135:AN135"/>
    <mergeCell ref="B137:AH137"/>
    <mergeCell ref="AJ137:AN137"/>
    <mergeCell ref="B138:AI138"/>
    <mergeCell ref="AJ138:AN138"/>
    <mergeCell ref="B139:AI139"/>
    <mergeCell ref="AJ139:AN139"/>
    <mergeCell ref="A141:AH141"/>
    <mergeCell ref="B142:AH142"/>
    <mergeCell ref="AJ142:AM142"/>
    <mergeCell ref="B143:AH143"/>
    <mergeCell ref="AJ143:AM143"/>
    <mergeCell ref="AJ145:AN145"/>
    <mergeCell ref="B146:AH146"/>
    <mergeCell ref="B147:AH147"/>
    <mergeCell ref="AJ147:AN147"/>
    <mergeCell ref="AJ148:AN148"/>
    <mergeCell ref="B150:AH150"/>
    <mergeCell ref="AJ150:AN150"/>
    <mergeCell ref="B151:L151"/>
    <mergeCell ref="M151:AN151"/>
    <mergeCell ref="A153:AH153"/>
    <mergeCell ref="B154:F154"/>
    <mergeCell ref="G154:I154"/>
    <mergeCell ref="J154:N154"/>
    <mergeCell ref="O154:Z154"/>
    <mergeCell ref="AA154:AC154"/>
    <mergeCell ref="AD154:AH154"/>
    <mergeCell ref="B155:AH155"/>
    <mergeCell ref="AJ155:AN155"/>
    <mergeCell ref="B156:AH156"/>
    <mergeCell ref="AJ156:AN156"/>
    <mergeCell ref="B157:J157"/>
    <mergeCell ref="K157:M157"/>
    <mergeCell ref="N157:O157"/>
    <mergeCell ref="P157:R157"/>
    <mergeCell ref="S157:T157"/>
    <mergeCell ref="U157:W157"/>
    <mergeCell ref="X157:AH157"/>
    <mergeCell ref="B159:AH159"/>
    <mergeCell ref="AJ159:AN159"/>
    <mergeCell ref="C160:J160"/>
    <mergeCell ref="K160:M160"/>
    <mergeCell ref="N160:O160"/>
    <mergeCell ref="P160:R160"/>
    <mergeCell ref="S160:T160"/>
    <mergeCell ref="U160:W160"/>
    <mergeCell ref="X160:AH160"/>
    <mergeCell ref="B161:AH161"/>
    <mergeCell ref="AJ161:AN161"/>
    <mergeCell ref="B162:AH162"/>
    <mergeCell ref="AJ162:AN162"/>
    <mergeCell ref="C163:J163"/>
    <mergeCell ref="K163:W163"/>
    <mergeCell ref="C164:J164"/>
    <mergeCell ref="K164:M164"/>
    <mergeCell ref="N164:O164"/>
    <mergeCell ref="P164:R164"/>
    <mergeCell ref="S164:T164"/>
    <mergeCell ref="U164:W164"/>
    <mergeCell ref="X164:AH164"/>
    <mergeCell ref="B165:AH165"/>
    <mergeCell ref="AJ165:AN165"/>
    <mergeCell ref="C166:J166"/>
    <mergeCell ref="K166:M166"/>
    <mergeCell ref="N166:O166"/>
    <mergeCell ref="P166:R166"/>
    <mergeCell ref="S166:T166"/>
    <mergeCell ref="U166:W166"/>
    <mergeCell ref="X166:AH166"/>
    <mergeCell ref="B167:AH167"/>
    <mergeCell ref="B168:AH168"/>
    <mergeCell ref="AJ168:AN168"/>
    <mergeCell ref="B169:AH169"/>
    <mergeCell ref="AJ169:AN169"/>
    <mergeCell ref="B170:AH170"/>
    <mergeCell ref="AJ170:AN170"/>
    <mergeCell ref="AJ172:AN172"/>
    <mergeCell ref="B173:AH173"/>
    <mergeCell ref="AJ173:AN173"/>
    <mergeCell ref="B174:AH174"/>
    <mergeCell ref="AJ174:AN174"/>
    <mergeCell ref="B176:AH176"/>
    <mergeCell ref="AJ176:AN176"/>
    <mergeCell ref="AJ177:AN177"/>
    <mergeCell ref="AJ178:AN178"/>
    <mergeCell ref="AJ181:AN181"/>
    <mergeCell ref="AJ183:AN183"/>
    <mergeCell ref="AJ184:AN184"/>
    <mergeCell ref="AJ185:AN185"/>
    <mergeCell ref="AJ187:AN187"/>
    <mergeCell ref="AJ188:AN188"/>
    <mergeCell ref="AJ189:AN189"/>
    <mergeCell ref="AJ190:AN190"/>
    <mergeCell ref="AJ191:AN191"/>
    <mergeCell ref="AJ194:AN194"/>
    <mergeCell ref="AJ195:AN195"/>
    <mergeCell ref="AJ196:AN196"/>
    <mergeCell ref="AJ197:AN197"/>
    <mergeCell ref="AJ198:AN198"/>
    <mergeCell ref="A200:AH200"/>
    <mergeCell ref="A201:AH201"/>
    <mergeCell ref="B202:AH202"/>
    <mergeCell ref="AJ202:AN202"/>
    <mergeCell ref="B203:AH203"/>
    <mergeCell ref="B204:AH204"/>
    <mergeCell ref="AJ204:AN204"/>
    <mergeCell ref="A206:AH206"/>
    <mergeCell ref="B207:AH207"/>
    <mergeCell ref="AJ207:AN207"/>
    <mergeCell ref="AJ208:AN208"/>
    <mergeCell ref="A210:AH210"/>
    <mergeCell ref="AJ211:AN211"/>
    <mergeCell ref="B213:AH213"/>
    <mergeCell ref="AJ213:AN213"/>
    <mergeCell ref="AJ214:AN214"/>
    <mergeCell ref="A217:AH217"/>
    <mergeCell ref="B218:AH218"/>
    <mergeCell ref="AJ218:AN218"/>
    <mergeCell ref="AJ219:AN219"/>
    <mergeCell ref="B221:AH221"/>
    <mergeCell ref="AJ221:AN221"/>
    <mergeCell ref="AJ222:AN222"/>
    <mergeCell ref="A225:AH225"/>
    <mergeCell ref="A226:AH226"/>
    <mergeCell ref="AJ227:AN227"/>
    <mergeCell ref="AJ230:AN230"/>
    <mergeCell ref="B232:AH232"/>
    <mergeCell ref="B233:AH233"/>
    <mergeCell ref="AJ233:AN233"/>
    <mergeCell ref="B234:AH234"/>
    <mergeCell ref="AJ234:AN234"/>
    <mergeCell ref="A236:AH236"/>
    <mergeCell ref="AJ237:AN237"/>
    <mergeCell ref="B239:AH239"/>
    <mergeCell ref="AJ239:AN239"/>
    <mergeCell ref="B240:AH240"/>
    <mergeCell ref="AJ240:AN240"/>
    <mergeCell ref="A242:AH242"/>
    <mergeCell ref="B243:AH243"/>
    <mergeCell ref="AJ243:AN243"/>
    <mergeCell ref="B244:AG244"/>
    <mergeCell ref="AJ244:AN244"/>
    <mergeCell ref="A246:AH246"/>
    <mergeCell ref="B247:AH247"/>
    <mergeCell ref="A251:AH251"/>
    <mergeCell ref="B252:AH252"/>
    <mergeCell ref="AJ252:AN252"/>
    <mergeCell ref="A254:AH254"/>
    <mergeCell ref="A255:AH255"/>
    <mergeCell ref="AJ257:AN257"/>
    <mergeCell ref="B258:AH258"/>
    <mergeCell ref="B259:H259"/>
    <mergeCell ref="I259:M259"/>
    <mergeCell ref="N259:P259"/>
    <mergeCell ref="Q259:U259"/>
    <mergeCell ref="V259:AA259"/>
    <mergeCell ref="AB259:AF259"/>
    <mergeCell ref="A260:AH260"/>
    <mergeCell ref="B261:AH261"/>
    <mergeCell ref="B262:AH262"/>
    <mergeCell ref="AJ262:AN262"/>
    <mergeCell ref="B263:AH263"/>
    <mergeCell ref="AJ263:AN263"/>
    <mergeCell ref="B264:AH264"/>
    <mergeCell ref="AJ264:AN264"/>
    <mergeCell ref="B265:AH265"/>
    <mergeCell ref="B266:AH266"/>
    <mergeCell ref="AJ266:AN266"/>
    <mergeCell ref="B267:AH267"/>
    <mergeCell ref="A269:AH269"/>
    <mergeCell ref="B270:AH270"/>
    <mergeCell ref="AJ270:AN270"/>
    <mergeCell ref="B271:AH271"/>
    <mergeCell ref="B272:F272"/>
    <mergeCell ref="G272:AN272"/>
    <mergeCell ref="AJ283:AN283"/>
    <mergeCell ref="B285:AH285"/>
    <mergeCell ref="AJ285:AN285"/>
    <mergeCell ref="A287:AH287"/>
    <mergeCell ref="B288:AH288"/>
    <mergeCell ref="AJ288:AN288"/>
    <mergeCell ref="B289:AH289"/>
    <mergeCell ref="AJ289:AN289"/>
    <mergeCell ref="A291:AH291"/>
    <mergeCell ref="B292:AH292"/>
    <mergeCell ref="AJ292:AN292"/>
    <mergeCell ref="E293:I293"/>
    <mergeCell ref="L293:N293"/>
    <mergeCell ref="S293:V293"/>
    <mergeCell ref="W293:Y293"/>
    <mergeCell ref="A295:AH295"/>
    <mergeCell ref="B296:AH296"/>
    <mergeCell ref="AJ296:AN296"/>
    <mergeCell ref="B297:AH297"/>
    <mergeCell ref="A300:AH300"/>
    <mergeCell ref="B301:AH301"/>
    <mergeCell ref="AJ301:AN301"/>
    <mergeCell ref="B302:AH302"/>
    <mergeCell ref="AJ302:AN302"/>
    <mergeCell ref="B303:AH303"/>
    <mergeCell ref="AJ303:AN303"/>
    <mergeCell ref="B304:AH304"/>
    <mergeCell ref="AJ304:AN304"/>
    <mergeCell ref="A306:AH306"/>
    <mergeCell ref="B307:M307"/>
    <mergeCell ref="N307:O307"/>
    <mergeCell ref="P307:Q307"/>
    <mergeCell ref="R307:S307"/>
    <mergeCell ref="T307:U307"/>
    <mergeCell ref="V307:W307"/>
    <mergeCell ref="X307:Y307"/>
    <mergeCell ref="Z307:AA307"/>
    <mergeCell ref="AB307:AC307"/>
    <mergeCell ref="AD307:AE307"/>
    <mergeCell ref="AF307:AG307"/>
    <mergeCell ref="AH307:AI307"/>
    <mergeCell ref="AJ307:AK307"/>
    <mergeCell ref="B308:M308"/>
    <mergeCell ref="N308:O308"/>
    <mergeCell ref="P308:Q308"/>
    <mergeCell ref="R308:S308"/>
    <mergeCell ref="T308:U308"/>
    <mergeCell ref="V308:W308"/>
    <mergeCell ref="X308:Y308"/>
    <mergeCell ref="Z308:AA308"/>
    <mergeCell ref="AB308:AC308"/>
    <mergeCell ref="AD308:AE308"/>
    <mergeCell ref="AF308:AG308"/>
    <mergeCell ref="AH308:AI308"/>
    <mergeCell ref="AJ308:AK308"/>
    <mergeCell ref="G309:M309"/>
    <mergeCell ref="N309:O309"/>
    <mergeCell ref="P309:Q309"/>
    <mergeCell ref="R309:S309"/>
    <mergeCell ref="T309:U309"/>
    <mergeCell ref="V309:W309"/>
    <mergeCell ref="X309:Y309"/>
    <mergeCell ref="Z309:AA309"/>
    <mergeCell ref="AB309:AC309"/>
    <mergeCell ref="AD309:AE309"/>
    <mergeCell ref="AF309:AG309"/>
    <mergeCell ref="AH309:AI309"/>
    <mergeCell ref="AJ309:AK309"/>
    <mergeCell ref="G310:M310"/>
    <mergeCell ref="N310:O310"/>
    <mergeCell ref="P310:Q310"/>
    <mergeCell ref="R310:S310"/>
    <mergeCell ref="T310:U310"/>
    <mergeCell ref="V310:W310"/>
    <mergeCell ref="X310:Y310"/>
    <mergeCell ref="Z310:AA310"/>
    <mergeCell ref="AB310:AC310"/>
    <mergeCell ref="AD310:AE310"/>
    <mergeCell ref="AF310:AG310"/>
    <mergeCell ref="AH310:AI310"/>
    <mergeCell ref="AJ310:AK310"/>
    <mergeCell ref="G311:M311"/>
    <mergeCell ref="N311:O311"/>
    <mergeCell ref="P311:Q311"/>
    <mergeCell ref="R311:S311"/>
    <mergeCell ref="T311:U311"/>
    <mergeCell ref="V311:W311"/>
    <mergeCell ref="X311:Y311"/>
    <mergeCell ref="Z311:AA311"/>
    <mergeCell ref="AB311:AC311"/>
    <mergeCell ref="AD311:AE311"/>
    <mergeCell ref="AF311:AG311"/>
    <mergeCell ref="AH311:AI311"/>
    <mergeCell ref="AJ311:AK311"/>
    <mergeCell ref="G312:M312"/>
    <mergeCell ref="N312:O312"/>
    <mergeCell ref="P312:Q312"/>
    <mergeCell ref="R312:S312"/>
    <mergeCell ref="T312:U312"/>
    <mergeCell ref="V312:W312"/>
    <mergeCell ref="X312:Y312"/>
    <mergeCell ref="Z312:AA312"/>
    <mergeCell ref="AB312:AC312"/>
    <mergeCell ref="AD312:AE312"/>
    <mergeCell ref="AF312:AG312"/>
    <mergeCell ref="AH312:AI312"/>
    <mergeCell ref="AJ312:AK312"/>
    <mergeCell ref="G313:M313"/>
    <mergeCell ref="N313:O313"/>
    <mergeCell ref="P313:Q313"/>
    <mergeCell ref="R313:S313"/>
    <mergeCell ref="T313:U313"/>
    <mergeCell ref="V313:W313"/>
    <mergeCell ref="X313:Y313"/>
    <mergeCell ref="Z313:AA313"/>
    <mergeCell ref="AB313:AC313"/>
    <mergeCell ref="AD313:AE313"/>
    <mergeCell ref="AF313:AG313"/>
    <mergeCell ref="AH313:AI313"/>
    <mergeCell ref="AJ313:AK313"/>
    <mergeCell ref="G314:M314"/>
    <mergeCell ref="N314:O314"/>
    <mergeCell ref="P314:Q314"/>
    <mergeCell ref="R314:S314"/>
    <mergeCell ref="T314:U314"/>
    <mergeCell ref="V314:W314"/>
    <mergeCell ref="X314:Y314"/>
    <mergeCell ref="Z314:AA314"/>
    <mergeCell ref="AB314:AC314"/>
    <mergeCell ref="AD314:AE314"/>
    <mergeCell ref="AF314:AG314"/>
    <mergeCell ref="AH314:AI314"/>
    <mergeCell ref="AJ314:AK314"/>
    <mergeCell ref="B315:F315"/>
    <mergeCell ref="G315:M315"/>
    <mergeCell ref="N315:O315"/>
    <mergeCell ref="P315:Q315"/>
    <mergeCell ref="R315:S315"/>
    <mergeCell ref="T315:U315"/>
    <mergeCell ref="V315:W315"/>
    <mergeCell ref="X315:Y315"/>
    <mergeCell ref="Z315:AA315"/>
    <mergeCell ref="AB315:AC315"/>
    <mergeCell ref="AD315:AE315"/>
    <mergeCell ref="AF315:AG315"/>
    <mergeCell ref="AH315:AI315"/>
    <mergeCell ref="AJ315:AK315"/>
    <mergeCell ref="B316:M316"/>
    <mergeCell ref="N316:O316"/>
    <mergeCell ref="P316:Q316"/>
    <mergeCell ref="R316:S316"/>
    <mergeCell ref="T316:U316"/>
    <mergeCell ref="V316:W316"/>
    <mergeCell ref="X316:Y316"/>
    <mergeCell ref="Z316:AA316"/>
    <mergeCell ref="AB316:AC316"/>
    <mergeCell ref="AD316:AE316"/>
    <mergeCell ref="AF316:AG316"/>
    <mergeCell ref="AH316:AI316"/>
    <mergeCell ref="AJ316:AK316"/>
    <mergeCell ref="P318:Q318"/>
    <mergeCell ref="R318:S318"/>
    <mergeCell ref="U318:V318"/>
    <mergeCell ref="W318:X318"/>
    <mergeCell ref="Y318:Z318"/>
    <mergeCell ref="AA318:AB318"/>
    <mergeCell ref="AE318:AF318"/>
    <mergeCell ref="B319:M319"/>
    <mergeCell ref="B320:M320"/>
    <mergeCell ref="N320:O320"/>
    <mergeCell ref="P320:Q320"/>
    <mergeCell ref="R320:S320"/>
    <mergeCell ref="T320:U320"/>
    <mergeCell ref="V320:W320"/>
    <mergeCell ref="X320:Y320"/>
    <mergeCell ref="Z320:AA320"/>
    <mergeCell ref="AB320:AC320"/>
    <mergeCell ref="AD320:AE320"/>
    <mergeCell ref="AF320:AG320"/>
    <mergeCell ref="AH320:AI320"/>
    <mergeCell ref="AJ320:AK320"/>
    <mergeCell ref="G321:M321"/>
    <mergeCell ref="N321:O321"/>
    <mergeCell ref="P321:Q321"/>
    <mergeCell ref="R321:S321"/>
    <mergeCell ref="T321:U321"/>
    <mergeCell ref="V321:W321"/>
    <mergeCell ref="X321:Y321"/>
    <mergeCell ref="Z321:AA321"/>
    <mergeCell ref="AB321:AC321"/>
    <mergeCell ref="AD321:AE321"/>
    <mergeCell ref="AF321:AG321"/>
    <mergeCell ref="AH321:AI321"/>
    <mergeCell ref="AJ321:AK321"/>
    <mergeCell ref="G322:M322"/>
    <mergeCell ref="N322:O322"/>
    <mergeCell ref="P322:Q322"/>
    <mergeCell ref="R322:S322"/>
    <mergeCell ref="T322:U322"/>
    <mergeCell ref="V322:W322"/>
    <mergeCell ref="X322:Y322"/>
    <mergeCell ref="Z322:AA322"/>
    <mergeCell ref="AB322:AC322"/>
    <mergeCell ref="AD322:AE322"/>
    <mergeCell ref="AF322:AG322"/>
    <mergeCell ref="AH322:AI322"/>
    <mergeCell ref="AJ322:AK322"/>
    <mergeCell ref="G323:M323"/>
    <mergeCell ref="N323:O323"/>
    <mergeCell ref="P323:Q323"/>
    <mergeCell ref="R323:S323"/>
    <mergeCell ref="T323:U323"/>
    <mergeCell ref="V323:W323"/>
    <mergeCell ref="X323:Y323"/>
    <mergeCell ref="Z323:AA323"/>
    <mergeCell ref="AB323:AC323"/>
    <mergeCell ref="AD323:AE323"/>
    <mergeCell ref="AF323:AG323"/>
    <mergeCell ref="AH323:AI323"/>
    <mergeCell ref="AJ323:AK323"/>
    <mergeCell ref="G324:M324"/>
    <mergeCell ref="N324:O324"/>
    <mergeCell ref="P324:Q324"/>
    <mergeCell ref="R324:S324"/>
    <mergeCell ref="T324:U324"/>
    <mergeCell ref="V324:W324"/>
    <mergeCell ref="X324:Y324"/>
    <mergeCell ref="Z324:AA324"/>
    <mergeCell ref="AB324:AC324"/>
    <mergeCell ref="AD324:AE324"/>
    <mergeCell ref="AF324:AG324"/>
    <mergeCell ref="AH324:AI324"/>
    <mergeCell ref="AJ324:AK324"/>
    <mergeCell ref="G325:M325"/>
    <mergeCell ref="N325:O325"/>
    <mergeCell ref="P325:Q325"/>
    <mergeCell ref="R325:S325"/>
    <mergeCell ref="T325:U325"/>
    <mergeCell ref="V325:W325"/>
    <mergeCell ref="X325:Y325"/>
    <mergeCell ref="Z325:AA325"/>
    <mergeCell ref="AB325:AC325"/>
    <mergeCell ref="AD325:AE325"/>
    <mergeCell ref="AF325:AG325"/>
    <mergeCell ref="AH325:AI325"/>
    <mergeCell ref="AJ325:AK325"/>
    <mergeCell ref="G326:M326"/>
    <mergeCell ref="N326:O326"/>
    <mergeCell ref="P326:Q326"/>
    <mergeCell ref="R326:S326"/>
    <mergeCell ref="T326:U326"/>
    <mergeCell ref="V326:W326"/>
    <mergeCell ref="X326:Y326"/>
    <mergeCell ref="Z326:AA326"/>
    <mergeCell ref="AB326:AC326"/>
    <mergeCell ref="AD326:AE326"/>
    <mergeCell ref="AF326:AG326"/>
    <mergeCell ref="AH326:AI326"/>
    <mergeCell ref="AJ326:AK326"/>
    <mergeCell ref="B327:F327"/>
    <mergeCell ref="G327:M327"/>
    <mergeCell ref="N327:O327"/>
    <mergeCell ref="P327:Q327"/>
    <mergeCell ref="R327:S327"/>
    <mergeCell ref="T327:U327"/>
    <mergeCell ref="V327:W327"/>
    <mergeCell ref="X327:Y327"/>
    <mergeCell ref="Z327:AA327"/>
    <mergeCell ref="AB327:AC327"/>
    <mergeCell ref="AD327:AE327"/>
    <mergeCell ref="AF327:AG327"/>
    <mergeCell ref="AH327:AI327"/>
    <mergeCell ref="AJ327:AK327"/>
    <mergeCell ref="B328:M328"/>
    <mergeCell ref="N328:O328"/>
    <mergeCell ref="P328:Q328"/>
    <mergeCell ref="R328:S328"/>
    <mergeCell ref="T328:U328"/>
    <mergeCell ref="V328:W328"/>
    <mergeCell ref="X328:Y328"/>
    <mergeCell ref="Z328:AA328"/>
    <mergeCell ref="AB328:AC328"/>
    <mergeCell ref="AD328:AE328"/>
    <mergeCell ref="AF328:AG328"/>
    <mergeCell ref="AH328:AI328"/>
    <mergeCell ref="AJ328:AK328"/>
    <mergeCell ref="B330:AH330"/>
    <mergeCell ref="AJ330:AN330"/>
    <mergeCell ref="A332:AH332"/>
    <mergeCell ref="AJ333:AN333"/>
    <mergeCell ref="B335:AH335"/>
    <mergeCell ref="AJ335:AN335"/>
    <mergeCell ref="B336:AH336"/>
    <mergeCell ref="AJ336:AN336"/>
    <mergeCell ref="B337:AH337"/>
    <mergeCell ref="AJ337:AN337"/>
    <mergeCell ref="A339:AH339"/>
    <mergeCell ref="A340:AH340"/>
    <mergeCell ref="B341:AH341"/>
    <mergeCell ref="AJ341:AN341"/>
    <mergeCell ref="AJ342:AN342"/>
    <mergeCell ref="B344:AG344"/>
    <mergeCell ref="L345:Q345"/>
    <mergeCell ref="R345:W345"/>
    <mergeCell ref="X345:AG345"/>
    <mergeCell ref="D346:K346"/>
    <mergeCell ref="L346:Q346"/>
    <mergeCell ref="R346:W346"/>
    <mergeCell ref="X346:AG346"/>
    <mergeCell ref="D347:K347"/>
    <mergeCell ref="L347:Q347"/>
    <mergeCell ref="R347:W347"/>
    <mergeCell ref="X347:AG347"/>
    <mergeCell ref="D348:K348"/>
    <mergeCell ref="L348:Q348"/>
    <mergeCell ref="R348:W348"/>
    <mergeCell ref="X348:AG348"/>
    <mergeCell ref="B349:AI349"/>
    <mergeCell ref="AJ349:AN349"/>
    <mergeCell ref="B350:AI350"/>
    <mergeCell ref="L351:Q351"/>
    <mergeCell ref="R351:W351"/>
    <mergeCell ref="X351:AC351"/>
    <mergeCell ref="AD351:AI351"/>
    <mergeCell ref="D352:K352"/>
    <mergeCell ref="L352:Q352"/>
    <mergeCell ref="R352:W352"/>
    <mergeCell ref="X352:AC352"/>
    <mergeCell ref="AD352:AI352"/>
    <mergeCell ref="D353:K353"/>
    <mergeCell ref="L353:Q353"/>
    <mergeCell ref="R353:W353"/>
    <mergeCell ref="X353:AC353"/>
    <mergeCell ref="AD353:AI353"/>
    <mergeCell ref="D354:K354"/>
    <mergeCell ref="L354:Q354"/>
    <mergeCell ref="R354:W354"/>
    <mergeCell ref="X354:AC354"/>
    <mergeCell ref="AD354:AI354"/>
    <mergeCell ref="B356:AH356"/>
    <mergeCell ref="AJ356:AN356"/>
    <mergeCell ref="AJ357:AN357"/>
    <mergeCell ref="AJ359:AN359"/>
    <mergeCell ref="A361:AH361"/>
    <mergeCell ref="A362:AH362"/>
    <mergeCell ref="B363:AH363"/>
    <mergeCell ref="AJ363:AN363"/>
    <mergeCell ref="B364:AH364"/>
    <mergeCell ref="AJ364:AN364"/>
    <mergeCell ref="B365:AF365"/>
    <mergeCell ref="AJ365:AN365"/>
    <mergeCell ref="B366:AH366"/>
    <mergeCell ref="AJ366:AN366"/>
    <mergeCell ref="B367:AH367"/>
    <mergeCell ref="AJ367:AN367"/>
    <mergeCell ref="B370:AH370"/>
    <mergeCell ref="AJ370:AN370"/>
    <mergeCell ref="AJ371:AN371"/>
    <mergeCell ref="B372:AH372"/>
    <mergeCell ref="AJ372:AN372"/>
    <mergeCell ref="B373:AM373"/>
    <mergeCell ref="B10:AH11"/>
    <mergeCell ref="B23:AI24"/>
    <mergeCell ref="B25:AH26"/>
    <mergeCell ref="B27:AH28"/>
    <mergeCell ref="B33:AH34"/>
    <mergeCell ref="B48:AH49"/>
    <mergeCell ref="B74:AH75"/>
    <mergeCell ref="B77:AH78"/>
    <mergeCell ref="B89:AI90"/>
    <mergeCell ref="B91:AI92"/>
    <mergeCell ref="B95:AH96"/>
    <mergeCell ref="B99:AN100"/>
    <mergeCell ref="B112:AH113"/>
    <mergeCell ref="B117:E118"/>
    <mergeCell ref="B135:AH136"/>
    <mergeCell ref="B144:AH145"/>
    <mergeCell ref="B148:AH149"/>
    <mergeCell ref="B171:AH172"/>
    <mergeCell ref="B211:AH212"/>
    <mergeCell ref="B214:AH215"/>
    <mergeCell ref="B219:AH220"/>
    <mergeCell ref="B222:AH223"/>
    <mergeCell ref="B227:AH229"/>
    <mergeCell ref="B230:AH231"/>
    <mergeCell ref="B237:AH238"/>
    <mergeCell ref="B248:AN249"/>
    <mergeCell ref="B256:AH257"/>
    <mergeCell ref="B273:F275"/>
    <mergeCell ref="G273:AN275"/>
    <mergeCell ref="B276:F278"/>
    <mergeCell ref="B279:F281"/>
    <mergeCell ref="G279:AN281"/>
    <mergeCell ref="B283:AH284"/>
    <mergeCell ref="B309:F311"/>
    <mergeCell ref="B312:F314"/>
    <mergeCell ref="B321:F323"/>
    <mergeCell ref="B324:F326"/>
    <mergeCell ref="B333:AH334"/>
    <mergeCell ref="B342:AH343"/>
    <mergeCell ref="B357:AF358"/>
  </mergeCells>
  <phoneticPr fontId="1"/>
  <dataValidations count="14">
    <dataValidation type="list" allowBlank="1" showDropDown="0" showInputMessage="1" showErrorMessage="1" prompt="プルダウンメニューから選んでください" sqref="AJ211:AN211 AJ207:AN208 AJ202:AN202 AJ198:AN198 AJ195:AN195 AJ137:AN139 AJ187:AN190 AJ181:AN181 AJ183:AN185 AJ176:AN177 AJ124:AN124 AJ122:AN122 AJ127:AN127 AJ147:AN148 AJ135:AN135 AJ150:AN150 AJ173:AN174 AJ165:AN165 AJ159:AN159 AJ95:AN95 AJ103:AN105 AJ92:AN92 AJ112:AN112 AJ204:AN204 AJ213:AN214 AJ257:AN257 AJ221:AN222 AJ218:AN219 AJ243:AN244 AJ239:AN240 AJ252:AN252 AJ233:AN234 AJ227:AN227 AJ237:AN237 AJ359:AN359 AJ292:AN292 AJ285:AN285 AJ333:AN333 AJ335:AN337 AJ330:AN330 AJ301:AN304 AJ283:AN283 AJ288:AN289 AJ349:AN349 AJ341:AN342 AJ363:AN367 AJ370:AN372 AJ356:AN357 AJ61:AN62 AJ68:AN69 AJ37:AN37 AJ31:AN31 AJ27:AN27 AJ25:AN25">
      <formula1>"いる,いない"</formula1>
    </dataValidation>
    <dataValidation imeMode="on" allowBlank="1" showDropDown="0" showInputMessage="1" showErrorMessage="1" sqref="R85:AN85 L107:N108 AE118 L132 M151:AN151 K163:W163 L346:L348 X346:X348 R346:R348 X352:X354 AD352:AD354 R352:R354 L352:L354 P76 R70:R71 J32:R32 V32:AG32"/>
    <dataValidation type="list" allowBlank="1" showDropDown="0" showInputMessage="1" showErrorMessage="1" prompt="プルダウンメニューから選んでください" sqref="AJ126:AN126 AJ129:AN131 AJ262:AN264 AJ270:AN270 AJ12:AN22">
      <formula1>"有,無"</formula1>
    </dataValidation>
    <dataValidation imeMode="off" allowBlank="1" showDropDown="0" showInputMessage="1" showErrorMessage="1" sqref="K116:L116 U166:W166 P166:R166 K166:M166 U164:W164 P164:R164 K164:M164 U160:W160 P160:R160 K160:M160 U157:W157 P157:R157 K157:M157 AA154:AC154 G154:I154 AJ142:AM143 N308:AK315 H43:V46"/>
    <dataValidation imeMode="on" allowBlank="1" showDropDown="0" showInputMessage="1" showErrorMessage="1" prompt="セル内で改行する場合は、「Alt」キーを押しながら「Shift」キーを押すと改行できます" sqref="B248:AN252 AJ257:AN257 B99:AN100 G273:AN281 B48:AH49"/>
    <dataValidation type="list" allowBlank="1" showDropDown="0" showInputMessage="1" showErrorMessage="1" prompt="プルダウンメニューから選んでください" sqref="AJ65:AN65 AJ55:AN55 AJ52:AN52 AJ230:AN230 AJ88:AN89 AJ172:AN172 AJ168:AN169 AJ161:AN162 AJ155:AN156 AJ145:AN145 AJ197:AN197 AJ194:AN194">
      <formula1>"いる,いない,該当なし"</formula1>
    </dataValidation>
    <dataValidation type="list" allowBlank="1" showDropDown="0" showInputMessage="1" showErrorMessage="1" prompt="プルダウンメニューから選んでください" sqref="AP73:AP76 AJ77:AN77 AJ79:AN79">
      <formula1>"いる,いない,短縮していない"</formula1>
    </dataValidation>
    <dataValidation type="list" allowBlank="1" showDropDown="0" showInputMessage="1" showErrorMessage="1" prompt="プルダウンメニューから選んでください" sqref="AJ74:AN74 AJ72:AN72">
      <formula1>"いる,いない,１名のみ"</formula1>
    </dataValidation>
    <dataValidation type="list" allowBlank="1" showDropDown="0" showInputMessage="1" showErrorMessage="1" prompt="整備されている装置器具等について 「 ☑ 」 を選んでください" sqref="AA119 V119 R119 M119 G116:G119 O116 AC117 Z118 AA116 U118 U116 P118 K118">
      <formula1>"☑,□"</formula1>
    </dataValidation>
    <dataValidation type="list" allowBlank="1" showDropDown="0" showInputMessage="1" showErrorMessage="1" prompt="プルダウンメニューから選んでください" sqref="AJ170:AN170">
      <formula1>"いる,いない,立地していない"</formula1>
    </dataValidation>
    <dataValidation type="list" allowBlank="1" showDropDown="0" showInputMessage="1" showErrorMessage="1" prompt="プルダウンメニューから選んでください" sqref="AJ191:AN191 AJ178:AN178 AJ196:AN196">
      <formula1>"いる,いない,検討中"</formula1>
    </dataValidation>
    <dataValidation type="list" allowBlank="1" showDropDown="0" showInputMessage="1" showErrorMessage="1" prompt="プルダウンメニューから選んでください" sqref="AJ296:AN296 AJ266:AN266">
      <formula1>"有,無,該当なし"</formula1>
    </dataValidation>
    <dataValidation imeMode="off" allowBlank="1" showDropDown="0" showInputMessage="1" showErrorMessage="1" prompt="時間を記入してください_x000a_【例】10:00" sqref="AB259:AF259 I259:M259 Q259:U259"/>
    <dataValidation type="list" allowBlank="1" showDropDown="0" showInputMessage="1" showErrorMessage="1" sqref="AJ347:AN347">
      <formula1>#REF!</formula1>
    </dataValidation>
  </dataValidations>
  <printOptions horizontalCentered="1"/>
  <pageMargins left="0.70866141732283472" right="0.59055118110236227" top="0.70866141732283472" bottom="0.59055118110236227" header="0.31496062992125984" footer="0.31496062992125984"/>
  <pageSetup paperSize="9" scale="75" fitToWidth="1" fitToHeight="0" orientation="portrait" usePrinterDefaults="1" r:id="rId1"/>
  <headerFoot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B2:U33"/>
  <sheetViews>
    <sheetView showGridLines="0" view="pageBreakPreview" topLeftCell="A31" zoomScale="90" zoomScaleNormal="90" zoomScaleSheetLayoutView="90" workbookViewId="0">
      <selection activeCell="R31" sqref="R31:T31"/>
    </sheetView>
  </sheetViews>
  <sheetFormatPr defaultColWidth="9" defaultRowHeight="18"/>
  <cols>
    <col min="1" max="1" width="5.625" customWidth="1"/>
    <col min="2" max="2" width="3.625" customWidth="1"/>
    <col min="3" max="6" width="5.625" customWidth="1"/>
    <col min="7" max="8" width="10.625" customWidth="1"/>
    <col min="9" max="20" width="5.625" customWidth="1"/>
    <col min="21" max="21" width="3.625" customWidth="1"/>
  </cols>
  <sheetData>
    <row r="2" spans="2:21" ht="20.100000000000001" customHeight="1">
      <c r="B2" t="s">
        <v>273</v>
      </c>
    </row>
    <row r="3" spans="2:21" ht="20.100000000000001" customHeight="1">
      <c r="B3" t="str">
        <f>"（４）職員の充足状況（"&amp;表紙!B2&amp;DBCS(表紙!C2)&amp;"年度の状況）"</f>
        <v>（４）職員の充足状況（令和８年度の状況）</v>
      </c>
      <c r="J3" t="s">
        <v>203</v>
      </c>
    </row>
    <row r="4" spans="2:21" ht="20.100000000000001" customHeight="1">
      <c r="K4" t="s">
        <v>172</v>
      </c>
    </row>
    <row r="5" spans="2:21" ht="20.100000000000001" customHeight="1">
      <c r="B5" t="s">
        <v>207</v>
      </c>
      <c r="D5" s="403">
        <v>12</v>
      </c>
      <c r="E5" s="418"/>
      <c r="F5" t="s">
        <v>213</v>
      </c>
    </row>
    <row r="6" spans="2:21" ht="20.100000000000001" customHeight="1">
      <c r="G6" s="425"/>
      <c r="H6" s="425"/>
      <c r="I6" s="425"/>
      <c r="J6" s="425"/>
      <c r="K6" s="425"/>
      <c r="L6" s="425"/>
      <c r="M6" s="425"/>
      <c r="N6" s="425"/>
      <c r="O6" s="425"/>
      <c r="P6" s="425"/>
      <c r="Q6" s="425"/>
      <c r="R6" s="425"/>
      <c r="S6" s="425"/>
      <c r="T6" s="425"/>
    </row>
    <row r="7" spans="2:21" ht="20.100000000000001" customHeight="1">
      <c r="B7" s="38" t="s">
        <v>104</v>
      </c>
      <c r="C7" s="387"/>
      <c r="D7" s="387"/>
      <c r="E7" s="387"/>
      <c r="F7" s="387"/>
      <c r="G7" s="387"/>
      <c r="H7" s="387"/>
      <c r="I7" s="387"/>
      <c r="J7" s="387"/>
      <c r="K7" s="387"/>
      <c r="L7" s="387"/>
      <c r="M7" s="387"/>
      <c r="N7" s="387"/>
      <c r="O7" s="387"/>
      <c r="P7" s="387"/>
      <c r="Q7" s="387"/>
      <c r="R7" s="387"/>
      <c r="S7" s="387"/>
      <c r="T7" s="387"/>
      <c r="U7" s="387"/>
    </row>
    <row r="8" spans="2:21" ht="39.950000000000003" customHeight="1">
      <c r="B8" s="386"/>
      <c r="C8" s="388" t="s">
        <v>97</v>
      </c>
      <c r="D8" s="404"/>
      <c r="E8" s="404"/>
      <c r="F8" s="406" t="s">
        <v>132</v>
      </c>
      <c r="G8" s="406" t="str">
        <f>表紙!B2&amp;DBCS(表紙!C2)&amp;"年４月１日現在"</f>
        <v>令和８年４月１日現在</v>
      </c>
      <c r="H8" s="406"/>
      <c r="I8" s="406"/>
      <c r="J8" s="406"/>
      <c r="K8" s="406"/>
      <c r="L8" s="406"/>
      <c r="M8" s="468" t="s">
        <v>274</v>
      </c>
      <c r="N8" s="476"/>
      <c r="O8" s="476"/>
      <c r="P8" s="483">
        <v>1</v>
      </c>
      <c r="Q8" s="484" t="s">
        <v>80</v>
      </c>
      <c r="R8" s="484"/>
      <c r="S8" s="484"/>
      <c r="T8" s="492"/>
    </row>
    <row r="9" spans="2:21" ht="39.950000000000003" customHeight="1">
      <c r="B9" s="386"/>
      <c r="C9" s="389"/>
      <c r="D9" s="54"/>
      <c r="E9" s="54"/>
      <c r="F9" s="407"/>
      <c r="G9" s="407" t="s">
        <v>208</v>
      </c>
      <c r="H9" s="407"/>
      <c r="I9" s="407"/>
      <c r="J9" s="407"/>
      <c r="K9" s="407" t="s">
        <v>76</v>
      </c>
      <c r="L9" s="407"/>
      <c r="M9" s="407" t="s">
        <v>208</v>
      </c>
      <c r="N9" s="407"/>
      <c r="O9" s="407"/>
      <c r="P9" s="432"/>
      <c r="Q9" s="407"/>
      <c r="R9" s="407"/>
      <c r="S9" s="407" t="s">
        <v>76</v>
      </c>
      <c r="T9" s="493"/>
    </row>
    <row r="10" spans="2:21" ht="39.950000000000003" customHeight="1">
      <c r="B10" s="386"/>
      <c r="C10" s="390"/>
      <c r="D10" s="405"/>
      <c r="E10" s="405"/>
      <c r="F10" s="413"/>
      <c r="G10" s="426" t="s">
        <v>312</v>
      </c>
      <c r="H10" s="426" t="s">
        <v>314</v>
      </c>
      <c r="I10" s="440" t="s">
        <v>127</v>
      </c>
      <c r="J10" s="440"/>
      <c r="K10" s="413" t="s">
        <v>24</v>
      </c>
      <c r="L10" s="413"/>
      <c r="M10" s="469" t="s">
        <v>315</v>
      </c>
      <c r="N10" s="477"/>
      <c r="O10" s="426" t="s">
        <v>26</v>
      </c>
      <c r="P10" s="426"/>
      <c r="Q10" s="440" t="s">
        <v>127</v>
      </c>
      <c r="R10" s="440"/>
      <c r="S10" s="413" t="s">
        <v>24</v>
      </c>
      <c r="T10" s="494"/>
    </row>
    <row r="11" spans="2:21" ht="39.950000000000003" customHeight="1">
      <c r="C11" s="391" t="s">
        <v>209</v>
      </c>
      <c r="D11" s="406"/>
      <c r="E11" s="406"/>
      <c r="F11" s="421" t="s">
        <v>155</v>
      </c>
      <c r="G11" s="427">
        <v>2</v>
      </c>
      <c r="H11" s="433"/>
      <c r="I11" s="433"/>
      <c r="J11" s="443"/>
      <c r="K11" s="448">
        <f>ROUNDDOWN((SUM($G11:$J11))/3,1)</f>
        <v>0.6</v>
      </c>
      <c r="L11" s="458"/>
      <c r="M11" s="427">
        <v>5</v>
      </c>
      <c r="N11" s="433"/>
      <c r="O11" s="433"/>
      <c r="P11" s="433"/>
      <c r="Q11" s="433"/>
      <c r="R11" s="443"/>
      <c r="S11" s="448">
        <f>ROUNDDOWN((SUM(M11:R11))/3,1)</f>
        <v>1.6</v>
      </c>
      <c r="T11" s="495"/>
    </row>
    <row r="12" spans="2:21" ht="39.950000000000003" customHeight="1">
      <c r="C12" s="392" t="s">
        <v>48</v>
      </c>
      <c r="D12" s="407"/>
      <c r="E12" s="407"/>
      <c r="F12" s="422" t="s">
        <v>210</v>
      </c>
      <c r="G12" s="428">
        <v>1</v>
      </c>
      <c r="H12" s="434"/>
      <c r="I12" s="434"/>
      <c r="J12" s="444"/>
      <c r="K12" s="449">
        <f>ROUNDDOWN((SUM($G12:$J13))/6,1)</f>
        <v>0.8</v>
      </c>
      <c r="L12" s="459"/>
      <c r="M12" s="428">
        <v>5</v>
      </c>
      <c r="N12" s="434"/>
      <c r="O12" s="434"/>
      <c r="P12" s="434"/>
      <c r="Q12" s="434"/>
      <c r="R12" s="444"/>
      <c r="S12" s="449">
        <f>ROUNDDOWN((SUM($M12:$R13))/6,1)</f>
        <v>1.3</v>
      </c>
      <c r="T12" s="496"/>
    </row>
    <row r="13" spans="2:21" ht="39.950000000000003" customHeight="1">
      <c r="C13" s="392" t="s">
        <v>212</v>
      </c>
      <c r="D13" s="407"/>
      <c r="E13" s="407"/>
      <c r="F13" s="422"/>
      <c r="G13" s="428">
        <v>4</v>
      </c>
      <c r="H13" s="434"/>
      <c r="I13" s="434"/>
      <c r="J13" s="444"/>
      <c r="K13" s="450"/>
      <c r="L13" s="460"/>
      <c r="M13" s="428">
        <v>3</v>
      </c>
      <c r="N13" s="434"/>
      <c r="O13" s="434"/>
      <c r="P13" s="434"/>
      <c r="Q13" s="434"/>
      <c r="R13" s="444"/>
      <c r="S13" s="450"/>
      <c r="T13" s="497"/>
    </row>
    <row r="14" spans="2:21" ht="39.950000000000003" customHeight="1">
      <c r="C14" s="392" t="s">
        <v>123</v>
      </c>
      <c r="D14" s="407"/>
      <c r="E14" s="407"/>
      <c r="F14" s="423" t="s">
        <v>278</v>
      </c>
      <c r="G14" s="428"/>
      <c r="H14" s="434"/>
      <c r="I14" s="434"/>
      <c r="J14" s="444"/>
      <c r="K14" s="419">
        <f>ROUNDDOWN((SUM($G14:$J14))/15,1)</f>
        <v>0</v>
      </c>
      <c r="L14" s="451"/>
      <c r="M14" s="428"/>
      <c r="N14" s="434"/>
      <c r="O14" s="434"/>
      <c r="P14" s="434"/>
      <c r="Q14" s="434"/>
      <c r="R14" s="444"/>
      <c r="S14" s="419">
        <f>ROUNDDOWN((SUM(M14:R14))/15,1)</f>
        <v>0</v>
      </c>
      <c r="T14" s="493"/>
    </row>
    <row r="15" spans="2:21" ht="39.950000000000003" customHeight="1">
      <c r="C15" s="392" t="s">
        <v>214</v>
      </c>
      <c r="D15" s="407"/>
      <c r="E15" s="407"/>
      <c r="F15" s="423" t="s">
        <v>175</v>
      </c>
      <c r="G15" s="429"/>
      <c r="H15" s="435"/>
      <c r="I15" s="435"/>
      <c r="J15" s="445"/>
      <c r="K15" s="419">
        <f>ROUNDDOWN((SUM($G15:$J15))/25,1)</f>
        <v>0</v>
      </c>
      <c r="L15" s="451"/>
      <c r="M15" s="470"/>
      <c r="N15" s="466"/>
      <c r="O15" s="466"/>
      <c r="P15" s="466"/>
      <c r="Q15" s="466"/>
      <c r="R15" s="486"/>
      <c r="S15" s="419">
        <f>ROUNDDOWN((SUM(M15:R15))/25,1)</f>
        <v>0</v>
      </c>
      <c r="T15" s="493"/>
    </row>
    <row r="16" spans="2:21" ht="39.950000000000003" customHeight="1">
      <c r="C16" s="393" t="s">
        <v>333</v>
      </c>
      <c r="D16" s="408"/>
      <c r="E16" s="419"/>
      <c r="F16" s="424" t="s">
        <v>334</v>
      </c>
      <c r="G16" s="430"/>
      <c r="H16" s="430"/>
      <c r="I16" s="441"/>
      <c r="J16" s="446"/>
      <c r="K16" s="451">
        <v>1</v>
      </c>
      <c r="L16" s="408"/>
      <c r="M16" s="471"/>
      <c r="N16" s="478"/>
      <c r="O16" s="482"/>
      <c r="P16" s="482"/>
      <c r="Q16" s="485"/>
      <c r="R16" s="482"/>
      <c r="S16" s="451">
        <v>1</v>
      </c>
      <c r="T16" s="498"/>
    </row>
    <row r="17" spans="2:21" ht="39.950000000000003" customHeight="1">
      <c r="C17" s="394" t="s">
        <v>166</v>
      </c>
      <c r="D17" s="409"/>
      <c r="E17" s="409"/>
      <c r="F17" s="424"/>
      <c r="G17" s="431">
        <f>SUM(G$11:G$16)</f>
        <v>7</v>
      </c>
      <c r="H17" s="431">
        <f>SUM(H$11:H$16)</f>
        <v>0</v>
      </c>
      <c r="I17" s="413">
        <f>SUM(I11:J16)</f>
        <v>0</v>
      </c>
      <c r="J17" s="413"/>
      <c r="K17" s="452">
        <f>ROUND(SUM(K11:L16),0)</f>
        <v>2</v>
      </c>
      <c r="L17" s="461"/>
      <c r="M17" s="413">
        <f>SUM(M11:N16)</f>
        <v>13</v>
      </c>
      <c r="N17" s="413" t="str">
        <f>IF(SUM(N$11:N$15)=0,"",SUM(N$11:N$15))</f>
        <v/>
      </c>
      <c r="O17" s="413">
        <f>SUM(O11:P16)</f>
        <v>0</v>
      </c>
      <c r="P17" s="413" t="str">
        <f>IF(SUM(P$11:P$15)=0,"",SUM(P$11:P$15))</f>
        <v/>
      </c>
      <c r="Q17" s="413">
        <f>SUM(Q11:R16)</f>
        <v>0</v>
      </c>
      <c r="R17" s="413" t="str">
        <f>IF(SUM(R$11:R$15)=0,"",SUM(R$11:R$15))</f>
        <v/>
      </c>
      <c r="S17" s="452">
        <f>ROUND(SUM(S11:T16),0)</f>
        <v>4</v>
      </c>
      <c r="T17" s="499"/>
    </row>
    <row r="18" spans="2:21" ht="45" customHeight="1">
      <c r="B18" s="38"/>
      <c r="C18" s="391" t="s">
        <v>275</v>
      </c>
      <c r="D18" s="406"/>
      <c r="E18" s="406"/>
      <c r="F18" s="406"/>
      <c r="G18" s="432"/>
      <c r="H18" s="432"/>
      <c r="I18" s="432"/>
      <c r="J18" s="432"/>
      <c r="K18" s="453" t="s">
        <v>76</v>
      </c>
      <c r="L18" s="453"/>
      <c r="M18" s="472"/>
      <c r="N18" s="479"/>
      <c r="O18" s="479"/>
      <c r="P18" s="479"/>
      <c r="Q18" s="479"/>
      <c r="R18" s="487"/>
      <c r="S18" s="453" t="s">
        <v>76</v>
      </c>
      <c r="T18" s="453"/>
      <c r="U18" s="38"/>
    </row>
    <row r="19" spans="2:21" ht="39.950000000000003" customHeight="1">
      <c r="B19" s="38"/>
      <c r="C19" s="395" t="s">
        <v>204</v>
      </c>
      <c r="D19" s="410" t="s">
        <v>329</v>
      </c>
      <c r="E19" s="410"/>
      <c r="F19" s="410"/>
      <c r="G19" s="410"/>
      <c r="H19" s="410"/>
      <c r="I19" s="410"/>
      <c r="J19" s="447"/>
      <c r="K19" s="454">
        <v>1</v>
      </c>
      <c r="L19" s="462"/>
      <c r="M19" s="473"/>
      <c r="N19" s="480"/>
      <c r="O19" s="480"/>
      <c r="P19" s="480"/>
      <c r="Q19" s="480"/>
      <c r="R19" s="488"/>
      <c r="S19" s="490">
        <v>1</v>
      </c>
      <c r="T19" s="500"/>
      <c r="U19" s="38"/>
    </row>
    <row r="20" spans="2:21" ht="15" customHeight="1">
      <c r="B20" s="38"/>
      <c r="C20" s="395"/>
      <c r="D20" s="410" t="s">
        <v>335</v>
      </c>
      <c r="E20" s="411"/>
      <c r="F20" s="411"/>
      <c r="G20" s="411"/>
      <c r="H20" s="411"/>
      <c r="I20" s="411"/>
      <c r="J20" s="8"/>
      <c r="K20" s="455">
        <v>1</v>
      </c>
      <c r="L20" s="463"/>
      <c r="M20" s="474"/>
      <c r="N20" s="481"/>
      <c r="O20" s="481"/>
      <c r="P20" s="481"/>
      <c r="Q20" s="481"/>
      <c r="R20" s="489"/>
      <c r="S20" s="455">
        <v>1</v>
      </c>
      <c r="T20" s="463"/>
      <c r="U20" s="505"/>
    </row>
    <row r="21" spans="2:21" ht="30" customHeight="1">
      <c r="B21" s="38"/>
      <c r="C21" s="395"/>
      <c r="D21" s="411"/>
      <c r="E21" s="411"/>
      <c r="F21" s="411"/>
      <c r="G21" s="411"/>
      <c r="H21" s="411"/>
      <c r="I21" s="411"/>
      <c r="J21" s="8"/>
      <c r="K21" s="456"/>
      <c r="L21" s="464"/>
      <c r="M21" s="474"/>
      <c r="N21" s="481"/>
      <c r="O21" s="481"/>
      <c r="P21" s="481"/>
      <c r="Q21" s="481"/>
      <c r="R21" s="489"/>
      <c r="S21" s="456"/>
      <c r="T21" s="464"/>
      <c r="U21" s="505"/>
    </row>
    <row r="22" spans="2:21" ht="39.950000000000003" customHeight="1">
      <c r="B22" s="38"/>
      <c r="C22" s="396" t="s">
        <v>53</v>
      </c>
      <c r="D22" s="412"/>
      <c r="E22" s="412"/>
      <c r="F22" s="412"/>
      <c r="G22" s="412"/>
      <c r="H22" s="412"/>
      <c r="I22" s="412"/>
      <c r="J22" s="412"/>
      <c r="K22" s="457">
        <f>SUM(K17,K19:L21)</f>
        <v>4</v>
      </c>
      <c r="L22" s="465"/>
      <c r="M22" s="475"/>
      <c r="N22" s="475"/>
      <c r="O22" s="475"/>
      <c r="P22" s="475"/>
      <c r="Q22" s="475"/>
      <c r="R22" s="475"/>
      <c r="S22" s="491">
        <f>SUM(S17,S19:T21)</f>
        <v>6</v>
      </c>
      <c r="T22" s="501"/>
      <c r="U22" s="38"/>
    </row>
    <row r="23" spans="2:21" ht="45" customHeight="1">
      <c r="C23" s="397" t="s">
        <v>336</v>
      </c>
      <c r="D23" s="397"/>
      <c r="E23" s="397"/>
      <c r="F23" s="397"/>
      <c r="G23" s="397"/>
      <c r="H23" s="397"/>
      <c r="I23" s="397"/>
      <c r="J23" s="397"/>
      <c r="K23" s="397"/>
      <c r="L23" s="397"/>
      <c r="M23" s="397"/>
      <c r="N23" s="397"/>
      <c r="O23" s="397"/>
      <c r="P23" s="397"/>
      <c r="Q23" s="397"/>
      <c r="R23" s="397"/>
      <c r="S23" s="397"/>
      <c r="T23" s="397"/>
      <c r="U23" s="397"/>
    </row>
    <row r="24" spans="2:21" ht="51.75" customHeight="1">
      <c r="C24" s="397" t="s">
        <v>217</v>
      </c>
      <c r="D24" s="397"/>
      <c r="E24" s="397"/>
      <c r="F24" s="397"/>
      <c r="G24" s="397"/>
      <c r="H24" s="397"/>
      <c r="I24" s="397"/>
      <c r="J24" s="397"/>
      <c r="K24" s="397"/>
      <c r="L24" s="397"/>
      <c r="M24" s="397"/>
      <c r="N24" s="397"/>
      <c r="O24" s="397"/>
      <c r="P24" s="397"/>
      <c r="Q24" s="397"/>
      <c r="R24" s="397"/>
      <c r="S24" s="397"/>
      <c r="T24" s="397"/>
      <c r="U24" s="49"/>
    </row>
    <row r="25" spans="2:21" ht="20.100000000000001" customHeight="1">
      <c r="B25" s="38"/>
      <c r="C25" s="38"/>
      <c r="D25" s="38"/>
      <c r="E25" s="420"/>
      <c r="F25" s="38"/>
      <c r="G25" s="38"/>
      <c r="H25" s="38"/>
      <c r="I25" s="38"/>
      <c r="J25" s="38"/>
      <c r="K25" s="38"/>
      <c r="L25" s="38"/>
      <c r="M25" s="38"/>
      <c r="N25" s="38"/>
      <c r="O25" s="38"/>
      <c r="P25" s="38"/>
      <c r="Q25" s="38"/>
      <c r="R25" s="38"/>
      <c r="S25" s="38"/>
      <c r="T25" s="38"/>
      <c r="U25" s="38"/>
    </row>
    <row r="26" spans="2:21" ht="20.100000000000001" customHeight="1">
      <c r="B26" s="38"/>
      <c r="C26" s="74" t="s">
        <v>131</v>
      </c>
      <c r="D26" s="74"/>
      <c r="E26" s="38"/>
      <c r="F26" s="38"/>
      <c r="G26" s="38"/>
      <c r="H26" s="38"/>
      <c r="I26" s="38"/>
      <c r="J26" s="38"/>
      <c r="K26" s="38"/>
      <c r="L26" s="38"/>
      <c r="M26" s="38"/>
      <c r="N26" s="38"/>
      <c r="O26" s="38"/>
      <c r="P26" s="38"/>
      <c r="Q26" s="38"/>
      <c r="R26" s="38"/>
      <c r="S26" s="38"/>
      <c r="T26" s="38"/>
      <c r="U26" s="38"/>
    </row>
    <row r="27" spans="2:21" ht="18.75" customHeight="1">
      <c r="B27" s="38"/>
      <c r="C27" s="391" t="s">
        <v>215</v>
      </c>
      <c r="D27" s="406"/>
      <c r="E27" s="406"/>
      <c r="F27" s="406"/>
      <c r="G27" s="406"/>
      <c r="H27" s="406"/>
      <c r="I27" s="406" t="str">
        <f>表紙!B2&amp;DBCS(表紙!C2)&amp;"年４月１日現在"</f>
        <v>令和８年４月１日現在</v>
      </c>
      <c r="J27" s="406"/>
      <c r="K27" s="406"/>
      <c r="L27" s="406"/>
      <c r="M27" s="406"/>
      <c r="N27" s="406"/>
      <c r="O27" s="404" t="str">
        <f>M8&amp;DBCS(P8)&amp;Q8</f>
        <v>監査前月１月１日現在</v>
      </c>
      <c r="P27" s="404"/>
      <c r="Q27" s="404"/>
      <c r="R27" s="404"/>
      <c r="S27" s="404"/>
      <c r="T27" s="502"/>
      <c r="U27" s="38"/>
    </row>
    <row r="28" spans="2:21" ht="18.75" customHeight="1">
      <c r="B28" s="38"/>
      <c r="C28" s="398"/>
      <c r="D28" s="413"/>
      <c r="E28" s="413"/>
      <c r="F28" s="413"/>
      <c r="G28" s="413"/>
      <c r="H28" s="413"/>
      <c r="I28" s="440" t="s">
        <v>216</v>
      </c>
      <c r="J28" s="440"/>
      <c r="K28" s="440"/>
      <c r="L28" s="440" t="s">
        <v>134</v>
      </c>
      <c r="M28" s="440"/>
      <c r="N28" s="440"/>
      <c r="O28" s="409" t="s">
        <v>216</v>
      </c>
      <c r="P28" s="409"/>
      <c r="Q28" s="409"/>
      <c r="R28" s="409" t="s">
        <v>218</v>
      </c>
      <c r="S28" s="409"/>
      <c r="T28" s="503"/>
      <c r="U28" s="38"/>
    </row>
    <row r="29" spans="2:21" ht="90" customHeight="1">
      <c r="B29" s="38"/>
      <c r="C29" s="399" t="s">
        <v>18</v>
      </c>
      <c r="D29" s="414"/>
      <c r="E29" s="414"/>
      <c r="F29" s="414"/>
      <c r="G29" s="414"/>
      <c r="H29" s="436"/>
      <c r="I29" s="427"/>
      <c r="J29" s="433"/>
      <c r="K29" s="433"/>
      <c r="L29" s="433"/>
      <c r="M29" s="433"/>
      <c r="N29" s="433"/>
      <c r="O29" s="433"/>
      <c r="P29" s="433"/>
      <c r="Q29" s="433"/>
      <c r="R29" s="433"/>
      <c r="S29" s="433"/>
      <c r="T29" s="443"/>
      <c r="U29" s="38"/>
    </row>
    <row r="30" spans="2:21" ht="23.25" customHeight="1">
      <c r="B30" s="38"/>
      <c r="C30" s="400" t="s">
        <v>298</v>
      </c>
      <c r="D30" s="415"/>
      <c r="E30" s="415"/>
      <c r="F30" s="415"/>
      <c r="G30" s="415"/>
      <c r="H30" s="437"/>
      <c r="I30" s="428"/>
      <c r="J30" s="434"/>
      <c r="K30" s="434"/>
      <c r="L30" s="434">
        <v>1</v>
      </c>
      <c r="M30" s="434"/>
      <c r="N30" s="434"/>
      <c r="O30" s="434"/>
      <c r="P30" s="434"/>
      <c r="Q30" s="434"/>
      <c r="R30" s="434">
        <v>0</v>
      </c>
      <c r="S30" s="434"/>
      <c r="T30" s="444"/>
      <c r="U30" s="38"/>
    </row>
    <row r="31" spans="2:21" ht="39.950000000000003" customHeight="1">
      <c r="B31" s="38"/>
      <c r="C31" s="401" t="s">
        <v>358</v>
      </c>
      <c r="D31" s="416"/>
      <c r="E31" s="416"/>
      <c r="F31" s="416"/>
      <c r="G31" s="416"/>
      <c r="H31" s="438"/>
      <c r="I31" s="428"/>
      <c r="J31" s="434"/>
      <c r="K31" s="434"/>
      <c r="L31" s="434"/>
      <c r="M31" s="434"/>
      <c r="N31" s="434"/>
      <c r="O31" s="434"/>
      <c r="P31" s="434"/>
      <c r="Q31" s="434"/>
      <c r="R31" s="434"/>
      <c r="S31" s="434"/>
      <c r="T31" s="444"/>
      <c r="U31" s="38"/>
    </row>
    <row r="32" spans="2:21" ht="39.950000000000003" customHeight="1">
      <c r="B32" s="38"/>
      <c r="C32" s="402" t="s">
        <v>272</v>
      </c>
      <c r="D32" s="417"/>
      <c r="E32" s="417"/>
      <c r="F32" s="417"/>
      <c r="G32" s="417"/>
      <c r="H32" s="439"/>
      <c r="I32" s="429"/>
      <c r="J32" s="435"/>
      <c r="K32" s="435"/>
      <c r="L32" s="466"/>
      <c r="M32" s="466"/>
      <c r="N32" s="466"/>
      <c r="O32" s="466"/>
      <c r="P32" s="466"/>
      <c r="Q32" s="466"/>
      <c r="R32" s="466"/>
      <c r="S32" s="466"/>
      <c r="T32" s="486"/>
      <c r="U32" s="38"/>
    </row>
    <row r="33" spans="2:21" ht="35.1" customHeight="1">
      <c r="B33" s="38"/>
      <c r="C33" s="396" t="s">
        <v>53</v>
      </c>
      <c r="D33" s="412"/>
      <c r="E33" s="412"/>
      <c r="F33" s="412"/>
      <c r="G33" s="412"/>
      <c r="H33" s="412"/>
      <c r="I33" s="442">
        <f>SUM(I29:K32)</f>
        <v>0</v>
      </c>
      <c r="J33" s="442"/>
      <c r="K33" s="442"/>
      <c r="L33" s="467">
        <f>SUM(L29:N32)</f>
        <v>1</v>
      </c>
      <c r="M33" s="467"/>
      <c r="N33" s="467" t="str">
        <f>IF(SUM(N$29:O$32)=0,"",SUM(N$29:O$32))</f>
        <v/>
      </c>
      <c r="O33" s="467">
        <f>SUM(O29:Q32)</f>
        <v>0</v>
      </c>
      <c r="P33" s="467" t="str">
        <f>IF(SUM(P$29:Q$32)=0,"",SUM(P$29:Q$32))</f>
        <v/>
      </c>
      <c r="Q33" s="467"/>
      <c r="R33" s="467">
        <f>SUM(R29:T32)</f>
        <v>0</v>
      </c>
      <c r="S33" s="467"/>
      <c r="T33" s="504"/>
      <c r="U33" s="38"/>
    </row>
    <row r="34" spans="2:21" ht="20.100000000000001" customHeight="1"/>
  </sheetData>
  <mergeCells count="111">
    <mergeCell ref="D5:E5"/>
    <mergeCell ref="G8:L8"/>
    <mergeCell ref="M8:O8"/>
    <mergeCell ref="Q8:T8"/>
    <mergeCell ref="G9:J9"/>
    <mergeCell ref="K9:L9"/>
    <mergeCell ref="M9:R9"/>
    <mergeCell ref="S9:T9"/>
    <mergeCell ref="I10:J10"/>
    <mergeCell ref="K10:L10"/>
    <mergeCell ref="M10:N10"/>
    <mergeCell ref="O10:P10"/>
    <mergeCell ref="Q10:R10"/>
    <mergeCell ref="S10:T10"/>
    <mergeCell ref="C11:E11"/>
    <mergeCell ref="I11:J11"/>
    <mergeCell ref="K11:L11"/>
    <mergeCell ref="M11:N11"/>
    <mergeCell ref="O11:P11"/>
    <mergeCell ref="Q11:R11"/>
    <mergeCell ref="S11:T11"/>
    <mergeCell ref="C12:E12"/>
    <mergeCell ref="I12:J12"/>
    <mergeCell ref="M12:N12"/>
    <mergeCell ref="O12:P12"/>
    <mergeCell ref="Q12:R12"/>
    <mergeCell ref="C13:E13"/>
    <mergeCell ref="I13:J13"/>
    <mergeCell ref="M13:N13"/>
    <mergeCell ref="O13:P13"/>
    <mergeCell ref="Q13:R13"/>
    <mergeCell ref="C14:E14"/>
    <mergeCell ref="I14:J14"/>
    <mergeCell ref="K14:L14"/>
    <mergeCell ref="M14:N14"/>
    <mergeCell ref="O14:P14"/>
    <mergeCell ref="Q14:R14"/>
    <mergeCell ref="S14:T14"/>
    <mergeCell ref="C15:E15"/>
    <mergeCell ref="I15:J15"/>
    <mergeCell ref="K15:L15"/>
    <mergeCell ref="M15:N15"/>
    <mergeCell ref="O15:P15"/>
    <mergeCell ref="Q15:R15"/>
    <mergeCell ref="S15:T15"/>
    <mergeCell ref="C16:E16"/>
    <mergeCell ref="K16:L16"/>
    <mergeCell ref="S16:T16"/>
    <mergeCell ref="C17:E17"/>
    <mergeCell ref="I17:J17"/>
    <mergeCell ref="K17:L17"/>
    <mergeCell ref="M17:N17"/>
    <mergeCell ref="O17:P17"/>
    <mergeCell ref="Q17:R17"/>
    <mergeCell ref="S17:T17"/>
    <mergeCell ref="C18:J18"/>
    <mergeCell ref="K18:L18"/>
    <mergeCell ref="M18:R18"/>
    <mergeCell ref="S18:T18"/>
    <mergeCell ref="D19:J19"/>
    <mergeCell ref="K19:L19"/>
    <mergeCell ref="M19:R19"/>
    <mergeCell ref="S19:T19"/>
    <mergeCell ref="C22:J22"/>
    <mergeCell ref="K22:L22"/>
    <mergeCell ref="M22:R22"/>
    <mergeCell ref="S22:T22"/>
    <mergeCell ref="C23:T23"/>
    <mergeCell ref="C24:T24"/>
    <mergeCell ref="I27:N27"/>
    <mergeCell ref="O27:T27"/>
    <mergeCell ref="I28:K28"/>
    <mergeCell ref="L28:N28"/>
    <mergeCell ref="O28:Q28"/>
    <mergeCell ref="R28:T28"/>
    <mergeCell ref="C29:H29"/>
    <mergeCell ref="I29:K29"/>
    <mergeCell ref="L29:N29"/>
    <mergeCell ref="O29:Q29"/>
    <mergeCell ref="R29:T29"/>
    <mergeCell ref="C30:H30"/>
    <mergeCell ref="I30:K30"/>
    <mergeCell ref="L30:N30"/>
    <mergeCell ref="O30:Q30"/>
    <mergeCell ref="R30:T30"/>
    <mergeCell ref="C31:H31"/>
    <mergeCell ref="I31:K31"/>
    <mergeCell ref="L31:N31"/>
    <mergeCell ref="O31:Q31"/>
    <mergeCell ref="R31:T31"/>
    <mergeCell ref="C32:H32"/>
    <mergeCell ref="I32:K32"/>
    <mergeCell ref="L32:N32"/>
    <mergeCell ref="O32:Q32"/>
    <mergeCell ref="R32:T32"/>
    <mergeCell ref="C33:H33"/>
    <mergeCell ref="I33:K33"/>
    <mergeCell ref="L33:N33"/>
    <mergeCell ref="O33:Q33"/>
    <mergeCell ref="R33:T33"/>
    <mergeCell ref="C8:E10"/>
    <mergeCell ref="F8:F10"/>
    <mergeCell ref="F12:F13"/>
    <mergeCell ref="K12:L13"/>
    <mergeCell ref="S12:T13"/>
    <mergeCell ref="C19:C21"/>
    <mergeCell ref="D20:J21"/>
    <mergeCell ref="K20:L21"/>
    <mergeCell ref="M20:R21"/>
    <mergeCell ref="S20:T21"/>
    <mergeCell ref="C27:H28"/>
  </mergeCells>
  <phoneticPr fontId="1"/>
  <dataValidations count="1">
    <dataValidation imeMode="off" allowBlank="1" showDropDown="0" showInputMessage="1" showErrorMessage="1" sqref="D5:E5 G11:J17 M11:R17 P8 K19 I29:T32 S19"/>
  </dataValidations>
  <printOptions horizontalCentered="1"/>
  <pageMargins left="0.70866141732283472" right="0.70866141732283472" top="0.55118110236220474" bottom="0.47244094488188981" header="0.31496062992125984" footer="0.31496062992125984"/>
  <pageSetup paperSize="9" scale="67"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C3:J33"/>
  <sheetViews>
    <sheetView showGridLines="0" zoomScale="90" zoomScaleNormal="90" zoomScaleSheetLayoutView="90" workbookViewId="0">
      <selection activeCell="E21" sqref="E21:G21"/>
    </sheetView>
  </sheetViews>
  <sheetFormatPr defaultColWidth="9" defaultRowHeight="18"/>
  <cols>
    <col min="1" max="1" width="5.625" customWidth="1"/>
    <col min="2" max="2" width="2.625" customWidth="1"/>
    <col min="3" max="3" width="5.625" customWidth="1"/>
    <col min="4" max="4" width="35.625" customWidth="1"/>
    <col min="5" max="10" width="13.375" customWidth="1"/>
    <col min="11" max="11" width="2.625" customWidth="1"/>
  </cols>
  <sheetData>
    <row r="2" spans="3:10" ht="15" customHeight="1"/>
    <row r="3" spans="3:10" ht="24.95" customHeight="1">
      <c r="C3" t="s">
        <v>276</v>
      </c>
    </row>
    <row r="4" spans="3:10" ht="24.95" customHeight="1">
      <c r="C4" t="str">
        <f>"（４）職員の充足状況（"&amp;表紙!B2&amp;DBCS(表紙!C2)&amp;"年度の状況）"</f>
        <v>（４）職員の充足状況（令和８年度の状況）</v>
      </c>
    </row>
    <row r="5" spans="3:10" ht="20.100000000000001" customHeight="1"/>
    <row r="6" spans="3:10" ht="24.95" customHeight="1">
      <c r="C6" s="38" t="str">
        <f>"◎職員配置状況【監査前月 "&amp;DBCS(表１!P8)&amp;"月１日現在】    ※休業中の職員は除く"</f>
        <v>◎職員配置状況【監査前月 １月１日現在】    ※休業中の職員は除く</v>
      </c>
      <c r="D6" s="387"/>
      <c r="E6" s="387"/>
      <c r="F6" s="387"/>
      <c r="G6" s="387"/>
      <c r="H6" s="387"/>
      <c r="I6" s="387"/>
    </row>
    <row r="7" spans="3:10" ht="24.95" customHeight="1">
      <c r="C7" s="506"/>
      <c r="D7" s="522"/>
      <c r="E7" s="540" t="s">
        <v>235</v>
      </c>
      <c r="F7" s="556" t="s">
        <v>317</v>
      </c>
      <c r="G7" s="572" t="s">
        <v>264</v>
      </c>
      <c r="H7" s="575"/>
      <c r="I7" s="556" t="s">
        <v>55</v>
      </c>
      <c r="J7" s="588" t="s">
        <v>316</v>
      </c>
    </row>
    <row r="8" spans="3:10" ht="129.94999999999999" customHeight="1">
      <c r="C8" s="507"/>
      <c r="D8" s="523"/>
      <c r="E8" s="541"/>
      <c r="F8" s="557"/>
      <c r="G8" s="573" t="s">
        <v>60</v>
      </c>
      <c r="H8" s="59" t="s">
        <v>25</v>
      </c>
      <c r="I8" s="581"/>
      <c r="J8" s="589"/>
    </row>
    <row r="9" spans="3:10" ht="20.100000000000001" customHeight="1">
      <c r="C9" s="508"/>
      <c r="D9" s="524"/>
      <c r="E9" s="542" t="s">
        <v>220</v>
      </c>
      <c r="F9" s="558" t="s">
        <v>220</v>
      </c>
      <c r="G9" s="558" t="s">
        <v>220</v>
      </c>
      <c r="H9" s="558" t="s">
        <v>220</v>
      </c>
      <c r="I9" s="558" t="s">
        <v>220</v>
      </c>
      <c r="J9" s="590" t="s">
        <v>220</v>
      </c>
    </row>
    <row r="10" spans="3:10" ht="69.95" customHeight="1">
      <c r="C10" s="509" t="s">
        <v>98</v>
      </c>
      <c r="D10" s="88" t="s">
        <v>338</v>
      </c>
      <c r="E10" s="543">
        <v>1</v>
      </c>
      <c r="F10" s="559"/>
      <c r="G10" s="559"/>
      <c r="H10" s="559"/>
      <c r="I10" s="559"/>
      <c r="J10" s="591"/>
    </row>
    <row r="11" spans="3:10" ht="24.95" customHeight="1">
      <c r="C11" s="510"/>
      <c r="D11" s="525" t="s">
        <v>59</v>
      </c>
      <c r="E11" s="544">
        <v>0</v>
      </c>
      <c r="F11" s="560"/>
      <c r="G11" s="560"/>
      <c r="H11" s="560"/>
      <c r="I11" s="560"/>
      <c r="J11" s="592"/>
    </row>
    <row r="12" spans="3:10" ht="45" customHeight="1">
      <c r="C12" s="511" t="s">
        <v>122</v>
      </c>
      <c r="D12" s="526"/>
      <c r="E12" s="545">
        <v>4.59</v>
      </c>
      <c r="F12" s="561">
        <v>0.3</v>
      </c>
      <c r="G12" s="561">
        <v>0.5</v>
      </c>
      <c r="H12" s="561"/>
      <c r="I12" s="561"/>
      <c r="J12" s="593">
        <v>1.5</v>
      </c>
    </row>
    <row r="13" spans="3:10" ht="45" customHeight="1">
      <c r="C13" s="512" t="s">
        <v>150</v>
      </c>
      <c r="D13" s="527"/>
      <c r="E13" s="546">
        <v>0</v>
      </c>
      <c r="F13" s="562"/>
      <c r="G13" s="562"/>
      <c r="H13" s="562"/>
      <c r="I13" s="562"/>
      <c r="J13" s="594"/>
    </row>
    <row r="14" spans="3:10" ht="45" customHeight="1">
      <c r="C14" s="512" t="s">
        <v>85</v>
      </c>
      <c r="D14" s="527"/>
      <c r="E14" s="546">
        <v>0</v>
      </c>
      <c r="F14" s="562"/>
      <c r="G14" s="562"/>
      <c r="H14" s="562"/>
      <c r="I14" s="562"/>
      <c r="J14" s="594"/>
    </row>
    <row r="15" spans="3:10" ht="45" customHeight="1">
      <c r="C15" s="513" t="s">
        <v>108</v>
      </c>
      <c r="D15" s="528"/>
      <c r="E15" s="546"/>
      <c r="F15" s="562"/>
      <c r="G15" s="562"/>
      <c r="H15" s="562"/>
      <c r="I15" s="562"/>
      <c r="J15" s="594"/>
    </row>
    <row r="16" spans="3:10" ht="45" customHeight="1">
      <c r="C16" s="513" t="s">
        <v>222</v>
      </c>
      <c r="D16" s="528"/>
      <c r="E16" s="546"/>
      <c r="F16" s="562"/>
      <c r="G16" s="562"/>
      <c r="H16" s="562"/>
      <c r="I16" s="562"/>
      <c r="J16" s="594"/>
    </row>
    <row r="17" spans="3:10" ht="45" customHeight="1">
      <c r="C17" s="514" t="s">
        <v>112</v>
      </c>
      <c r="D17" s="529"/>
      <c r="E17" s="547"/>
      <c r="F17" s="563"/>
      <c r="G17" s="563"/>
      <c r="H17" s="563"/>
      <c r="I17" s="563"/>
      <c r="J17" s="595"/>
    </row>
    <row r="18" spans="3:10" ht="45" customHeight="1">
      <c r="C18" s="515" t="s">
        <v>223</v>
      </c>
      <c r="D18" s="530"/>
      <c r="E18" s="548">
        <f t="shared" ref="E18:J18" si="0">E$12-E$13-E$14-E$15-E$16-E$17</f>
        <v>4.59</v>
      </c>
      <c r="F18" s="564">
        <f t="shared" si="0"/>
        <v>0.3</v>
      </c>
      <c r="G18" s="564">
        <f t="shared" si="0"/>
        <v>0.5</v>
      </c>
      <c r="H18" s="564">
        <f t="shared" si="0"/>
        <v>0</v>
      </c>
      <c r="I18" s="564">
        <f t="shared" si="0"/>
        <v>0</v>
      </c>
      <c r="J18" s="596">
        <f t="shared" si="0"/>
        <v>1.5</v>
      </c>
    </row>
    <row r="19" spans="3:10" ht="45" customHeight="1">
      <c r="C19" s="516" t="s">
        <v>225</v>
      </c>
      <c r="D19" s="531"/>
      <c r="E19" s="549">
        <v>4</v>
      </c>
      <c r="F19" s="565"/>
      <c r="G19" s="565"/>
      <c r="H19" s="565"/>
      <c r="I19" s="582"/>
      <c r="J19" s="597"/>
    </row>
    <row r="20" spans="3:10" ht="45" customHeight="1">
      <c r="C20" s="517" t="s">
        <v>226</v>
      </c>
      <c r="D20" s="532" t="s">
        <v>227</v>
      </c>
      <c r="E20" s="550">
        <v>2</v>
      </c>
      <c r="F20" s="566"/>
      <c r="G20" s="566"/>
      <c r="H20" s="576"/>
      <c r="I20" s="583"/>
      <c r="J20" s="598"/>
    </row>
    <row r="21" spans="3:10" ht="20.100000000000001" customHeight="1">
      <c r="C21" s="518"/>
      <c r="D21" s="533" t="s">
        <v>321</v>
      </c>
      <c r="E21" s="551" t="s">
        <v>229</v>
      </c>
      <c r="F21" s="567"/>
      <c r="G21" s="567"/>
      <c r="H21" s="577"/>
      <c r="I21" s="584"/>
      <c r="J21" s="599"/>
    </row>
    <row r="22" spans="3:10" ht="30" customHeight="1">
      <c r="C22" s="518"/>
      <c r="D22" s="534"/>
      <c r="E22" s="552">
        <f>表３!J32</f>
        <v>1</v>
      </c>
      <c r="F22" s="568"/>
      <c r="G22" s="574"/>
      <c r="H22" s="578"/>
      <c r="I22" s="585"/>
      <c r="J22" s="600"/>
    </row>
    <row r="23" spans="3:10" ht="20.100000000000001" customHeight="1">
      <c r="C23" s="518"/>
      <c r="D23" s="535" t="s">
        <v>304</v>
      </c>
      <c r="E23" s="553" t="s">
        <v>111</v>
      </c>
      <c r="F23" s="569"/>
      <c r="G23" s="569"/>
      <c r="H23" s="569"/>
      <c r="I23" s="584"/>
      <c r="J23" s="599"/>
    </row>
    <row r="24" spans="3:10" ht="30" customHeight="1">
      <c r="C24" s="519"/>
      <c r="D24" s="536"/>
      <c r="E24" s="554">
        <f>表３!J38</f>
        <v>1</v>
      </c>
      <c r="F24" s="571"/>
      <c r="G24" s="571"/>
      <c r="H24" s="579"/>
      <c r="I24" s="586"/>
      <c r="J24" s="601"/>
    </row>
    <row r="25" spans="3:10" ht="45" customHeight="1">
      <c r="C25" s="516" t="s">
        <v>337</v>
      </c>
      <c r="D25" s="537"/>
      <c r="E25" s="555">
        <f>SUM(E11:G11,E19:G19,E22)</f>
        <v>5</v>
      </c>
      <c r="F25" s="570"/>
      <c r="G25" s="570"/>
      <c r="H25" s="580"/>
      <c r="I25" s="587"/>
      <c r="J25" s="602"/>
    </row>
    <row r="26" spans="3:10" ht="45" customHeight="1">
      <c r="C26" s="520" t="s">
        <v>121</v>
      </c>
      <c r="D26" s="538"/>
      <c r="E26" s="555">
        <f>SUM(E11:H11,E19:H19,E24)</f>
        <v>5</v>
      </c>
      <c r="F26" s="570"/>
      <c r="G26" s="570"/>
      <c r="H26" s="570"/>
      <c r="I26" s="587"/>
      <c r="J26" s="602"/>
    </row>
    <row r="27" spans="3:10" ht="9.9499999999999993" customHeight="1">
      <c r="C27" s="521"/>
      <c r="D27" s="521"/>
      <c r="E27" s="521"/>
      <c r="F27" s="521"/>
      <c r="G27" s="521"/>
      <c r="H27" s="521"/>
      <c r="I27" s="521"/>
      <c r="J27" s="521"/>
    </row>
    <row r="28" spans="3:10" ht="35.1" customHeight="1">
      <c r="C28" s="49" t="s">
        <v>173</v>
      </c>
      <c r="D28" s="49"/>
      <c r="E28" s="49"/>
      <c r="F28" s="49"/>
      <c r="G28" s="49"/>
      <c r="H28" s="49"/>
      <c r="I28" s="49"/>
      <c r="J28" s="49"/>
    </row>
    <row r="29" spans="3:10" ht="69.95" customHeight="1">
      <c r="C29" s="88" t="s">
        <v>256</v>
      </c>
      <c r="D29" s="88"/>
      <c r="E29" s="88"/>
      <c r="F29" s="88"/>
      <c r="G29" s="88"/>
      <c r="H29" s="88"/>
      <c r="I29" s="88"/>
      <c r="J29" s="88"/>
    </row>
    <row r="30" spans="3:10" ht="35.1" customHeight="1">
      <c r="C30" s="88" t="s">
        <v>230</v>
      </c>
      <c r="D30" s="88"/>
      <c r="E30" s="88"/>
      <c r="F30" s="88"/>
      <c r="G30" s="88"/>
      <c r="H30" s="88"/>
      <c r="I30" s="88"/>
      <c r="J30" s="88"/>
    </row>
    <row r="31" spans="3:10" ht="52.5" customHeight="1">
      <c r="C31" s="88" t="s">
        <v>284</v>
      </c>
      <c r="D31" s="88"/>
      <c r="E31" s="88"/>
      <c r="F31" s="88"/>
      <c r="G31" s="88"/>
      <c r="H31" s="88"/>
      <c r="I31" s="88"/>
      <c r="J31" s="88"/>
    </row>
    <row r="33" spans="4:4">
      <c r="D33" s="539"/>
    </row>
  </sheetData>
  <mergeCells count="35">
    <mergeCell ref="G7:H7"/>
    <mergeCell ref="C12:D12"/>
    <mergeCell ref="C13:D13"/>
    <mergeCell ref="C14:D14"/>
    <mergeCell ref="C15:D15"/>
    <mergeCell ref="C16:D16"/>
    <mergeCell ref="C17:D17"/>
    <mergeCell ref="C18:D18"/>
    <mergeCell ref="C19:D19"/>
    <mergeCell ref="E21:G21"/>
    <mergeCell ref="E22:G22"/>
    <mergeCell ref="E23:H23"/>
    <mergeCell ref="E24:H24"/>
    <mergeCell ref="C25:D25"/>
    <mergeCell ref="E25:G25"/>
    <mergeCell ref="C26:D26"/>
    <mergeCell ref="E26:H26"/>
    <mergeCell ref="C28:J28"/>
    <mergeCell ref="C29:J29"/>
    <mergeCell ref="C30:J30"/>
    <mergeCell ref="C31:J31"/>
    <mergeCell ref="C7:D9"/>
    <mergeCell ref="E7:E8"/>
    <mergeCell ref="F7:F8"/>
    <mergeCell ref="I7:I8"/>
    <mergeCell ref="J7:J8"/>
    <mergeCell ref="C10:C11"/>
    <mergeCell ref="C20:C24"/>
    <mergeCell ref="D21:D22"/>
    <mergeCell ref="H21:H22"/>
    <mergeCell ref="I21:I22"/>
    <mergeCell ref="J21:J22"/>
    <mergeCell ref="D23:D24"/>
    <mergeCell ref="I23:I24"/>
    <mergeCell ref="J23:J24"/>
  </mergeCells>
  <phoneticPr fontId="1"/>
  <dataValidations count="1">
    <dataValidation imeMode="off" allowBlank="1" showDropDown="0" showInputMessage="1" showErrorMessage="1" sqref="E10:J19 E20:H20"/>
  </dataValidations>
  <printOptions horizontalCentered="1"/>
  <pageMargins left="0.59055118110236227" right="0.59055118110236227" top="0.74803149606299213" bottom="0.74803149606299213" header="0.31496062992125984" footer="0.31496062992125984"/>
  <pageSetup paperSize="9" fitToWidth="1" fitToHeight="1" orientation="portrait" usePrinterDefaults="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6">
    <tabColor rgb="FF00B0F0"/>
  </sheetPr>
  <dimension ref="B3:K58"/>
  <sheetViews>
    <sheetView showGridLines="0" zoomScale="90" zoomScaleNormal="90" zoomScaleSheetLayoutView="90" workbookViewId="0">
      <selection activeCell="F22" sqref="F22:G22"/>
    </sheetView>
  </sheetViews>
  <sheetFormatPr defaultRowHeight="18"/>
  <cols>
    <col min="1" max="1" width="5.625" customWidth="1"/>
    <col min="2" max="2" width="3.625" customWidth="1"/>
    <col min="3" max="3" width="15.625" customWidth="1"/>
    <col min="4" max="4" width="5.625" customWidth="1"/>
    <col min="5" max="5" width="15.625" customWidth="1"/>
    <col min="6" max="7" width="10.625" customWidth="1"/>
    <col min="8" max="8" width="5.625" customWidth="1"/>
    <col min="9" max="9" width="20.625" customWidth="1"/>
    <col min="10" max="10" width="5.625" customWidth="1"/>
    <col min="11" max="11" width="20.625" customWidth="1"/>
    <col min="12" max="12" width="3.625" customWidth="1"/>
    <col min="13" max="13" width="9.375" bestFit="1" customWidth="1"/>
  </cols>
  <sheetData>
    <row r="2" spans="2:11" ht="20.100000000000001" customHeight="1"/>
    <row r="3" spans="2:11" ht="24.95" customHeight="1">
      <c r="C3" t="s">
        <v>277</v>
      </c>
    </row>
    <row r="4" spans="2:11" ht="24.95" customHeight="1">
      <c r="C4" t="str">
        <f>"（４）職員の充足状況（"&amp;表紙!B2&amp;DBCS(表紙!C2)&amp;"年度の状況）"</f>
        <v>（４）職員の充足状況（令和８年度の状況）</v>
      </c>
    </row>
    <row r="5" spans="2:11" ht="20.100000000000001" customHeight="1"/>
    <row r="6" spans="2:11" ht="24.95" customHeight="1">
      <c r="B6" s="49"/>
      <c r="C6" s="74" t="str">
        <f>"◎非常勤保育士等の常勤換算【監査前月 "&amp;DBCS(表１!P8)&amp;"月１日現在】"</f>
        <v>◎非常勤保育士等の常勤換算【監査前月 １月１日現在】</v>
      </c>
      <c r="D6" s="49"/>
      <c r="E6" s="49"/>
      <c r="F6" s="49"/>
      <c r="G6" s="49"/>
      <c r="H6" s="49"/>
      <c r="I6" s="49"/>
      <c r="J6" s="74"/>
      <c r="K6" s="49"/>
    </row>
    <row r="7" spans="2:11" ht="43.5" customHeight="1">
      <c r="B7" s="38"/>
      <c r="C7" s="391" t="s">
        <v>231</v>
      </c>
      <c r="D7" s="611" t="s">
        <v>10</v>
      </c>
      <c r="E7" s="448"/>
      <c r="F7" s="611" t="s">
        <v>232</v>
      </c>
      <c r="G7" s="540"/>
      <c r="H7" s="632" t="s">
        <v>130</v>
      </c>
      <c r="I7" s="540" t="s">
        <v>9</v>
      </c>
      <c r="J7" s="458" t="s">
        <v>234</v>
      </c>
      <c r="K7" s="644"/>
    </row>
    <row r="8" spans="2:11" ht="30" customHeight="1">
      <c r="B8" s="38"/>
      <c r="C8" s="393" t="s">
        <v>235</v>
      </c>
      <c r="D8" s="612">
        <v>7</v>
      </c>
      <c r="E8" s="408" t="e">
        <f>IF(D8="","",INDEX('職員名簿（一般型の場合のみ）'!$E$8:$E$26,MATCH(D8,'職員名簿（一般型の場合のみ）'!$C$8:$C$26),0))</f>
        <v>#N/A</v>
      </c>
      <c r="F8" s="622">
        <v>4</v>
      </c>
      <c r="G8" s="629"/>
      <c r="H8" s="408" t="s">
        <v>130</v>
      </c>
      <c r="I8" s="612">
        <v>20</v>
      </c>
      <c r="J8" s="638"/>
      <c r="K8" s="645">
        <f t="shared" ref="K8:K23" si="0">$F8*$I8</f>
        <v>80</v>
      </c>
    </row>
    <row r="9" spans="2:11" ht="30" customHeight="1">
      <c r="B9" s="38"/>
      <c r="C9" s="393"/>
      <c r="D9" s="613">
        <v>8</v>
      </c>
      <c r="E9" s="408" t="e">
        <f>IF(D9="","",INDEX('職員名簿（一般型の場合のみ）'!$E$8:$E$26,MATCH(D9,'職員名簿（一般型の場合のみ）'!$C$8:$C$26),0))</f>
        <v>#N/A</v>
      </c>
      <c r="F9" s="623">
        <v>1</v>
      </c>
      <c r="G9" s="630"/>
      <c r="H9" s="408" t="s">
        <v>130</v>
      </c>
      <c r="I9" s="613">
        <v>13</v>
      </c>
      <c r="J9" s="638"/>
      <c r="K9" s="645">
        <f t="shared" si="0"/>
        <v>13</v>
      </c>
    </row>
    <row r="10" spans="2:11" ht="30" customHeight="1">
      <c r="B10" s="38"/>
      <c r="C10" s="393"/>
      <c r="D10" s="613"/>
      <c r="E10" s="408" t="str">
        <f>IF(D10="","",INDEX('職員名簿（一般型の場合のみ）'!$E$8:$E$26,MATCH(D10,'職員名簿（一般型の場合のみ）'!$C$8:$C$26),0))</f>
        <v/>
      </c>
      <c r="F10" s="623"/>
      <c r="G10" s="630"/>
      <c r="H10" s="408" t="s">
        <v>130</v>
      </c>
      <c r="I10" s="613"/>
      <c r="J10" s="638"/>
      <c r="K10" s="645">
        <f t="shared" si="0"/>
        <v>0</v>
      </c>
    </row>
    <row r="11" spans="2:11" ht="30" customHeight="1">
      <c r="B11" s="38"/>
      <c r="C11" s="393"/>
      <c r="D11" s="613"/>
      <c r="E11" s="408" t="str">
        <f>IF(D11="","",INDEX('職員名簿（一般型の場合のみ）'!$E$8:$E$26,MATCH(D11,'職員名簿（一般型の場合のみ）'!$C$8:$C$26),0))</f>
        <v/>
      </c>
      <c r="F11" s="623"/>
      <c r="G11" s="630"/>
      <c r="H11" s="408" t="s">
        <v>130</v>
      </c>
      <c r="I11" s="613"/>
      <c r="J11" s="638"/>
      <c r="K11" s="645">
        <f t="shared" si="0"/>
        <v>0</v>
      </c>
    </row>
    <row r="12" spans="2:11" ht="30" customHeight="1">
      <c r="B12" s="38"/>
      <c r="C12" s="393"/>
      <c r="D12" s="613"/>
      <c r="E12" s="408" t="str">
        <f>IF(D12="","",INDEX('職員名簿（一般型の場合のみ）'!$E$8:$E$26,MATCH(D12,'職員名簿（一般型の場合のみ）'!$C$8:$C$26),0))</f>
        <v/>
      </c>
      <c r="F12" s="623"/>
      <c r="G12" s="630"/>
      <c r="H12" s="408" t="s">
        <v>130</v>
      </c>
      <c r="I12" s="613"/>
      <c r="J12" s="638"/>
      <c r="K12" s="645">
        <f t="shared" si="0"/>
        <v>0</v>
      </c>
    </row>
    <row r="13" spans="2:11" ht="30" customHeight="1">
      <c r="B13" s="38"/>
      <c r="C13" s="393"/>
      <c r="D13" s="613"/>
      <c r="E13" s="408" t="str">
        <f>IF(D13="","",INDEX('職員名簿（一般型の場合のみ）'!$E$8:$E$26,MATCH(D13,'職員名簿（一般型の場合のみ）'!$C$8:$C$26),0))</f>
        <v/>
      </c>
      <c r="F13" s="623"/>
      <c r="G13" s="630"/>
      <c r="H13" s="408" t="s">
        <v>130</v>
      </c>
      <c r="I13" s="613"/>
      <c r="J13" s="638"/>
      <c r="K13" s="645">
        <f t="shared" si="0"/>
        <v>0</v>
      </c>
    </row>
    <row r="14" spans="2:11" ht="30" customHeight="1">
      <c r="B14" s="38"/>
      <c r="C14" s="393"/>
      <c r="D14" s="613"/>
      <c r="E14" s="408" t="str">
        <f>IF(D14="","",INDEX('職員名簿（一般型の場合のみ）'!$E$8:$E$26,MATCH(D14,'職員名簿（一般型の場合のみ）'!$C$8:$C$26),0))</f>
        <v/>
      </c>
      <c r="F14" s="623"/>
      <c r="G14" s="630"/>
      <c r="H14" s="408" t="s">
        <v>130</v>
      </c>
      <c r="I14" s="613"/>
      <c r="J14" s="638"/>
      <c r="K14" s="645">
        <f t="shared" si="0"/>
        <v>0</v>
      </c>
    </row>
    <row r="15" spans="2:11" ht="30" customHeight="1">
      <c r="B15" s="38"/>
      <c r="C15" s="393"/>
      <c r="D15" s="613"/>
      <c r="E15" s="408" t="str">
        <f>IF(D15="","",INDEX('職員名簿（一般型の場合のみ）'!$E$8:$E$26,MATCH(D15,'職員名簿（一般型の場合のみ）'!$C$8:$C$26),0))</f>
        <v/>
      </c>
      <c r="F15" s="623"/>
      <c r="G15" s="630"/>
      <c r="H15" s="408" t="s">
        <v>130</v>
      </c>
      <c r="I15" s="613"/>
      <c r="J15" s="638"/>
      <c r="K15" s="645">
        <f t="shared" si="0"/>
        <v>0</v>
      </c>
    </row>
    <row r="16" spans="2:11" ht="30" customHeight="1">
      <c r="B16" s="38"/>
      <c r="C16" s="393"/>
      <c r="D16" s="613"/>
      <c r="E16" s="408" t="str">
        <f>IF(D16="","",INDEX('職員名簿（一般型の場合のみ）'!$E$8:$E$26,MATCH(D16,'職員名簿（一般型の場合のみ）'!$C$8:$C$26),0))</f>
        <v/>
      </c>
      <c r="F16" s="623"/>
      <c r="G16" s="630"/>
      <c r="H16" s="408" t="s">
        <v>130</v>
      </c>
      <c r="I16" s="613"/>
      <c r="J16" s="638"/>
      <c r="K16" s="645">
        <f t="shared" si="0"/>
        <v>0</v>
      </c>
    </row>
    <row r="17" spans="2:11" ht="30" customHeight="1">
      <c r="B17" s="38"/>
      <c r="C17" s="393"/>
      <c r="D17" s="613"/>
      <c r="E17" s="408" t="str">
        <f>IF(D17="","",INDEX('職員名簿（一般型の場合のみ）'!$E$8:$E$26,MATCH(D17,'職員名簿（一般型の場合のみ）'!$C$8:$C$26),0))</f>
        <v/>
      </c>
      <c r="F17" s="623"/>
      <c r="G17" s="630"/>
      <c r="H17" s="408" t="s">
        <v>130</v>
      </c>
      <c r="I17" s="613"/>
      <c r="J17" s="638"/>
      <c r="K17" s="645">
        <f t="shared" si="0"/>
        <v>0</v>
      </c>
    </row>
    <row r="18" spans="2:11" ht="30" customHeight="1">
      <c r="B18" s="38"/>
      <c r="C18" s="393" t="s">
        <v>125</v>
      </c>
      <c r="D18" s="613">
        <v>12</v>
      </c>
      <c r="E18" s="408" t="e">
        <f>IF(D18="","",INDEX('職員名簿（一般型の場合のみ）'!$E$8:$E$26,MATCH(D18,'職員名簿（一般型の場合のみ）'!$C$8:$C$26),0))</f>
        <v>#N/A</v>
      </c>
      <c r="F18" s="623">
        <v>4</v>
      </c>
      <c r="G18" s="630"/>
      <c r="H18" s="408" t="s">
        <v>130</v>
      </c>
      <c r="I18" s="613">
        <v>12</v>
      </c>
      <c r="J18" s="638"/>
      <c r="K18" s="645">
        <f t="shared" si="0"/>
        <v>48</v>
      </c>
    </row>
    <row r="19" spans="2:11" ht="30" customHeight="1">
      <c r="B19" s="38"/>
      <c r="C19" s="393"/>
      <c r="D19" s="613"/>
      <c r="E19" s="408" t="str">
        <f>IF(D19="","",INDEX('職員名簿（一般型の場合のみ）'!$E$8:$E$26,MATCH(D19,'職員名簿（一般型の場合のみ）'!$C$8:$C$26),0))</f>
        <v/>
      </c>
      <c r="F19" s="623"/>
      <c r="G19" s="630"/>
      <c r="H19" s="408" t="s">
        <v>130</v>
      </c>
      <c r="I19" s="613"/>
      <c r="J19" s="638"/>
      <c r="K19" s="645">
        <f t="shared" si="0"/>
        <v>0</v>
      </c>
    </row>
    <row r="20" spans="2:11" ht="30" customHeight="1">
      <c r="B20" s="38"/>
      <c r="C20" s="393"/>
      <c r="D20" s="613"/>
      <c r="E20" s="408" t="str">
        <f>IF(D20="","",INDEX('職員名簿（一般型の場合のみ）'!$E$8:$E$26,MATCH(D20,'職員名簿（一般型の場合のみ）'!$C$8:$C$26),0))</f>
        <v/>
      </c>
      <c r="F20" s="623"/>
      <c r="G20" s="630"/>
      <c r="H20" s="408" t="s">
        <v>130</v>
      </c>
      <c r="I20" s="613"/>
      <c r="J20" s="638"/>
      <c r="K20" s="645">
        <f t="shared" si="0"/>
        <v>0</v>
      </c>
    </row>
    <row r="21" spans="2:11" ht="30" customHeight="1">
      <c r="B21" s="38"/>
      <c r="C21" s="393" t="s">
        <v>30</v>
      </c>
      <c r="D21" s="613">
        <v>9</v>
      </c>
      <c r="E21" s="408" t="e">
        <f>IF(D21="","",INDEX('職員名簿（一般型の場合のみ）'!$E$8:$E$26,MATCH(D21,'職員名簿（一般型の場合のみ）'!$C$8:$C$26),0))</f>
        <v>#N/A</v>
      </c>
      <c r="F21" s="623">
        <v>3</v>
      </c>
      <c r="G21" s="630"/>
      <c r="H21" s="408" t="s">
        <v>130</v>
      </c>
      <c r="I21" s="613">
        <v>20</v>
      </c>
      <c r="J21" s="638"/>
      <c r="K21" s="645">
        <f t="shared" si="0"/>
        <v>60</v>
      </c>
    </row>
    <row r="22" spans="2:11" ht="30" customHeight="1">
      <c r="B22" s="38"/>
      <c r="C22" s="393"/>
      <c r="D22" s="613"/>
      <c r="E22" s="408" t="str">
        <f>IF(D22="","",INDEX('職員名簿（一般型の場合のみ）'!$E$8:$E$26,MATCH(D22,'職員名簿（一般型の場合のみ）'!$C$8:$C$26),0))</f>
        <v/>
      </c>
      <c r="F22" s="623"/>
      <c r="G22" s="630"/>
      <c r="H22" s="408" t="s">
        <v>130</v>
      </c>
      <c r="I22" s="613"/>
      <c r="J22" s="638"/>
      <c r="K22" s="645">
        <f t="shared" si="0"/>
        <v>0</v>
      </c>
    </row>
    <row r="23" spans="2:11" ht="30" customHeight="1">
      <c r="B23" s="38"/>
      <c r="C23" s="603"/>
      <c r="D23" s="614"/>
      <c r="E23" s="408" t="str">
        <f>IF(D23="","",INDEX('職員名簿（一般型の場合のみ）'!$E$8:$E$26,MATCH(D23,'職員名簿（一般型の場合のみ）'!$C$8:$C$26),0))</f>
        <v/>
      </c>
      <c r="F23" s="624"/>
      <c r="G23" s="631"/>
      <c r="H23" s="408" t="s">
        <v>130</v>
      </c>
      <c r="I23" s="614"/>
      <c r="J23" s="639"/>
      <c r="K23" s="646">
        <f t="shared" si="0"/>
        <v>0</v>
      </c>
    </row>
    <row r="24" spans="2:11" ht="30" customHeight="1">
      <c r="B24" s="38"/>
      <c r="C24" s="604" t="s">
        <v>78</v>
      </c>
      <c r="D24" s="541"/>
      <c r="E24" s="617"/>
      <c r="F24" s="541"/>
      <c r="G24" s="541"/>
      <c r="H24" s="617"/>
      <c r="I24" s="633"/>
      <c r="J24" s="640" t="s">
        <v>16</v>
      </c>
      <c r="K24" s="647">
        <f>SUM($K$8:$K$23)</f>
        <v>201</v>
      </c>
    </row>
    <row r="25" spans="2:11" ht="30" customHeight="1">
      <c r="B25" s="38"/>
      <c r="C25" s="605" t="s">
        <v>120</v>
      </c>
      <c r="D25" s="612"/>
      <c r="E25" s="408" t="str">
        <f>IF(D25="","",INDEX('職員名簿（一般型の場合のみ）'!$E$8:$E$26,MATCH(D25,'職員名簿（一般型の場合のみ）'!$C$8:$C$26),0))</f>
        <v/>
      </c>
      <c r="F25" s="622"/>
      <c r="G25" s="629"/>
      <c r="H25" s="632" t="s">
        <v>130</v>
      </c>
      <c r="I25" s="612"/>
      <c r="J25" s="641"/>
      <c r="K25" s="648">
        <f>$F25*$I25</f>
        <v>0</v>
      </c>
    </row>
    <row r="26" spans="2:11" ht="30" customHeight="1">
      <c r="B26" s="38"/>
      <c r="C26" s="393"/>
      <c r="D26" s="613"/>
      <c r="E26" s="408" t="str">
        <f>IF(D26="","",INDEX('職員名簿（一般型の場合のみ）'!$E$8:$E$26,MATCH(D26,'職員名簿（一般型の場合のみ）'!$C$8:$C$26),0))</f>
        <v/>
      </c>
      <c r="F26" s="623"/>
      <c r="G26" s="630"/>
      <c r="H26" s="408" t="s">
        <v>130</v>
      </c>
      <c r="I26" s="613"/>
      <c r="J26" s="638"/>
      <c r="K26" s="645">
        <f>$F26*$I26</f>
        <v>0</v>
      </c>
    </row>
    <row r="27" spans="2:11" ht="30" customHeight="1">
      <c r="B27" s="38"/>
      <c r="C27" s="393"/>
      <c r="D27" s="614"/>
      <c r="E27" s="408" t="str">
        <f>IF(D27="","",INDEX('職員名簿（一般型の場合のみ）'!$E$8:$E$26,MATCH(D27,'職員名簿（一般型の場合のみ）'!$C$8:$C$26),0))</f>
        <v/>
      </c>
      <c r="F27" s="624"/>
      <c r="G27" s="631"/>
      <c r="H27" s="408" t="s">
        <v>130</v>
      </c>
      <c r="I27" s="614"/>
      <c r="J27" s="642"/>
      <c r="K27" s="649">
        <f>$F27*$I27</f>
        <v>0</v>
      </c>
    </row>
    <row r="28" spans="2:11" ht="30" customHeight="1">
      <c r="B28" s="38"/>
      <c r="C28" s="606" t="s">
        <v>236</v>
      </c>
      <c r="D28" s="615"/>
      <c r="E28" s="615"/>
      <c r="F28" s="615"/>
      <c r="G28" s="615"/>
      <c r="H28" s="615"/>
      <c r="I28" s="501"/>
      <c r="J28" s="643" t="s">
        <v>237</v>
      </c>
      <c r="K28" s="647">
        <f>SUM(K24,K25:K27)</f>
        <v>201</v>
      </c>
    </row>
    <row r="29" spans="2:11" ht="38.25" customHeight="1">
      <c r="B29" s="49" t="s">
        <v>40</v>
      </c>
      <c r="C29" s="74"/>
      <c r="D29" s="74"/>
      <c r="E29" s="74"/>
      <c r="F29" s="74"/>
      <c r="G29" s="74"/>
      <c r="H29" s="74"/>
      <c r="I29" s="74"/>
      <c r="J29" s="74"/>
      <c r="K29" s="74"/>
    </row>
    <row r="30" spans="2:11" ht="24.95" customHeight="1">
      <c r="B30" s="38"/>
      <c r="C30" s="420"/>
      <c r="D30" s="420"/>
      <c r="E30" s="38"/>
      <c r="F30" s="38"/>
      <c r="G30" s="38"/>
      <c r="H30" s="38"/>
      <c r="I30" s="38"/>
      <c r="J30" s="38"/>
      <c r="K30" s="38"/>
    </row>
    <row r="31" spans="2:11" ht="20.100000000000001" customHeight="1">
      <c r="B31" s="38"/>
      <c r="C31" s="607" t="s">
        <v>238</v>
      </c>
      <c r="D31" s="616"/>
      <c r="E31" s="618" t="s">
        <v>126</v>
      </c>
      <c r="F31" s="625"/>
      <c r="G31" s="607" t="s">
        <v>281</v>
      </c>
      <c r="H31" s="540"/>
      <c r="I31" s="634"/>
      <c r="J31" s="540" t="s">
        <v>44</v>
      </c>
      <c r="K31" s="637"/>
    </row>
    <row r="32" spans="2:11" ht="20.100000000000001" customHeight="1">
      <c r="B32" s="38"/>
      <c r="C32" s="608"/>
      <c r="D32" s="541"/>
      <c r="E32" s="619">
        <v>160</v>
      </c>
      <c r="F32" s="626"/>
      <c r="G32" s="541"/>
      <c r="H32" s="541"/>
      <c r="I32" s="635"/>
      <c r="J32" s="571">
        <f>IF(E32="","",ROUNDDOWN(K24/E32,0))</f>
        <v>1</v>
      </c>
      <c r="K32" s="650"/>
    </row>
    <row r="33" spans="2:11" ht="20.100000000000001" customHeight="1">
      <c r="B33" s="38"/>
      <c r="C33" s="608"/>
      <c r="D33" s="541"/>
      <c r="E33" s="620"/>
      <c r="F33" s="627"/>
      <c r="G33" s="541"/>
      <c r="H33" s="541"/>
      <c r="I33" s="635"/>
      <c r="J33" s="571"/>
      <c r="K33" s="650"/>
    </row>
    <row r="34" spans="2:11" ht="20.100000000000001" customHeight="1">
      <c r="B34" s="38"/>
      <c r="C34" s="608"/>
      <c r="D34" s="541"/>
      <c r="E34" s="620"/>
      <c r="F34" s="627"/>
      <c r="G34" s="541"/>
      <c r="H34" s="541"/>
      <c r="I34" s="635"/>
      <c r="J34" s="571"/>
      <c r="K34" s="650"/>
    </row>
    <row r="35" spans="2:11" ht="20.100000000000001" customHeight="1">
      <c r="B35" s="38"/>
      <c r="C35" s="608"/>
      <c r="D35" s="541"/>
      <c r="E35" s="620"/>
      <c r="F35" s="627"/>
      <c r="G35" s="541"/>
      <c r="H35" s="541"/>
      <c r="I35" s="635"/>
      <c r="J35" s="571"/>
      <c r="K35" s="650"/>
    </row>
    <row r="36" spans="2:11" ht="20.100000000000001" customHeight="1">
      <c r="B36" s="38"/>
      <c r="C36" s="606"/>
      <c r="D36" s="615"/>
      <c r="E36" s="621"/>
      <c r="F36" s="628"/>
      <c r="G36" s="615"/>
      <c r="H36" s="615"/>
      <c r="I36" s="636"/>
      <c r="J36" s="615" t="s">
        <v>239</v>
      </c>
      <c r="K36" s="501"/>
    </row>
    <row r="37" spans="2:11" ht="20.100000000000001" customHeight="1">
      <c r="B37" s="38"/>
      <c r="C37" s="59"/>
      <c r="D37" s="59"/>
      <c r="E37" s="59"/>
      <c r="F37" s="530"/>
      <c r="G37" s="607" t="s">
        <v>282</v>
      </c>
      <c r="H37" s="540"/>
      <c r="I37" s="637"/>
      <c r="J37" s="607" t="s">
        <v>44</v>
      </c>
      <c r="K37" s="637"/>
    </row>
    <row r="38" spans="2:11" ht="20.100000000000001" customHeight="1">
      <c r="B38" s="38"/>
      <c r="C38" s="59"/>
      <c r="D38" s="59"/>
      <c r="E38" s="59"/>
      <c r="F38" s="530"/>
      <c r="G38" s="608"/>
      <c r="H38" s="541"/>
      <c r="I38" s="633"/>
      <c r="J38" s="554">
        <f>IF(E32="","",ROUNDDOWN(K28/E32,0))</f>
        <v>1</v>
      </c>
      <c r="K38" s="650"/>
    </row>
    <row r="39" spans="2:11" ht="20.100000000000001" customHeight="1">
      <c r="B39" s="38"/>
      <c r="C39" s="59"/>
      <c r="D39" s="59"/>
      <c r="E39" s="59"/>
      <c r="F39" s="530"/>
      <c r="G39" s="608"/>
      <c r="H39" s="541"/>
      <c r="I39" s="633"/>
      <c r="J39" s="554"/>
      <c r="K39" s="650"/>
    </row>
    <row r="40" spans="2:11" ht="20.100000000000001" customHeight="1">
      <c r="B40" s="38"/>
      <c r="C40" s="59"/>
      <c r="D40" s="59"/>
      <c r="E40" s="59"/>
      <c r="F40" s="530"/>
      <c r="G40" s="608"/>
      <c r="H40" s="541"/>
      <c r="I40" s="633"/>
      <c r="J40" s="554"/>
      <c r="K40" s="650"/>
    </row>
    <row r="41" spans="2:11" ht="20.100000000000001" customHeight="1">
      <c r="B41" s="38"/>
      <c r="C41" s="59"/>
      <c r="D41" s="59"/>
      <c r="E41" s="59"/>
      <c r="F41" s="530"/>
      <c r="G41" s="608"/>
      <c r="H41" s="541"/>
      <c r="I41" s="633"/>
      <c r="J41" s="554"/>
      <c r="K41" s="650"/>
    </row>
    <row r="42" spans="2:11" ht="20.100000000000001" customHeight="1">
      <c r="B42" s="38"/>
      <c r="C42" s="59"/>
      <c r="D42" s="59"/>
      <c r="E42" s="59"/>
      <c r="F42" s="530"/>
      <c r="G42" s="606"/>
      <c r="H42" s="615"/>
      <c r="I42" s="501"/>
      <c r="J42" s="606" t="s">
        <v>170</v>
      </c>
      <c r="K42" s="501"/>
    </row>
    <row r="43" spans="2:11">
      <c r="C43" s="609"/>
      <c r="D43" s="609"/>
    </row>
    <row r="44" spans="2:11">
      <c r="C44" s="609"/>
      <c r="D44" s="609"/>
    </row>
    <row r="45" spans="2:11">
      <c r="C45" s="609"/>
      <c r="D45" s="609"/>
    </row>
    <row r="46" spans="2:11">
      <c r="C46" s="609"/>
      <c r="D46" s="609"/>
    </row>
    <row r="47" spans="2:11">
      <c r="C47" s="609"/>
      <c r="D47" s="609"/>
    </row>
    <row r="48" spans="2:11">
      <c r="C48" s="609"/>
      <c r="D48" s="609"/>
    </row>
    <row r="49" spans="3:4">
      <c r="C49" s="609"/>
      <c r="D49" s="609"/>
    </row>
    <row r="50" spans="3:4">
      <c r="C50" s="609"/>
      <c r="D50" s="609"/>
    </row>
    <row r="51" spans="3:4">
      <c r="C51" s="609"/>
      <c r="D51" s="609"/>
    </row>
    <row r="52" spans="3:4">
      <c r="C52" s="609"/>
      <c r="D52" s="609"/>
    </row>
    <row r="53" spans="3:4">
      <c r="C53" s="609"/>
      <c r="D53" s="609"/>
    </row>
    <row r="54" spans="3:4">
      <c r="C54" s="609"/>
      <c r="D54" s="609"/>
    </row>
    <row r="55" spans="3:4">
      <c r="C55" s="609"/>
      <c r="D55" s="609"/>
    </row>
    <row r="56" spans="3:4">
      <c r="C56" s="609"/>
      <c r="D56" s="609"/>
    </row>
    <row r="58" spans="3:4">
      <c r="C58" s="610"/>
      <c r="D58" s="610"/>
    </row>
  </sheetData>
  <mergeCells count="40">
    <mergeCell ref="D7:E7"/>
    <mergeCell ref="F7:G7"/>
    <mergeCell ref="J7:K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C24:I24"/>
    <mergeCell ref="F25:G25"/>
    <mergeCell ref="F26:G26"/>
    <mergeCell ref="F27:G27"/>
    <mergeCell ref="C28:I28"/>
    <mergeCell ref="B29:K29"/>
    <mergeCell ref="E31:F31"/>
    <mergeCell ref="J31:K31"/>
    <mergeCell ref="J36:K36"/>
    <mergeCell ref="J37:K37"/>
    <mergeCell ref="J42:K42"/>
    <mergeCell ref="C18:C20"/>
    <mergeCell ref="C21:C23"/>
    <mergeCell ref="C25:C27"/>
    <mergeCell ref="C31:D36"/>
    <mergeCell ref="G31:I36"/>
    <mergeCell ref="E32:F36"/>
    <mergeCell ref="J32:K35"/>
    <mergeCell ref="G37:I42"/>
    <mergeCell ref="J38:K41"/>
    <mergeCell ref="C8:C17"/>
  </mergeCells>
  <phoneticPr fontId="1"/>
  <dataValidations count="1">
    <dataValidation imeMode="off" allowBlank="1" showDropDown="0" showInputMessage="1" showErrorMessage="1" sqref="F25:G27 I25:I27 F8:G23 I8:I23 D25:D27 D8:D23"/>
  </dataValidations>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7">
    <tabColor rgb="FF00B0F0"/>
    <pageSetUpPr fitToPage="1"/>
  </sheetPr>
  <dimension ref="A2:R18"/>
  <sheetViews>
    <sheetView showGridLines="0" topLeftCell="A10" zoomScale="95" zoomScaleNormal="95" zoomScaleSheetLayoutView="95" workbookViewId="0">
      <selection activeCell="B4" sqref="B4:Q4"/>
    </sheetView>
  </sheetViews>
  <sheetFormatPr defaultRowHeight="18"/>
  <cols>
    <col min="1" max="2" width="5.625" customWidth="1"/>
    <col min="3" max="3" width="10.625" customWidth="1"/>
    <col min="4" max="4" width="10" customWidth="1"/>
    <col min="5" max="7" width="5.625" customWidth="1"/>
    <col min="8" max="8" width="5" customWidth="1"/>
    <col min="9" max="9" width="4.375" customWidth="1"/>
    <col min="10" max="16" width="5.625" customWidth="1"/>
    <col min="17" max="17" width="10" customWidth="1"/>
    <col min="18" max="18" width="3.625" customWidth="1"/>
  </cols>
  <sheetData>
    <row r="2" spans="1:18" ht="20.100000000000001" customHeight="1">
      <c r="A2" s="42" t="s">
        <v>396</v>
      </c>
      <c r="B2" s="42"/>
      <c r="C2" s="42"/>
      <c r="D2" s="42"/>
      <c r="E2" s="42"/>
      <c r="F2" s="42"/>
      <c r="G2" s="42"/>
      <c r="H2" s="42"/>
      <c r="I2" s="42"/>
      <c r="J2" s="42"/>
      <c r="K2" s="42"/>
      <c r="L2" s="42"/>
      <c r="M2" s="42"/>
      <c r="N2" s="42"/>
      <c r="O2" s="42"/>
      <c r="P2" s="42"/>
      <c r="Q2" s="42"/>
      <c r="R2" s="42"/>
    </row>
    <row r="3" spans="1:18" ht="20.100000000000001" customHeight="1">
      <c r="A3" s="42"/>
      <c r="B3" s="42" t="s">
        <v>279</v>
      </c>
      <c r="C3" s="42"/>
      <c r="D3" s="42"/>
      <c r="E3" s="42"/>
      <c r="F3" s="42"/>
      <c r="G3" s="42"/>
      <c r="H3" s="42"/>
      <c r="I3" s="42"/>
      <c r="J3" s="42"/>
      <c r="K3" s="42"/>
      <c r="L3" s="42"/>
      <c r="M3" s="42"/>
      <c r="N3" s="42"/>
      <c r="O3" s="42"/>
      <c r="P3" s="42"/>
      <c r="Q3" s="42"/>
      <c r="R3" s="42"/>
    </row>
    <row r="4" spans="1:18" ht="20.100000000000001" customHeight="1">
      <c r="A4" s="42"/>
      <c r="B4" s="42" t="s">
        <v>260</v>
      </c>
      <c r="C4" s="42"/>
      <c r="D4" s="42"/>
      <c r="E4" s="42"/>
      <c r="F4" s="42"/>
      <c r="G4" s="42"/>
      <c r="H4" s="42"/>
      <c r="I4" s="42"/>
      <c r="J4" s="42"/>
      <c r="K4" s="42"/>
      <c r="L4" s="42"/>
      <c r="M4" s="42"/>
      <c r="N4" s="42"/>
      <c r="O4" s="42"/>
      <c r="P4" s="42"/>
      <c r="Q4" s="42"/>
      <c r="R4" s="42"/>
    </row>
    <row r="5" spans="1:18" ht="20.100000000000001" customHeight="1">
      <c r="A5" s="42"/>
      <c r="B5" s="42"/>
      <c r="C5" s="42"/>
      <c r="D5" s="42"/>
      <c r="E5" s="42"/>
      <c r="F5" s="42"/>
      <c r="G5" s="42"/>
      <c r="H5" s="42"/>
      <c r="I5" s="42"/>
      <c r="J5" s="42"/>
      <c r="K5" s="42"/>
      <c r="L5" s="42"/>
      <c r="M5" s="42"/>
      <c r="N5" s="42"/>
      <c r="O5" s="42"/>
      <c r="P5" s="42"/>
      <c r="Q5" s="42"/>
      <c r="R5" s="42"/>
    </row>
    <row r="6" spans="1:18" ht="20.100000000000001" customHeight="1">
      <c r="A6" s="42"/>
      <c r="B6" s="42"/>
      <c r="C6" s="52" t="s">
        <v>124</v>
      </c>
      <c r="D6" s="52"/>
      <c r="E6" s="52"/>
      <c r="F6" s="52"/>
      <c r="G6" s="52"/>
      <c r="H6" s="52"/>
      <c r="I6" s="52"/>
      <c r="J6" s="52"/>
      <c r="K6" s="52"/>
      <c r="L6" s="52"/>
      <c r="M6" s="52"/>
      <c r="N6" s="52"/>
      <c r="O6" s="52"/>
      <c r="P6" s="52"/>
      <c r="Q6" s="52"/>
      <c r="R6" s="42"/>
    </row>
    <row r="7" spans="1:18" ht="20.100000000000001" customHeight="1">
      <c r="A7" s="42"/>
      <c r="B7" s="42"/>
      <c r="C7" s="52"/>
      <c r="D7" s="52"/>
      <c r="E7" s="52"/>
      <c r="F7" s="52"/>
      <c r="G7" s="52"/>
      <c r="H7" s="52"/>
      <c r="I7" s="52"/>
      <c r="J7" s="52"/>
      <c r="K7" s="52"/>
      <c r="L7" s="52"/>
      <c r="M7" s="52"/>
      <c r="N7" s="52"/>
      <c r="O7" s="52"/>
      <c r="P7" s="52"/>
      <c r="Q7" s="52"/>
      <c r="R7" s="42"/>
    </row>
    <row r="8" spans="1:18" ht="20.100000000000001" customHeight="1">
      <c r="A8" s="42"/>
      <c r="B8" s="42"/>
      <c r="C8" s="52"/>
      <c r="D8" s="52"/>
      <c r="E8" s="52"/>
      <c r="F8" s="52"/>
      <c r="G8" s="52"/>
      <c r="H8" s="52"/>
      <c r="I8" s="52"/>
      <c r="J8" s="52"/>
      <c r="K8" s="52"/>
      <c r="L8" s="52"/>
      <c r="M8" s="52"/>
      <c r="N8" s="52"/>
      <c r="O8" s="52"/>
      <c r="P8" s="52"/>
      <c r="Q8" s="52"/>
      <c r="R8" s="42"/>
    </row>
    <row r="9" spans="1:18" ht="24.95" customHeight="1">
      <c r="A9" s="42"/>
      <c r="B9" s="42"/>
      <c r="C9" s="65" t="str">
        <f>"【監査前月 "&amp;DBCS(表１!P8)&amp;"月１日現在】"</f>
        <v>【監査前月 １月１日現在】</v>
      </c>
      <c r="D9" s="65"/>
      <c r="E9" s="65"/>
      <c r="F9" s="65"/>
      <c r="G9" s="65"/>
      <c r="H9" s="65"/>
      <c r="I9" s="65"/>
      <c r="J9" s="65"/>
      <c r="K9" s="65"/>
      <c r="L9" s="65"/>
      <c r="M9" s="65"/>
      <c r="N9" s="65"/>
      <c r="O9" s="65"/>
      <c r="P9" s="65"/>
      <c r="Q9" s="65"/>
      <c r="R9" s="42"/>
    </row>
    <row r="10" spans="1:18" ht="22.5" customHeight="1">
      <c r="A10" s="42"/>
      <c r="B10" s="42"/>
      <c r="C10" s="67" t="s">
        <v>15</v>
      </c>
      <c r="D10" s="118"/>
      <c r="E10" s="66" t="s">
        <v>56</v>
      </c>
      <c r="F10" s="101"/>
      <c r="G10" s="101"/>
      <c r="H10" s="101"/>
      <c r="I10" s="101"/>
      <c r="J10" s="101"/>
      <c r="K10" s="101"/>
      <c r="L10" s="117"/>
      <c r="M10" s="67" t="s">
        <v>283</v>
      </c>
      <c r="N10" s="102"/>
      <c r="O10" s="102"/>
      <c r="P10" s="102"/>
      <c r="Q10" s="118"/>
      <c r="R10" s="42"/>
    </row>
    <row r="11" spans="1:18" ht="22.5" customHeight="1">
      <c r="A11" s="42"/>
      <c r="B11" s="42"/>
      <c r="C11" s="68"/>
      <c r="D11" s="119"/>
      <c r="E11" s="66" t="s">
        <v>49</v>
      </c>
      <c r="F11" s="101"/>
      <c r="G11" s="656"/>
      <c r="H11" s="658" t="s">
        <v>29</v>
      </c>
      <c r="I11" s="658"/>
      <c r="J11" s="656"/>
      <c r="K11" s="659" t="s">
        <v>140</v>
      </c>
      <c r="L11" s="664"/>
      <c r="M11" s="651"/>
      <c r="N11" s="86"/>
      <c r="O11" s="86"/>
      <c r="P11" s="86"/>
      <c r="Q11" s="653"/>
      <c r="R11" s="42"/>
    </row>
    <row r="12" spans="1:18" ht="30" customHeight="1">
      <c r="A12" s="42"/>
      <c r="B12" s="42"/>
      <c r="C12" s="78" t="s">
        <v>381</v>
      </c>
      <c r="D12" s="118"/>
      <c r="E12" s="67">
        <v>1.65</v>
      </c>
      <c r="F12" s="102"/>
      <c r="G12" s="102" t="s">
        <v>130</v>
      </c>
      <c r="H12" s="310"/>
      <c r="I12" s="345"/>
      <c r="J12" s="102" t="s">
        <v>133</v>
      </c>
      <c r="K12" s="660">
        <f>$E12*$H12</f>
        <v>0</v>
      </c>
      <c r="L12" s="665"/>
      <c r="M12" s="67" t="s">
        <v>17</v>
      </c>
      <c r="N12" s="102"/>
      <c r="O12" s="671"/>
      <c r="P12" s="675"/>
      <c r="Q12" s="678"/>
      <c r="R12" s="42"/>
    </row>
    <row r="13" spans="1:18" ht="30" customHeight="1">
      <c r="A13" s="42"/>
      <c r="B13" s="42"/>
      <c r="C13" s="651"/>
      <c r="D13" s="653"/>
      <c r="E13" s="654">
        <v>3.3</v>
      </c>
      <c r="F13" s="655"/>
      <c r="G13" s="86" t="s">
        <v>130</v>
      </c>
      <c r="H13" s="175"/>
      <c r="I13" s="197"/>
      <c r="J13" s="86" t="s">
        <v>133</v>
      </c>
      <c r="K13" s="661">
        <f>$E13*$H13</f>
        <v>0</v>
      </c>
      <c r="L13" s="666"/>
      <c r="M13" s="654" t="s">
        <v>20</v>
      </c>
      <c r="N13" s="655"/>
      <c r="O13" s="672"/>
      <c r="P13" s="676"/>
      <c r="Q13" s="679"/>
      <c r="R13" s="42"/>
    </row>
    <row r="14" spans="1:18" ht="30" customHeight="1">
      <c r="A14" s="42"/>
      <c r="B14" s="42"/>
      <c r="C14" s="68"/>
      <c r="D14" s="119"/>
      <c r="E14" s="68" t="s">
        <v>36</v>
      </c>
      <c r="F14" s="103"/>
      <c r="G14" s="657"/>
      <c r="H14" s="86"/>
      <c r="I14" s="86"/>
      <c r="J14" s="657"/>
      <c r="K14" s="662">
        <f>SUM($K$12:$L$13)</f>
        <v>0</v>
      </c>
      <c r="L14" s="667"/>
      <c r="M14" s="669" t="s">
        <v>36</v>
      </c>
      <c r="N14" s="670"/>
      <c r="O14" s="670"/>
      <c r="P14" s="677">
        <f>SUM(P12:Q13)</f>
        <v>0</v>
      </c>
      <c r="Q14" s="680"/>
      <c r="R14" s="42"/>
    </row>
    <row r="15" spans="1:18" ht="30" customHeight="1">
      <c r="A15" s="42"/>
      <c r="B15" s="42"/>
      <c r="C15" s="67" t="s">
        <v>201</v>
      </c>
      <c r="D15" s="118"/>
      <c r="E15" s="66">
        <v>1.98</v>
      </c>
      <c r="F15" s="101"/>
      <c r="G15" s="103" t="s">
        <v>130</v>
      </c>
      <c r="H15" s="310"/>
      <c r="I15" s="345"/>
      <c r="J15" s="103" t="s">
        <v>133</v>
      </c>
      <c r="K15" s="663">
        <f>$E15*$H15</f>
        <v>0</v>
      </c>
      <c r="L15" s="668"/>
      <c r="M15" s="66" t="s">
        <v>137</v>
      </c>
      <c r="N15" s="101"/>
      <c r="O15" s="673"/>
      <c r="P15" s="675"/>
      <c r="Q15" s="678"/>
      <c r="R15" s="42"/>
    </row>
    <row r="16" spans="1:18" ht="30" customHeight="1">
      <c r="A16" s="42"/>
      <c r="B16" s="42"/>
      <c r="C16" s="68"/>
      <c r="D16" s="119"/>
      <c r="E16" s="66">
        <v>3.3</v>
      </c>
      <c r="F16" s="101"/>
      <c r="G16" s="103" t="s">
        <v>130</v>
      </c>
      <c r="H16" s="175"/>
      <c r="I16" s="197"/>
      <c r="J16" s="103" t="s">
        <v>133</v>
      </c>
      <c r="K16" s="663">
        <f>$E16*$H16</f>
        <v>0</v>
      </c>
      <c r="L16" s="668"/>
      <c r="M16" s="68" t="s">
        <v>77</v>
      </c>
      <c r="N16" s="103"/>
      <c r="O16" s="674"/>
      <c r="P16" s="676"/>
      <c r="Q16" s="679"/>
      <c r="R16" s="42"/>
    </row>
    <row r="17" spans="1:18" ht="20.100000000000001" customHeight="1">
      <c r="A17" s="42"/>
      <c r="B17" s="42"/>
      <c r="C17" s="652" t="s">
        <v>86</v>
      </c>
      <c r="D17" s="42"/>
      <c r="E17" s="42"/>
      <c r="F17" s="42"/>
      <c r="G17" s="42"/>
      <c r="H17" s="42"/>
      <c r="I17" s="42"/>
      <c r="J17" s="42"/>
      <c r="K17" s="42"/>
      <c r="L17" s="42"/>
      <c r="M17" s="42"/>
      <c r="N17" s="42"/>
      <c r="O17" s="42"/>
      <c r="P17" s="42"/>
      <c r="Q17" s="42"/>
      <c r="R17" s="42"/>
    </row>
    <row r="18" spans="1:18" ht="20.100000000000001" customHeight="1">
      <c r="A18" s="42"/>
      <c r="B18" s="42"/>
      <c r="C18" s="42"/>
      <c r="D18" s="42"/>
      <c r="E18" s="42"/>
      <c r="F18" s="42"/>
      <c r="G18" s="42"/>
      <c r="H18" s="42"/>
      <c r="I18" s="42"/>
      <c r="J18" s="42"/>
      <c r="K18" s="42"/>
      <c r="L18" s="42"/>
      <c r="M18" s="42"/>
      <c r="N18" s="42"/>
      <c r="O18" s="42"/>
      <c r="P18" s="42"/>
      <c r="Q18" s="42"/>
      <c r="R18" s="42"/>
    </row>
  </sheetData>
  <mergeCells count="35">
    <mergeCell ref="B4:Q4"/>
    <mergeCell ref="C9:Q9"/>
    <mergeCell ref="E10:L10"/>
    <mergeCell ref="E11:F11"/>
    <mergeCell ref="K11:L11"/>
    <mergeCell ref="E12:F12"/>
    <mergeCell ref="H12:I12"/>
    <mergeCell ref="K12:L12"/>
    <mergeCell ref="M12:O12"/>
    <mergeCell ref="P12:Q12"/>
    <mergeCell ref="E13:F13"/>
    <mergeCell ref="H13:I13"/>
    <mergeCell ref="K13:L13"/>
    <mergeCell ref="M13:O13"/>
    <mergeCell ref="P13:Q13"/>
    <mergeCell ref="E14:F14"/>
    <mergeCell ref="H14:I14"/>
    <mergeCell ref="K14:L14"/>
    <mergeCell ref="M14:O14"/>
    <mergeCell ref="P14:Q14"/>
    <mergeCell ref="E15:F15"/>
    <mergeCell ref="H15:I15"/>
    <mergeCell ref="K15:L15"/>
    <mergeCell ref="M15:O15"/>
    <mergeCell ref="P15:Q15"/>
    <mergeCell ref="E16:F16"/>
    <mergeCell ref="H16:I16"/>
    <mergeCell ref="K16:L16"/>
    <mergeCell ref="M16:O16"/>
    <mergeCell ref="P16:Q16"/>
    <mergeCell ref="C6:Q8"/>
    <mergeCell ref="C10:D11"/>
    <mergeCell ref="M10:Q11"/>
    <mergeCell ref="C12:D14"/>
    <mergeCell ref="C15:D16"/>
  </mergeCells>
  <phoneticPr fontId="1"/>
  <dataValidations count="1">
    <dataValidation imeMode="off" allowBlank="1" showDropDown="0" showInputMessage="1" showErrorMessage="1" sqref="H12:I13 H15:I16 P15:P16 P12:P13"/>
  </dataValidations>
  <pageMargins left="0.70866141732283472" right="0.70866141732283472" top="0.74803149606299213" bottom="0.74803149606299213" header="0.31496062992125984" footer="0.31496062992125984"/>
  <pageSetup paperSize="9" scale="76"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8">
    <tabColor rgb="FF00B0F0"/>
    <pageSetUpPr fitToPage="1"/>
  </sheetPr>
  <dimension ref="A1:N27"/>
  <sheetViews>
    <sheetView showGridLines="0" zoomScale="80" zoomScaleNormal="80" zoomScaleSheetLayoutView="90" workbookViewId="0">
      <pane ySplit="7" topLeftCell="A14" activePane="bottomLeft" state="frozen"/>
      <selection pane="bottomLeft" activeCell="P23" sqref="P23"/>
    </sheetView>
  </sheetViews>
  <sheetFormatPr defaultRowHeight="18"/>
  <cols>
    <col min="1" max="1" width="5.625" customWidth="1"/>
    <col min="2" max="2" width="3.125" customWidth="1"/>
    <col min="3" max="3" width="5.625" customWidth="1"/>
    <col min="4" max="4" width="12.625" customWidth="1"/>
    <col min="5" max="5" width="15.625" customWidth="1"/>
    <col min="6" max="7" width="12.625" customWidth="1"/>
    <col min="8" max="8" width="15.625" customWidth="1"/>
    <col min="9" max="9" width="10.625" customWidth="1"/>
    <col min="10" max="12" width="8.125" customWidth="1"/>
    <col min="13" max="13" width="15.625" customWidth="1"/>
    <col min="14" max="14" width="3.125" customWidth="1"/>
  </cols>
  <sheetData>
    <row r="1" spans="1:14">
      <c r="A1" s="42"/>
      <c r="B1" s="42" t="s">
        <v>379</v>
      </c>
      <c r="C1" s="42"/>
      <c r="D1" s="42"/>
      <c r="E1" s="42"/>
      <c r="F1" s="42"/>
      <c r="G1" s="42"/>
      <c r="H1" s="42"/>
      <c r="I1" s="42"/>
      <c r="J1" s="42"/>
      <c r="K1" s="42"/>
      <c r="L1" s="42"/>
      <c r="M1" s="42"/>
      <c r="N1" s="42"/>
    </row>
    <row r="2" spans="1:14" ht="12" customHeight="1">
      <c r="A2" s="42"/>
      <c r="B2" s="42"/>
      <c r="C2" s="42"/>
      <c r="D2" s="42"/>
      <c r="E2" s="42"/>
      <c r="F2" s="42"/>
      <c r="G2" s="42"/>
      <c r="H2" s="42"/>
      <c r="I2" s="42"/>
      <c r="J2" s="42"/>
      <c r="K2" s="42"/>
      <c r="L2" s="42"/>
      <c r="M2" s="42"/>
      <c r="N2" s="42"/>
    </row>
    <row r="3" spans="1:14" ht="26.25" customHeight="1">
      <c r="A3" s="42"/>
      <c r="B3" s="42"/>
      <c r="C3" s="681" t="s">
        <v>198</v>
      </c>
      <c r="D3" s="681"/>
      <c r="E3" s="681"/>
      <c r="F3" s="681"/>
      <c r="G3" s="681"/>
      <c r="H3" s="681"/>
      <c r="I3" s="681"/>
      <c r="J3" s="681"/>
      <c r="K3" s="681"/>
      <c r="L3" s="681"/>
      <c r="M3" s="681"/>
      <c r="N3" s="42"/>
    </row>
    <row r="4" spans="1:14" ht="18.75">
      <c r="A4" s="42"/>
      <c r="B4" s="42"/>
      <c r="C4" s="71" t="str">
        <f>"【監査前月 "&amp;DBCS(表１!P8)&amp;"月１日現在】"</f>
        <v>【監査前月 １月１日現在】</v>
      </c>
      <c r="D4" s="71"/>
      <c r="E4" s="71"/>
      <c r="F4" s="71"/>
      <c r="G4" s="71"/>
      <c r="H4" s="71"/>
      <c r="I4" s="71"/>
      <c r="J4" s="71"/>
      <c r="K4" s="71"/>
      <c r="L4" s="71"/>
      <c r="M4" s="71"/>
      <c r="N4" s="42"/>
    </row>
    <row r="5" spans="1:14" ht="65.099999999999994" customHeight="1">
      <c r="A5" s="42"/>
      <c r="B5" s="42"/>
      <c r="C5" s="682" t="s">
        <v>219</v>
      </c>
      <c r="D5" s="687" t="s">
        <v>289</v>
      </c>
      <c r="E5" s="687" t="s">
        <v>185</v>
      </c>
      <c r="F5" s="693" t="s">
        <v>139</v>
      </c>
      <c r="G5" s="699" t="s">
        <v>46</v>
      </c>
      <c r="H5" s="687" t="s">
        <v>196</v>
      </c>
      <c r="I5" s="710" t="s">
        <v>311</v>
      </c>
      <c r="J5" s="713" t="s">
        <v>228</v>
      </c>
      <c r="K5" s="719" t="s">
        <v>258</v>
      </c>
      <c r="L5" s="725" t="s">
        <v>295</v>
      </c>
      <c r="M5" s="726" t="s">
        <v>288</v>
      </c>
      <c r="N5" s="42"/>
    </row>
    <row r="6" spans="1:14" ht="20.100000000000001" customHeight="1">
      <c r="A6" s="42"/>
      <c r="B6" s="42"/>
      <c r="C6" s="683" t="s">
        <v>296</v>
      </c>
      <c r="D6" s="688" t="s">
        <v>216</v>
      </c>
      <c r="E6" s="688" t="s">
        <v>300</v>
      </c>
      <c r="F6" s="694" t="s">
        <v>129</v>
      </c>
      <c r="G6" s="700"/>
      <c r="H6" s="705" t="s">
        <v>293</v>
      </c>
      <c r="I6" s="711"/>
      <c r="J6" s="714" t="s">
        <v>149</v>
      </c>
      <c r="K6" s="720"/>
      <c r="L6" s="688"/>
      <c r="M6" s="727"/>
      <c r="N6" s="42"/>
    </row>
    <row r="7" spans="1:14" ht="20.100000000000001" customHeight="1">
      <c r="A7" s="42"/>
      <c r="B7" s="42"/>
      <c r="C7" s="684" t="s">
        <v>296</v>
      </c>
      <c r="D7" s="689" t="s">
        <v>299</v>
      </c>
      <c r="E7" s="689" t="s">
        <v>157</v>
      </c>
      <c r="F7" s="695" t="s">
        <v>364</v>
      </c>
      <c r="G7" s="701"/>
      <c r="H7" s="706" t="s">
        <v>294</v>
      </c>
      <c r="I7" s="712" t="s">
        <v>115</v>
      </c>
      <c r="J7" s="715" t="s">
        <v>291</v>
      </c>
      <c r="K7" s="721">
        <v>80</v>
      </c>
      <c r="L7" s="689"/>
      <c r="M7" s="728"/>
      <c r="N7" s="42"/>
    </row>
    <row r="8" spans="1:14" ht="24.95" customHeight="1">
      <c r="A8" s="42"/>
      <c r="B8" s="42"/>
      <c r="C8" s="685" t="str">
        <f>IF(E8="","",1)</f>
        <v/>
      </c>
      <c r="D8" s="690"/>
      <c r="E8" s="228"/>
      <c r="F8" s="696"/>
      <c r="G8" s="702"/>
      <c r="H8" s="707"/>
      <c r="I8" s="707"/>
      <c r="J8" s="716"/>
      <c r="K8" s="722"/>
      <c r="L8" s="228"/>
      <c r="M8" s="729"/>
      <c r="N8" s="42"/>
    </row>
    <row r="9" spans="1:14" ht="24.95" customHeight="1">
      <c r="A9" s="42"/>
      <c r="B9" s="42"/>
      <c r="C9" s="685" t="str">
        <f t="shared" ref="C9:C15" si="0">IF(E9="","",C8+1)</f>
        <v/>
      </c>
      <c r="D9" s="691"/>
      <c r="E9" s="229"/>
      <c r="F9" s="697"/>
      <c r="G9" s="703"/>
      <c r="H9" s="708"/>
      <c r="I9" s="708"/>
      <c r="J9" s="717"/>
      <c r="K9" s="723"/>
      <c r="L9" s="229"/>
      <c r="M9" s="730"/>
      <c r="N9" s="42"/>
    </row>
    <row r="10" spans="1:14" ht="24.95" customHeight="1">
      <c r="A10" s="42"/>
      <c r="B10" s="42"/>
      <c r="C10" s="685" t="str">
        <f t="shared" si="0"/>
        <v/>
      </c>
      <c r="D10" s="691"/>
      <c r="E10" s="229"/>
      <c r="F10" s="697"/>
      <c r="G10" s="703"/>
      <c r="H10" s="708"/>
      <c r="I10" s="708"/>
      <c r="J10" s="717"/>
      <c r="K10" s="723"/>
      <c r="L10" s="229"/>
      <c r="M10" s="730"/>
      <c r="N10" s="42"/>
    </row>
    <row r="11" spans="1:14" ht="24.95" customHeight="1">
      <c r="A11" s="42"/>
      <c r="B11" s="42"/>
      <c r="C11" s="685" t="str">
        <f t="shared" si="0"/>
        <v/>
      </c>
      <c r="D11" s="691"/>
      <c r="E11" s="229"/>
      <c r="F11" s="697"/>
      <c r="G11" s="703"/>
      <c r="H11" s="708"/>
      <c r="I11" s="708"/>
      <c r="J11" s="717"/>
      <c r="K11" s="723"/>
      <c r="L11" s="229"/>
      <c r="M11" s="730"/>
      <c r="N11" s="42"/>
    </row>
    <row r="12" spans="1:14" ht="24.95" customHeight="1">
      <c r="A12" s="42"/>
      <c r="B12" s="42"/>
      <c r="C12" s="685" t="str">
        <f t="shared" si="0"/>
        <v/>
      </c>
      <c r="D12" s="691"/>
      <c r="E12" s="229"/>
      <c r="F12" s="697"/>
      <c r="G12" s="703"/>
      <c r="H12" s="708"/>
      <c r="I12" s="708"/>
      <c r="J12" s="717"/>
      <c r="K12" s="723"/>
      <c r="L12" s="229"/>
      <c r="M12" s="730"/>
      <c r="N12" s="42"/>
    </row>
    <row r="13" spans="1:14" ht="24.95" customHeight="1">
      <c r="A13" s="42"/>
      <c r="B13" s="42"/>
      <c r="C13" s="685" t="str">
        <f t="shared" si="0"/>
        <v/>
      </c>
      <c r="D13" s="691"/>
      <c r="E13" s="229"/>
      <c r="F13" s="697"/>
      <c r="G13" s="703"/>
      <c r="H13" s="708"/>
      <c r="I13" s="708"/>
      <c r="J13" s="717"/>
      <c r="K13" s="723"/>
      <c r="L13" s="229"/>
      <c r="M13" s="730"/>
      <c r="N13" s="42"/>
    </row>
    <row r="14" spans="1:14" ht="24.95" customHeight="1">
      <c r="A14" s="42"/>
      <c r="B14" s="42"/>
      <c r="C14" s="685" t="str">
        <f t="shared" si="0"/>
        <v/>
      </c>
      <c r="D14" s="691"/>
      <c r="E14" s="229"/>
      <c r="F14" s="697"/>
      <c r="G14" s="703"/>
      <c r="H14" s="708"/>
      <c r="I14" s="708"/>
      <c r="J14" s="717"/>
      <c r="K14" s="723"/>
      <c r="L14" s="229"/>
      <c r="M14" s="730"/>
      <c r="N14" s="42"/>
    </row>
    <row r="15" spans="1:14" ht="24.95" customHeight="1">
      <c r="A15" s="42"/>
      <c r="B15" s="42"/>
      <c r="C15" s="685" t="str">
        <f t="shared" si="0"/>
        <v/>
      </c>
      <c r="D15" s="691"/>
      <c r="E15" s="229"/>
      <c r="F15" s="697"/>
      <c r="G15" s="703"/>
      <c r="H15" s="708"/>
      <c r="I15" s="708"/>
      <c r="J15" s="717"/>
      <c r="K15" s="723"/>
      <c r="L15" s="229"/>
      <c r="M15" s="730"/>
      <c r="N15" s="42"/>
    </row>
    <row r="16" spans="1:14" ht="24.95" customHeight="1">
      <c r="A16" s="42"/>
      <c r="B16" s="42"/>
      <c r="C16" s="685" t="str">
        <f>IF(E16="","",#REF!+1)</f>
        <v/>
      </c>
      <c r="D16" s="691"/>
      <c r="E16" s="229"/>
      <c r="F16" s="229"/>
      <c r="G16" s="703"/>
      <c r="H16" s="708"/>
      <c r="I16" s="708"/>
      <c r="J16" s="717"/>
      <c r="K16" s="723"/>
      <c r="L16" s="229"/>
      <c r="M16" s="730"/>
      <c r="N16" s="42"/>
    </row>
    <row r="17" spans="1:14" ht="24.95" customHeight="1">
      <c r="A17" s="42"/>
      <c r="B17" s="42"/>
      <c r="C17" s="685" t="str">
        <f t="shared" ref="C17:C26" si="1">IF(E17="","",C16+1)</f>
        <v/>
      </c>
      <c r="D17" s="691"/>
      <c r="E17" s="229"/>
      <c r="F17" s="229"/>
      <c r="G17" s="703"/>
      <c r="H17" s="708"/>
      <c r="I17" s="708"/>
      <c r="J17" s="717"/>
      <c r="K17" s="723"/>
      <c r="L17" s="229"/>
      <c r="M17" s="730"/>
      <c r="N17" s="42"/>
    </row>
    <row r="18" spans="1:14" ht="24.95" customHeight="1">
      <c r="A18" s="42"/>
      <c r="B18" s="42"/>
      <c r="C18" s="685" t="str">
        <f t="shared" si="1"/>
        <v/>
      </c>
      <c r="D18" s="691"/>
      <c r="E18" s="229"/>
      <c r="F18" s="229"/>
      <c r="G18" s="703"/>
      <c r="H18" s="708"/>
      <c r="I18" s="708"/>
      <c r="J18" s="717"/>
      <c r="K18" s="723"/>
      <c r="L18" s="229"/>
      <c r="M18" s="730"/>
      <c r="N18" s="42"/>
    </row>
    <row r="19" spans="1:14" ht="24.95" customHeight="1">
      <c r="A19" s="42"/>
      <c r="B19" s="42"/>
      <c r="C19" s="685" t="str">
        <f t="shared" si="1"/>
        <v/>
      </c>
      <c r="D19" s="691"/>
      <c r="E19" s="229"/>
      <c r="F19" s="229"/>
      <c r="G19" s="703"/>
      <c r="H19" s="708"/>
      <c r="I19" s="708"/>
      <c r="J19" s="717"/>
      <c r="K19" s="723"/>
      <c r="L19" s="229"/>
      <c r="M19" s="730"/>
      <c r="N19" s="42"/>
    </row>
    <row r="20" spans="1:14" ht="24.95" customHeight="1">
      <c r="A20" s="42"/>
      <c r="B20" s="42"/>
      <c r="C20" s="685" t="str">
        <f t="shared" si="1"/>
        <v/>
      </c>
      <c r="D20" s="691"/>
      <c r="E20" s="229"/>
      <c r="F20" s="229"/>
      <c r="G20" s="703"/>
      <c r="H20" s="708"/>
      <c r="I20" s="708"/>
      <c r="J20" s="717"/>
      <c r="K20" s="723"/>
      <c r="L20" s="229"/>
      <c r="M20" s="730"/>
      <c r="N20" s="42"/>
    </row>
    <row r="21" spans="1:14" ht="24.95" customHeight="1">
      <c r="A21" s="42"/>
      <c r="B21" s="42"/>
      <c r="C21" s="685" t="str">
        <f t="shared" si="1"/>
        <v/>
      </c>
      <c r="D21" s="691"/>
      <c r="E21" s="229"/>
      <c r="F21" s="229"/>
      <c r="G21" s="703"/>
      <c r="H21" s="708"/>
      <c r="I21" s="708"/>
      <c r="J21" s="717"/>
      <c r="K21" s="723"/>
      <c r="L21" s="229"/>
      <c r="M21" s="730"/>
      <c r="N21" s="42"/>
    </row>
    <row r="22" spans="1:14" ht="24.95" customHeight="1">
      <c r="A22" s="42"/>
      <c r="B22" s="42"/>
      <c r="C22" s="685" t="str">
        <f t="shared" si="1"/>
        <v/>
      </c>
      <c r="D22" s="691"/>
      <c r="E22" s="229"/>
      <c r="F22" s="229"/>
      <c r="G22" s="703"/>
      <c r="H22" s="708"/>
      <c r="I22" s="708"/>
      <c r="J22" s="717"/>
      <c r="K22" s="723"/>
      <c r="L22" s="229"/>
      <c r="M22" s="730"/>
      <c r="N22" s="42"/>
    </row>
    <row r="23" spans="1:14" ht="24.95" customHeight="1">
      <c r="A23" s="42"/>
      <c r="B23" s="42"/>
      <c r="C23" s="685" t="str">
        <f t="shared" si="1"/>
        <v/>
      </c>
      <c r="D23" s="691"/>
      <c r="E23" s="229"/>
      <c r="F23" s="229"/>
      <c r="G23" s="703"/>
      <c r="H23" s="708"/>
      <c r="I23" s="708"/>
      <c r="J23" s="717"/>
      <c r="K23" s="723"/>
      <c r="L23" s="229"/>
      <c r="M23" s="730"/>
      <c r="N23" s="42"/>
    </row>
    <row r="24" spans="1:14" ht="24.95" customHeight="1">
      <c r="A24" s="42"/>
      <c r="B24" s="42"/>
      <c r="C24" s="685" t="str">
        <f t="shared" si="1"/>
        <v/>
      </c>
      <c r="D24" s="691"/>
      <c r="E24" s="229"/>
      <c r="F24" s="229"/>
      <c r="G24" s="703"/>
      <c r="H24" s="708"/>
      <c r="I24" s="708"/>
      <c r="J24" s="717"/>
      <c r="K24" s="723"/>
      <c r="L24" s="229"/>
      <c r="M24" s="730"/>
      <c r="N24" s="42"/>
    </row>
    <row r="25" spans="1:14" ht="25.2" customHeight="1">
      <c r="A25" s="42"/>
      <c r="B25" s="42"/>
      <c r="C25" s="685" t="str">
        <f t="shared" si="1"/>
        <v/>
      </c>
      <c r="D25" s="691"/>
      <c r="E25" s="229"/>
      <c r="F25" s="229"/>
      <c r="G25" s="703"/>
      <c r="H25" s="708"/>
      <c r="I25" s="708"/>
      <c r="J25" s="717"/>
      <c r="K25" s="723"/>
      <c r="L25" s="229"/>
      <c r="M25" s="730"/>
      <c r="N25" s="42"/>
    </row>
    <row r="26" spans="1:14" ht="24.95" customHeight="1">
      <c r="A26" s="42"/>
      <c r="B26" s="42"/>
      <c r="C26" s="686" t="str">
        <f t="shared" si="1"/>
        <v/>
      </c>
      <c r="D26" s="692"/>
      <c r="E26" s="230"/>
      <c r="F26" s="698"/>
      <c r="G26" s="704"/>
      <c r="H26" s="709"/>
      <c r="I26" s="709"/>
      <c r="J26" s="718"/>
      <c r="K26" s="724"/>
      <c r="L26" s="230"/>
      <c r="M26" s="731"/>
      <c r="N26" s="42"/>
    </row>
    <row r="27" spans="1:14" ht="18.75">
      <c r="A27" s="42"/>
      <c r="B27" s="42"/>
      <c r="C27" s="42"/>
      <c r="D27" s="42"/>
      <c r="E27" s="42"/>
      <c r="F27" s="42"/>
      <c r="G27" s="42"/>
      <c r="H27" s="42"/>
      <c r="I27" s="42"/>
      <c r="J27" s="42"/>
      <c r="K27" s="42"/>
      <c r="L27" s="42"/>
      <c r="M27" s="42"/>
      <c r="N27" s="42"/>
    </row>
  </sheetData>
  <mergeCells count="2">
    <mergeCell ref="C3:M3"/>
    <mergeCell ref="C4:M4"/>
  </mergeCells>
  <phoneticPr fontId="1"/>
  <dataValidations count="15">
    <dataValidation type="list" allowBlank="1" showDropDown="0" showInputMessage="1" showErrorMessage="1" sqref="J6:J7">
      <formula1>"常勤,非常勤"</formula1>
    </dataValidation>
    <dataValidation type="list" allowBlank="1" showDropDown="0" showInputMessage="1" showErrorMessage="1" sqref="L6:L7">
      <formula1>"休"</formula1>
    </dataValidation>
    <dataValidation imeMode="on" allowBlank="1" showDropDown="0" showInputMessage="1" showErrorMessage="1" sqref="D8:E26 M6:M26"/>
    <dataValidation imeMode="off" allowBlank="1" showDropDown="0" showInputMessage="1" showErrorMessage="1" sqref="K6:K7"/>
    <dataValidation type="list" imeMode="on" allowBlank="1" showDropDown="0" showInputMessage="1" showErrorMessage="1" sqref="H6:H7">
      <formula1>"保育士,保育士・幼稚園教諭,幼稚園教諭,小学校教諭,養護教諭,看護師,保健師,准看護師,子育て支援員,家庭的保育者,管理栄養士,栄養士,調理師,その他"</formula1>
    </dataValidation>
    <dataValidation type="list" imeMode="on" allowBlank="1" showDropDown="0" showInputMessage="1" showErrorMessage="1" sqref="I6:I7">
      <formula1>"１年未満,１年以上２年未満,２年以上"</formula1>
    </dataValidation>
    <dataValidation type="list" imeMode="on" allowBlank="1" showDropDown="0" showInputMessage="1" showErrorMessage="1" prompt="プルダウンメニューから選んでください_x000a_子育て支援員・家庭的保育者の場合は、右欄に保育業務経験の年数を記入してください" sqref="H8:H26">
      <formula1>"保育士,保育士・幼稚園教諭,幼稚園教諭,小学校教諭,養護教諭,看護師,保健師,准看護師,子育て支援員,家庭的保育者,管理栄養士,栄養士,調理師,その他"</formula1>
    </dataValidation>
    <dataValidation type="list" imeMode="on" allowBlank="1" showDropDown="0" showInputMessage="1" showErrorMessage="1" prompt="子育て支援員・家庭的保育者の場合はプルダウンメニューから選んでください_x000a_その他の方は記入不要です" sqref="I8:I26">
      <formula1>"１年未満,１年以上２年未満,２年以上"</formula1>
    </dataValidation>
    <dataValidation type="list" allowBlank="1" showDropDown="0" showInputMessage="1" showErrorMessage="1" prompt="プルダウンメニューから選んでください_x000a_非常勤の場合は、右欄に勤務時間数（月計）を記入してください" sqref="J8:J26">
      <formula1>"常勤,非常勤"</formula1>
    </dataValidation>
    <dataValidation imeMode="off" allowBlank="1" showDropDown="0" showInputMessage="1" showErrorMessage="1" prompt="非常勤の場合は、勤務時間数（月計）を記入してください" sqref="K8:K26"/>
    <dataValidation type="list" allowBlank="1" showDropDown="0" showInputMessage="1" showErrorMessage="1" prompt="休業中の方はプルダウンメニューから「休」を選んでください_x000a_その他の方は空欄で結構です" sqref="L8:L26">
      <formula1>"休"</formula1>
    </dataValidation>
    <dataValidation imeMode="on" allowBlank="1" showDropDown="0" showInputMessage="1" showErrorMessage="1" prompt="担当業務で「その他」を選んだ方は具体的に記入してください" sqref="G8:G26"/>
    <dataValidation type="list" imeMode="on" allowBlank="1" showDropDown="0" showInputMessage="1" showErrorMessage="1" sqref="F16:F25 F6:F7">
      <formula1>"専任,兼任"</formula1>
    </dataValidation>
    <dataValidation type="list" imeMode="on" allowBlank="1" showDropDown="0" showInputMessage="1" showErrorMessage="1" prompt="プルダウンメニューから選んでください_x000a_「その他」の場合は右欄に具体的な業務を記入してください" sqref="F8:F15">
      <formula1>"0歳児,1歳児,2歳児,3歳児,4歳児,5歳児,病児保育事業,一時預かり事業,地域子育て支援拠点事業,県単一時保育事業,県単障がい児保育事業,フリー,調理・給食,その他"</formula1>
    </dataValidation>
    <dataValidation type="list" imeMode="on" allowBlank="1" showDropDown="0" showInputMessage="1" showErrorMessage="1" prompt="プルダウンメニューから選んでください_x000a_「その他」の場合は右欄に具体的な業務を記入してください" sqref="F26">
      <formula1>"専任,兼任"</formula1>
    </dataValidation>
  </dataValidations>
  <pageMargins left="0.59055118110236227" right="0.59055118110236227" top="0.74803149606299213" bottom="0.59055118110236227" header="0.31496062992125984" footer="0.31496062992125984"/>
  <pageSetup paperSize="9" scale="63" fitToWidth="1" fitToHeight="1" orientation="portrait" usePrinterDefaults="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9"/>
  <dimension ref="A1:BSD11"/>
  <sheetViews>
    <sheetView workbookViewId="0">
      <selection activeCell="NG9" sqref="NG9"/>
    </sheetView>
  </sheetViews>
  <sheetFormatPr defaultRowHeight="18.75"/>
  <cols>
    <col min="203" max="203" width="9.375" bestFit="1" customWidth="1"/>
    <col min="204" max="206" width="9.375" customWidth="1"/>
    <col min="383" max="383" width="9" style="732" customWidth="1"/>
  </cols>
  <sheetData>
    <row r="1" spans="1:1850">
      <c r="A1" s="9" t="s">
        <v>270</v>
      </c>
      <c r="B1" s="20"/>
      <c r="C1" s="20"/>
      <c r="D1" s="20"/>
      <c r="E1" s="20"/>
      <c r="F1" s="28"/>
      <c r="G1" s="9" t="s">
        <v>61</v>
      </c>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c r="IW1" s="20"/>
      <c r="IX1" s="20"/>
      <c r="IY1" s="20"/>
      <c r="IZ1" s="20"/>
      <c r="JA1" s="20"/>
      <c r="JB1" s="20"/>
      <c r="JC1" s="20"/>
      <c r="JD1" s="20"/>
      <c r="JE1" s="20"/>
      <c r="JF1" s="20"/>
      <c r="JG1" s="20"/>
      <c r="JH1" s="20"/>
      <c r="JI1" s="20"/>
      <c r="JJ1" s="20"/>
      <c r="JK1" s="20"/>
      <c r="JL1" s="20"/>
      <c r="JM1" s="20"/>
      <c r="JN1" s="20"/>
      <c r="JO1" s="20"/>
      <c r="JP1" s="20"/>
      <c r="JQ1" s="20"/>
      <c r="JR1" s="20"/>
      <c r="JS1" s="20"/>
      <c r="JT1" s="20"/>
      <c r="JU1" s="20"/>
      <c r="JV1" s="20"/>
      <c r="JW1" s="20"/>
      <c r="JX1" s="20"/>
      <c r="JY1" s="20"/>
      <c r="JZ1" s="20"/>
      <c r="KA1" s="20"/>
      <c r="KB1" s="20"/>
      <c r="KC1" s="20"/>
      <c r="KD1" s="20"/>
      <c r="KE1" s="20"/>
      <c r="KF1" s="20"/>
      <c r="KG1" s="20"/>
      <c r="KH1" s="20"/>
      <c r="KI1" s="20"/>
      <c r="KJ1" s="20"/>
      <c r="KK1" s="20"/>
      <c r="KL1" s="20"/>
      <c r="KM1" s="20"/>
      <c r="KN1" s="20"/>
      <c r="KO1" s="20"/>
      <c r="KP1" s="20"/>
      <c r="KQ1" s="20"/>
      <c r="KR1" s="20"/>
      <c r="KS1" s="20"/>
      <c r="KT1" s="20"/>
      <c r="KU1" s="20"/>
      <c r="KV1" s="20"/>
      <c r="KW1" s="20"/>
      <c r="KX1" s="20"/>
      <c r="KY1" s="20"/>
      <c r="KZ1" s="20"/>
      <c r="LA1" s="20"/>
      <c r="LB1" s="20"/>
      <c r="LC1" s="20"/>
      <c r="LD1" s="20"/>
      <c r="LE1" s="20"/>
      <c r="LF1" s="20"/>
      <c r="LG1" s="20"/>
      <c r="LH1" s="20"/>
      <c r="LI1" s="20"/>
      <c r="LJ1" s="20"/>
      <c r="LK1" s="20"/>
      <c r="LL1" s="20"/>
      <c r="LM1" s="20"/>
      <c r="LN1" s="20"/>
      <c r="LO1" s="20"/>
      <c r="LP1" s="20"/>
      <c r="LQ1" s="20"/>
      <c r="LR1" s="20"/>
      <c r="LS1" s="20"/>
      <c r="LT1" s="20"/>
      <c r="LU1" s="20"/>
      <c r="LV1" s="20"/>
      <c r="LW1" s="20"/>
      <c r="LX1" s="20"/>
      <c r="LY1" s="20"/>
      <c r="LZ1" s="20"/>
      <c r="MA1" s="20"/>
      <c r="MB1" s="20"/>
      <c r="MC1" s="20"/>
      <c r="MD1" s="20"/>
      <c r="ME1" s="20"/>
      <c r="MF1" s="20"/>
      <c r="MG1" s="20"/>
      <c r="MH1" s="20"/>
      <c r="MI1" s="20"/>
      <c r="MJ1" s="20"/>
      <c r="MK1" s="20"/>
      <c r="ML1" s="20"/>
      <c r="MM1" s="20"/>
      <c r="MN1" s="20"/>
      <c r="MO1" s="20"/>
      <c r="MP1" s="20"/>
      <c r="MQ1" s="20"/>
      <c r="MR1" s="20"/>
      <c r="MS1" s="20"/>
      <c r="MT1" s="20"/>
      <c r="MU1" s="20"/>
      <c r="MV1" s="20"/>
      <c r="MW1" s="20"/>
      <c r="MX1" s="20"/>
      <c r="MY1" s="20"/>
      <c r="MZ1" s="20"/>
      <c r="NA1" s="20"/>
      <c r="NB1" s="20"/>
      <c r="NC1" s="20"/>
      <c r="ND1" s="20"/>
      <c r="NE1" s="20"/>
      <c r="NF1" s="20"/>
      <c r="NG1" s="21"/>
      <c r="NH1" s="21"/>
      <c r="NI1" s="21"/>
      <c r="NJ1" s="21"/>
      <c r="NK1" s="21"/>
      <c r="NL1" s="21"/>
      <c r="NM1" s="21"/>
      <c r="NN1" s="21"/>
      <c r="NO1" s="21"/>
      <c r="NP1" s="21"/>
      <c r="NQ1" s="21"/>
      <c r="NR1" s="21"/>
      <c r="NS1" s="747"/>
      <c r="NT1" s="20"/>
      <c r="NU1" s="20"/>
      <c r="NV1" s="20"/>
      <c r="NW1" s="20"/>
      <c r="NX1" s="20"/>
      <c r="NY1" s="20"/>
      <c r="NZ1" s="20"/>
      <c r="OA1" s="20"/>
      <c r="OB1" s="20"/>
      <c r="OC1" s="20"/>
      <c r="OD1" s="20"/>
      <c r="OE1" s="20"/>
      <c r="OF1" s="20"/>
      <c r="OG1" s="20"/>
      <c r="OH1" s="20"/>
      <c r="OI1" s="20"/>
      <c r="OJ1" s="20"/>
      <c r="OK1" s="20"/>
      <c r="OL1" s="20"/>
      <c r="OM1" s="20"/>
      <c r="ON1" s="20"/>
      <c r="OO1" s="20"/>
      <c r="OP1" s="20"/>
      <c r="OQ1" s="20"/>
      <c r="OR1" s="20"/>
      <c r="OS1" s="20"/>
      <c r="OT1" s="20"/>
      <c r="OU1" s="20"/>
      <c r="OV1" s="20"/>
      <c r="OW1" s="20"/>
      <c r="OX1" s="20"/>
      <c r="OY1" s="20"/>
      <c r="OZ1" s="20"/>
      <c r="PA1" s="20"/>
      <c r="PB1" s="20"/>
      <c r="PC1" s="20"/>
      <c r="PD1" s="20"/>
      <c r="PE1" s="20"/>
      <c r="PF1" s="20"/>
      <c r="PG1" s="20"/>
      <c r="PH1" s="20"/>
      <c r="PI1" s="20"/>
      <c r="PJ1" s="20"/>
      <c r="PK1" s="20"/>
      <c r="PL1" s="20"/>
      <c r="PM1" s="20"/>
      <c r="PN1" s="20"/>
      <c r="PO1" s="20"/>
      <c r="PP1" s="20"/>
      <c r="PQ1" s="20"/>
      <c r="PR1" s="20"/>
      <c r="PS1" s="20"/>
      <c r="PT1" s="20"/>
      <c r="PU1" s="20"/>
      <c r="PV1" s="20"/>
      <c r="PW1" s="20"/>
      <c r="PX1" s="20"/>
      <c r="PY1" s="20"/>
      <c r="PZ1" s="20"/>
      <c r="QA1" s="20"/>
      <c r="QB1" s="20"/>
      <c r="QC1" s="20"/>
      <c r="QD1" s="20"/>
      <c r="QE1" s="20"/>
      <c r="QF1" s="20"/>
      <c r="QG1" s="20"/>
      <c r="QH1" s="20"/>
      <c r="QI1" s="20"/>
      <c r="QJ1" s="20"/>
      <c r="QK1" s="20"/>
      <c r="QL1" s="20"/>
      <c r="QM1" s="20"/>
      <c r="QN1" s="20"/>
      <c r="QO1" s="20"/>
      <c r="QP1" s="20"/>
      <c r="QQ1" s="20"/>
      <c r="QR1" s="20"/>
      <c r="QS1" s="20"/>
      <c r="QT1" s="20"/>
      <c r="QU1" s="20"/>
      <c r="QV1" s="20"/>
      <c r="QW1" s="20"/>
      <c r="QX1" s="20"/>
      <c r="QY1" s="20"/>
      <c r="QZ1" s="20"/>
      <c r="RA1" s="20"/>
      <c r="RB1" s="20"/>
      <c r="RC1" s="20"/>
      <c r="RD1" s="20"/>
      <c r="RE1" s="20"/>
      <c r="RF1" s="20"/>
      <c r="RG1" s="20"/>
      <c r="RH1" s="20"/>
      <c r="RI1" s="20"/>
      <c r="RJ1" s="20"/>
      <c r="RK1" s="20"/>
      <c r="RL1" s="20"/>
      <c r="RM1" s="20"/>
      <c r="RN1" s="20"/>
      <c r="RO1" s="20"/>
      <c r="RP1" s="20"/>
      <c r="RQ1" s="20"/>
      <c r="RR1" s="20"/>
      <c r="RS1" s="20"/>
      <c r="RT1" s="20"/>
      <c r="RU1" s="20"/>
      <c r="RV1" s="20"/>
      <c r="RW1" s="20"/>
      <c r="RX1" s="20"/>
      <c r="RY1" s="20"/>
      <c r="RZ1" s="20"/>
      <c r="SA1" s="20"/>
      <c r="SB1" s="20"/>
      <c r="SC1" s="20"/>
      <c r="SD1" s="20"/>
      <c r="SE1" s="20"/>
      <c r="SF1" s="20"/>
      <c r="SG1" s="20"/>
      <c r="SH1" s="20"/>
      <c r="SI1" s="20"/>
      <c r="SJ1" s="20"/>
      <c r="SK1" s="20"/>
      <c r="SL1" s="20"/>
      <c r="SM1" s="20"/>
      <c r="SN1" s="20"/>
      <c r="SO1" s="20"/>
      <c r="SP1" s="20"/>
      <c r="SQ1" s="20"/>
      <c r="SR1" s="20"/>
      <c r="SS1" s="20"/>
      <c r="ST1" s="20"/>
      <c r="SU1" s="20"/>
      <c r="SV1" s="20"/>
      <c r="SW1" s="20"/>
      <c r="SX1" s="20"/>
      <c r="SY1" s="20"/>
      <c r="SZ1" s="20"/>
      <c r="TA1" s="20"/>
      <c r="TB1" s="20"/>
      <c r="TC1" s="20"/>
      <c r="TD1" s="20"/>
      <c r="TE1" s="20"/>
      <c r="TF1" s="20"/>
      <c r="TG1" s="20"/>
      <c r="TH1" s="20"/>
      <c r="TI1" s="20"/>
      <c r="TJ1" s="20"/>
      <c r="TK1" s="20"/>
      <c r="TL1" s="20"/>
      <c r="TM1" s="20"/>
      <c r="TN1" s="20"/>
      <c r="TO1" s="20"/>
      <c r="TP1" s="20"/>
      <c r="TQ1" s="20"/>
      <c r="TR1" s="20"/>
      <c r="TS1" s="20"/>
      <c r="TT1" s="20"/>
      <c r="TU1" s="20"/>
      <c r="TV1" s="20"/>
      <c r="TW1" s="20"/>
      <c r="TX1" s="20"/>
      <c r="TY1" s="20"/>
      <c r="TZ1" s="20"/>
      <c r="UA1" s="20"/>
      <c r="UB1" s="20"/>
      <c r="UC1" s="20"/>
      <c r="UD1" s="20"/>
      <c r="UE1" s="20"/>
      <c r="UF1" s="20"/>
      <c r="UG1" s="20"/>
      <c r="UH1" s="20"/>
      <c r="UI1" s="20"/>
      <c r="UJ1" s="20"/>
      <c r="UK1" s="20"/>
      <c r="UL1" s="20"/>
      <c r="UM1" s="20"/>
      <c r="UN1" s="20"/>
      <c r="UO1" s="20"/>
      <c r="UP1" s="20"/>
      <c r="UQ1" s="20"/>
      <c r="UR1" s="20"/>
      <c r="US1" s="20"/>
      <c r="UT1" s="20"/>
      <c r="UU1" s="20"/>
      <c r="UV1" s="20"/>
      <c r="UW1" s="20"/>
      <c r="UX1" s="20"/>
      <c r="UY1" s="20"/>
      <c r="UZ1" s="20"/>
      <c r="VA1" s="20"/>
      <c r="VB1" s="20"/>
      <c r="VC1" s="28"/>
      <c r="VD1" s="9" t="s">
        <v>69</v>
      </c>
      <c r="VE1" s="20"/>
      <c r="VF1" s="20"/>
      <c r="VG1" s="20"/>
      <c r="VH1" s="20"/>
      <c r="VI1" s="20"/>
      <c r="VJ1" s="20"/>
      <c r="VK1" s="20"/>
      <c r="VL1" s="20"/>
      <c r="VM1" s="20"/>
      <c r="VN1" s="20"/>
      <c r="VO1" s="20"/>
      <c r="VP1" s="20"/>
      <c r="VQ1" s="20"/>
      <c r="VR1" s="20"/>
      <c r="VS1" s="20"/>
      <c r="VT1" s="20"/>
      <c r="VU1" s="20"/>
      <c r="VV1" s="20"/>
      <c r="VW1" s="20"/>
      <c r="VX1" s="20"/>
      <c r="VY1" s="20"/>
      <c r="VZ1" s="20"/>
      <c r="WA1" s="20"/>
      <c r="WB1" s="20"/>
      <c r="WC1" s="20"/>
      <c r="WD1" s="20"/>
      <c r="WE1" s="20"/>
      <c r="WF1" s="20"/>
      <c r="WG1" s="20"/>
      <c r="WH1" s="20"/>
      <c r="WI1" s="20"/>
      <c r="WJ1" s="20"/>
      <c r="WK1" s="20"/>
      <c r="WL1" s="20"/>
      <c r="WM1" s="20"/>
      <c r="WN1" s="20"/>
      <c r="WO1" s="20"/>
      <c r="WP1" s="20"/>
      <c r="WQ1" s="20"/>
      <c r="WR1" s="20"/>
      <c r="WS1" s="20"/>
      <c r="WT1" s="20"/>
      <c r="WU1" s="20"/>
      <c r="WV1" s="20"/>
      <c r="WW1" s="20"/>
      <c r="WX1" s="20"/>
      <c r="WY1" s="20"/>
      <c r="WZ1" s="20"/>
      <c r="XA1" s="20"/>
      <c r="XB1" s="20"/>
      <c r="XC1" s="20"/>
      <c r="XD1" s="20"/>
      <c r="XE1" s="20"/>
      <c r="XF1" s="20"/>
      <c r="XG1" s="20"/>
      <c r="XH1" s="20"/>
      <c r="XI1" s="20"/>
      <c r="XJ1" s="20"/>
      <c r="XK1" s="20"/>
      <c r="XL1" s="20"/>
      <c r="XM1" s="20"/>
      <c r="XN1" s="20"/>
      <c r="XO1" s="20"/>
      <c r="XP1" s="20"/>
      <c r="XQ1" s="20"/>
      <c r="XR1" s="20"/>
      <c r="XS1" s="20"/>
      <c r="XT1" s="20"/>
      <c r="XU1" s="20"/>
      <c r="XV1" s="20"/>
      <c r="XW1" s="20"/>
      <c r="XX1" s="20"/>
      <c r="XY1" s="20"/>
      <c r="XZ1" s="20"/>
      <c r="YA1" s="20"/>
      <c r="YB1" s="20"/>
      <c r="YC1" s="20"/>
      <c r="YD1" s="20"/>
      <c r="YE1" s="28"/>
      <c r="YF1" s="9" t="s">
        <v>91</v>
      </c>
      <c r="YG1" s="20"/>
      <c r="YH1" s="20"/>
      <c r="YI1" s="20"/>
      <c r="YJ1" s="20"/>
      <c r="YK1" s="20"/>
      <c r="YL1" s="20"/>
      <c r="YM1" s="20"/>
      <c r="YN1" s="20"/>
      <c r="YO1" s="20"/>
      <c r="YP1" s="20"/>
      <c r="YQ1" s="20"/>
      <c r="YR1" s="20"/>
      <c r="YS1" s="20"/>
      <c r="YT1" s="20"/>
      <c r="YU1" s="20"/>
      <c r="YV1" s="20"/>
      <c r="YW1" s="20"/>
      <c r="YX1" s="20"/>
      <c r="YY1" s="20"/>
      <c r="YZ1" s="20"/>
      <c r="ZA1" s="20"/>
      <c r="ZB1" s="20"/>
      <c r="ZC1" s="20"/>
      <c r="ZD1" s="20"/>
      <c r="ZE1" s="20"/>
      <c r="ZF1" s="20"/>
      <c r="ZG1" s="20"/>
      <c r="ZH1" s="20"/>
      <c r="ZI1" s="20"/>
      <c r="ZJ1" s="20"/>
      <c r="ZK1" s="20"/>
      <c r="ZL1" s="20"/>
      <c r="ZM1" s="20"/>
      <c r="ZN1" s="20"/>
      <c r="ZO1" s="20"/>
      <c r="ZP1" s="20"/>
      <c r="ZQ1" s="20"/>
      <c r="ZR1" s="20"/>
      <c r="ZS1" s="20"/>
      <c r="ZT1" s="20"/>
      <c r="ZU1" s="20"/>
      <c r="ZV1" s="20"/>
      <c r="ZW1" s="20"/>
      <c r="ZX1" s="20"/>
      <c r="ZY1" s="20"/>
      <c r="ZZ1" s="20"/>
      <c r="AAA1" s="20"/>
      <c r="AAB1" s="20"/>
      <c r="AAC1" s="20"/>
      <c r="AAD1" s="20"/>
      <c r="AAE1" s="20"/>
      <c r="AAF1" s="20"/>
      <c r="AAG1" s="20"/>
      <c r="AAH1" s="20"/>
      <c r="AAI1" s="20"/>
      <c r="AAJ1" s="20"/>
      <c r="AAK1" s="20"/>
      <c r="AAL1" s="20"/>
      <c r="AAM1" s="20"/>
      <c r="AAN1" s="20"/>
      <c r="AAO1" s="20"/>
      <c r="AAP1" s="20"/>
      <c r="AAQ1" s="20"/>
      <c r="AAR1" s="20"/>
      <c r="AAS1" s="20"/>
      <c r="AAT1" s="20"/>
      <c r="AAU1" s="28"/>
      <c r="AAV1" s="11" t="s">
        <v>318</v>
      </c>
      <c r="AAW1" s="21"/>
      <c r="AAX1" s="21"/>
      <c r="AAY1" s="21"/>
      <c r="AAZ1" s="740"/>
      <c r="ABA1" s="9" t="s">
        <v>319</v>
      </c>
      <c r="ABB1" s="20"/>
      <c r="ABC1" s="20"/>
      <c r="ABD1" s="20"/>
      <c r="ABE1" s="20"/>
      <c r="ABF1" s="20"/>
      <c r="ABG1" s="20"/>
      <c r="ABH1" s="20"/>
      <c r="ABI1" s="20"/>
      <c r="ABJ1" s="20"/>
      <c r="ABK1" s="20"/>
      <c r="ABL1" s="20"/>
      <c r="ABM1" s="20"/>
      <c r="ABN1" s="20"/>
      <c r="ABO1" s="20"/>
      <c r="ABP1" s="20"/>
      <c r="ABQ1" s="20"/>
      <c r="ABR1" s="20"/>
      <c r="ABS1" s="20"/>
      <c r="ABT1" s="20"/>
      <c r="ABU1" s="20"/>
      <c r="ABV1" s="28"/>
      <c r="ABW1" s="9" t="s">
        <v>34</v>
      </c>
      <c r="ABX1" s="20"/>
      <c r="ABY1" s="20"/>
      <c r="ABZ1" s="20"/>
      <c r="ACA1" s="20"/>
      <c r="ACB1" s="20"/>
      <c r="ACC1" s="20"/>
      <c r="ACD1" s="20"/>
      <c r="ACE1" s="20"/>
      <c r="ACF1" s="20"/>
      <c r="ACG1" s="20"/>
      <c r="ACH1" s="20"/>
      <c r="ACI1" s="20"/>
      <c r="ACJ1" s="20"/>
      <c r="ACK1" s="20"/>
      <c r="ACL1" s="20"/>
      <c r="ACM1" s="20"/>
      <c r="ACN1" s="20"/>
      <c r="ACO1" s="20"/>
      <c r="ACP1" s="20"/>
      <c r="ACQ1" s="20"/>
      <c r="ACR1" s="20"/>
      <c r="ACS1" s="20"/>
      <c r="ACT1" s="20"/>
      <c r="ACU1" s="20"/>
      <c r="ACV1" s="20"/>
      <c r="ACW1" s="20"/>
      <c r="ACX1" s="20"/>
      <c r="ACY1" s="20"/>
      <c r="ACZ1" s="20"/>
      <c r="ADA1" s="20"/>
      <c r="ADB1" s="20"/>
      <c r="ADC1" s="20"/>
      <c r="ADD1" s="20"/>
      <c r="ADE1" s="20"/>
      <c r="ADF1" s="20"/>
      <c r="ADG1" s="20"/>
      <c r="ADH1" s="20"/>
      <c r="ADI1" s="20"/>
      <c r="ADJ1" s="20"/>
      <c r="ADK1" s="20"/>
      <c r="ADL1" s="20"/>
      <c r="ADM1" s="20"/>
      <c r="ADN1" s="20"/>
      <c r="ADO1" s="20"/>
      <c r="ADP1" s="20"/>
      <c r="ADQ1" s="20"/>
      <c r="ADR1" s="20"/>
      <c r="ADS1" s="20"/>
      <c r="ADT1" s="20"/>
      <c r="ADU1" s="20"/>
      <c r="ADV1" s="20"/>
      <c r="ADW1" s="20"/>
      <c r="ADX1" s="20"/>
      <c r="ADY1" s="20"/>
      <c r="ADZ1" s="20"/>
      <c r="AEA1" s="20"/>
      <c r="AEB1" s="20"/>
      <c r="AEC1" s="20"/>
      <c r="AED1" s="20"/>
      <c r="AEE1" s="20"/>
      <c r="AEF1" s="20"/>
      <c r="AEG1" s="20"/>
      <c r="AEH1" s="20"/>
      <c r="AEI1" s="20"/>
      <c r="AEJ1" s="20"/>
      <c r="AEK1" s="20"/>
      <c r="AEL1" s="20"/>
      <c r="AEM1" s="20"/>
      <c r="AEN1" s="20"/>
      <c r="AEO1" s="20"/>
      <c r="AEP1" s="20"/>
      <c r="AEQ1" s="20"/>
      <c r="AER1" s="20"/>
      <c r="AES1" s="20"/>
      <c r="AET1" s="20"/>
      <c r="AEU1" s="20"/>
      <c r="AEV1" s="20"/>
      <c r="AEW1" s="20"/>
      <c r="AEX1" s="20"/>
      <c r="AEY1" s="20"/>
      <c r="AEZ1" s="20"/>
      <c r="AFA1" s="20"/>
      <c r="AFB1" s="20"/>
      <c r="AFC1" s="20"/>
      <c r="AFD1" s="20"/>
      <c r="AFE1" s="20"/>
      <c r="AFF1" s="20"/>
      <c r="AFG1" s="20"/>
      <c r="AFH1" s="20"/>
      <c r="AFI1" s="20"/>
      <c r="AFJ1" s="20"/>
      <c r="AFK1" s="20"/>
      <c r="AFL1" s="20"/>
      <c r="AFM1" s="20"/>
      <c r="AFN1" s="20"/>
      <c r="AFO1" s="20"/>
      <c r="AFP1" s="20"/>
      <c r="AFQ1" s="20"/>
      <c r="AFR1" s="20"/>
      <c r="AFS1" s="20"/>
      <c r="AFT1" s="20"/>
      <c r="AFU1" s="20"/>
      <c r="AFV1" s="20"/>
      <c r="AFW1" s="20"/>
      <c r="AFX1" s="20"/>
      <c r="AFY1" s="20"/>
      <c r="AFZ1" s="20"/>
      <c r="AGA1" s="20"/>
      <c r="AGB1" s="20"/>
      <c r="AGC1" s="20"/>
      <c r="AGD1" s="20"/>
      <c r="AGE1" s="20"/>
      <c r="AGF1" s="20"/>
      <c r="AGG1" s="20"/>
      <c r="AGH1" s="20"/>
      <c r="AGI1" s="20"/>
      <c r="AGJ1" s="20"/>
      <c r="AGK1" s="20"/>
      <c r="AGL1" s="20"/>
      <c r="AGM1" s="20"/>
      <c r="AGN1" s="20"/>
      <c r="AGO1" s="20"/>
      <c r="AGP1" s="20"/>
      <c r="AGQ1" s="20"/>
      <c r="AGR1" s="20"/>
      <c r="AGS1" s="20"/>
      <c r="AGT1" s="20"/>
      <c r="AGU1" s="20"/>
      <c r="AGV1" s="20"/>
      <c r="AGW1" s="20"/>
      <c r="AGX1" s="20"/>
      <c r="AGY1" s="20"/>
      <c r="AGZ1" s="20"/>
      <c r="AHA1" s="20"/>
      <c r="AHB1" s="20"/>
      <c r="AHC1" s="20"/>
      <c r="AHD1" s="20"/>
      <c r="AHE1" s="20"/>
      <c r="AHF1" s="20"/>
      <c r="AHG1" s="20"/>
      <c r="AHH1" s="20"/>
      <c r="AHI1" s="20"/>
      <c r="AHJ1" s="20"/>
      <c r="AHK1" s="20"/>
      <c r="AHL1" s="20"/>
      <c r="AHM1" s="20"/>
      <c r="AHN1" s="20"/>
      <c r="AHO1" s="20"/>
      <c r="AHP1" s="20"/>
      <c r="AHQ1" s="20"/>
      <c r="AHR1" s="20"/>
      <c r="AHS1" s="20"/>
      <c r="AHT1" s="20"/>
      <c r="AHU1" s="20"/>
      <c r="AHV1" s="20"/>
      <c r="AHW1" s="20"/>
      <c r="AHX1" s="20"/>
      <c r="AHY1" s="20"/>
      <c r="AHZ1" s="20"/>
      <c r="AIA1" s="20"/>
      <c r="AIB1" s="20"/>
      <c r="AIC1" s="20"/>
      <c r="AID1" s="20"/>
      <c r="AIE1" s="20"/>
      <c r="AIF1" s="20"/>
      <c r="AIG1" s="20"/>
      <c r="AIH1" s="20"/>
      <c r="AII1" s="20"/>
      <c r="AIJ1" s="20"/>
      <c r="AIK1" s="20"/>
      <c r="AIL1" s="20"/>
      <c r="AIM1" s="20"/>
      <c r="AIN1" s="20"/>
      <c r="AIO1" s="20"/>
      <c r="AIP1" s="20"/>
      <c r="AIQ1" s="20"/>
      <c r="AIR1" s="20"/>
      <c r="AIS1" s="20"/>
      <c r="AIT1" s="20"/>
      <c r="AIU1" s="20"/>
      <c r="AIV1" s="20"/>
      <c r="AIW1" s="20"/>
      <c r="AIX1" s="20"/>
      <c r="AIY1" s="20"/>
      <c r="AIZ1" s="20"/>
      <c r="AJA1" s="20"/>
      <c r="AJB1" s="20"/>
      <c r="AJC1" s="20"/>
      <c r="AJD1" s="20"/>
      <c r="AJE1" s="20"/>
      <c r="AJF1" s="20"/>
      <c r="AJG1" s="20"/>
      <c r="AJH1" s="20"/>
      <c r="AJI1" s="20"/>
      <c r="AJJ1" s="20"/>
      <c r="AJK1" s="20"/>
      <c r="AJL1" s="20"/>
      <c r="AJM1" s="20"/>
      <c r="AJN1" s="20"/>
      <c r="AJO1" s="20"/>
      <c r="AJP1" s="20"/>
      <c r="AJQ1" s="20"/>
      <c r="AJR1" s="20"/>
      <c r="AJS1" s="20"/>
      <c r="AJT1" s="20"/>
      <c r="AJU1" s="20"/>
      <c r="AJV1" s="20"/>
      <c r="AJW1" s="20"/>
      <c r="AJX1" s="20"/>
      <c r="AJY1" s="20"/>
      <c r="AJZ1" s="20"/>
      <c r="AKA1" s="20"/>
      <c r="AKB1" s="20"/>
      <c r="AKC1" s="20"/>
      <c r="AKD1" s="20"/>
      <c r="AKE1" s="20"/>
      <c r="AKF1" s="20"/>
      <c r="AKG1" s="20"/>
      <c r="AKH1" s="20"/>
      <c r="AKI1" s="20"/>
      <c r="AKJ1" s="20"/>
      <c r="AKK1" s="20"/>
      <c r="AKL1" s="20"/>
      <c r="AKM1" s="20"/>
      <c r="AKN1" s="20"/>
      <c r="AKO1" s="20"/>
      <c r="AKP1" s="20"/>
      <c r="AKQ1" s="20"/>
      <c r="AKR1" s="20"/>
      <c r="AKS1" s="20"/>
      <c r="AKT1" s="20"/>
      <c r="AKU1" s="20"/>
      <c r="AKV1" s="20"/>
      <c r="AKW1" s="20"/>
      <c r="AKX1" s="20"/>
      <c r="AKY1" s="20"/>
      <c r="AKZ1" s="20"/>
      <c r="ALA1" s="20"/>
      <c r="ALB1" s="20"/>
      <c r="ALC1" s="20"/>
      <c r="ALD1" s="20"/>
      <c r="ALE1" s="20"/>
      <c r="ALF1" s="20"/>
      <c r="ALG1" s="20"/>
      <c r="ALH1" s="20"/>
      <c r="ALI1" s="20"/>
      <c r="ALJ1" s="20"/>
      <c r="ALK1" s="20"/>
      <c r="ALL1" s="20"/>
      <c r="ALM1" s="20"/>
      <c r="ALN1" s="20"/>
      <c r="ALO1" s="20"/>
      <c r="ALP1" s="20"/>
      <c r="ALQ1" s="20"/>
      <c r="ALR1" s="20"/>
      <c r="ALS1" s="20"/>
      <c r="ALT1" s="20"/>
      <c r="ALU1" s="20"/>
      <c r="ALV1" s="20"/>
      <c r="ALW1" s="20"/>
      <c r="ALX1" s="20"/>
      <c r="ALY1" s="20"/>
      <c r="ALZ1" s="20"/>
      <c r="AMA1" s="20"/>
      <c r="AMB1" s="20"/>
      <c r="AMC1" s="20"/>
      <c r="AMD1" s="20"/>
      <c r="AME1" s="20"/>
      <c r="AMF1" s="20"/>
      <c r="AMG1" s="20"/>
      <c r="AMH1" s="20"/>
      <c r="AMI1" s="20"/>
      <c r="AMJ1" s="20"/>
      <c r="AMK1" s="20"/>
      <c r="AML1" s="20"/>
      <c r="AMM1" s="20"/>
      <c r="AMN1" s="20"/>
      <c r="AMO1" s="20"/>
      <c r="AMP1" s="20"/>
      <c r="AMQ1" s="20"/>
      <c r="AMR1" s="20"/>
      <c r="AMS1" s="20"/>
      <c r="AMT1" s="20"/>
      <c r="AMU1" s="20"/>
      <c r="AMV1" s="20"/>
      <c r="AMW1" s="20"/>
      <c r="AMX1" s="20"/>
      <c r="AMY1" s="20"/>
      <c r="AMZ1" s="20"/>
      <c r="ANA1" s="20"/>
      <c r="ANB1" s="20"/>
      <c r="ANC1" s="20"/>
      <c r="AND1" s="20"/>
      <c r="ANE1" s="20"/>
      <c r="ANF1" s="20"/>
      <c r="ANG1" s="20"/>
      <c r="ANH1" s="20"/>
      <c r="ANI1" s="20"/>
      <c r="ANJ1" s="20"/>
      <c r="ANK1" s="20"/>
      <c r="ANL1" s="20"/>
      <c r="ANM1" s="20"/>
      <c r="ANN1" s="20"/>
      <c r="ANO1" s="20"/>
      <c r="ANP1" s="20"/>
      <c r="ANQ1" s="20"/>
      <c r="ANR1" s="20"/>
      <c r="ANS1" s="20"/>
      <c r="ANT1" s="20"/>
      <c r="ANU1" s="20"/>
      <c r="ANV1" s="20"/>
      <c r="ANW1" s="20"/>
      <c r="ANX1" s="20"/>
      <c r="ANY1" s="20"/>
      <c r="ANZ1" s="20"/>
      <c r="AOA1" s="20"/>
      <c r="AOB1" s="20"/>
      <c r="AOC1" s="20"/>
      <c r="AOD1" s="20"/>
      <c r="AOE1" s="20"/>
      <c r="AOF1" s="20"/>
      <c r="AOG1" s="20"/>
      <c r="AOH1" s="20"/>
      <c r="AOI1" s="20"/>
      <c r="AOJ1" s="20"/>
      <c r="AOK1" s="20"/>
      <c r="AOL1" s="20"/>
      <c r="AOM1" s="20"/>
      <c r="AON1" s="20"/>
      <c r="AOO1" s="20"/>
      <c r="AOP1" s="20"/>
      <c r="AOQ1" s="20"/>
      <c r="AOR1" s="20"/>
      <c r="AOS1" s="20"/>
      <c r="AOT1" s="20"/>
      <c r="AOU1" s="20"/>
      <c r="AOV1" s="20"/>
      <c r="AOW1" s="20"/>
      <c r="AOX1" s="20"/>
      <c r="AOY1" s="20"/>
      <c r="AOZ1" s="20"/>
      <c r="APA1" s="20"/>
      <c r="APB1" s="20"/>
      <c r="APC1" s="20"/>
      <c r="APD1" s="20"/>
      <c r="APE1" s="20"/>
      <c r="APF1" s="20"/>
      <c r="APG1" s="20"/>
      <c r="APH1" s="20"/>
      <c r="API1" s="20"/>
      <c r="APJ1" s="20"/>
      <c r="APK1" s="20"/>
      <c r="APL1" s="20"/>
      <c r="APM1" s="20"/>
      <c r="APN1" s="20"/>
      <c r="APO1" s="20"/>
      <c r="APP1" s="20"/>
      <c r="APQ1" s="20"/>
      <c r="APR1" s="20"/>
      <c r="APS1" s="20"/>
      <c r="APT1" s="20"/>
      <c r="APU1" s="20"/>
      <c r="APV1" s="20"/>
      <c r="APW1" s="20"/>
      <c r="APX1" s="20"/>
      <c r="APY1" s="20"/>
      <c r="APZ1" s="20"/>
      <c r="AQA1" s="20"/>
      <c r="AQB1" s="20"/>
      <c r="AQC1" s="20"/>
      <c r="AQD1" s="20"/>
      <c r="AQE1" s="20"/>
      <c r="AQF1" s="20"/>
      <c r="AQG1" s="20"/>
      <c r="AQH1" s="20"/>
      <c r="AQI1" s="20"/>
      <c r="AQJ1" s="20"/>
      <c r="AQK1" s="20"/>
      <c r="AQL1" s="20"/>
      <c r="AQM1" s="20"/>
      <c r="AQN1" s="20"/>
      <c r="AQO1" s="20"/>
      <c r="AQP1" s="20"/>
      <c r="AQQ1" s="20"/>
      <c r="AQR1" s="20"/>
      <c r="AQS1" s="20"/>
      <c r="AQT1" s="20"/>
      <c r="AQU1" s="20"/>
      <c r="AQV1" s="20"/>
      <c r="AQW1" s="20"/>
      <c r="AQX1" s="20"/>
      <c r="AQY1" s="20"/>
      <c r="AQZ1" s="20"/>
      <c r="ARA1" s="20"/>
      <c r="ARB1" s="20"/>
      <c r="ARC1" s="20"/>
      <c r="ARD1" s="20"/>
      <c r="ARE1" s="20"/>
      <c r="ARF1" s="20"/>
      <c r="ARG1" s="20"/>
      <c r="ARH1" s="20"/>
      <c r="ARI1" s="20"/>
      <c r="ARJ1" s="20"/>
      <c r="ARK1" s="20"/>
      <c r="ARL1" s="20"/>
      <c r="ARM1" s="20"/>
      <c r="ARN1" s="20"/>
      <c r="ARO1" s="20"/>
      <c r="ARP1" s="20"/>
      <c r="ARQ1" s="20"/>
      <c r="ARR1" s="20"/>
      <c r="ARS1" s="20"/>
      <c r="ART1" s="20"/>
      <c r="ARU1" s="20"/>
      <c r="ARV1" s="20"/>
      <c r="ARW1" s="20"/>
      <c r="ARX1" s="20"/>
      <c r="ARY1" s="20"/>
      <c r="ARZ1" s="20"/>
      <c r="ASA1" s="20"/>
      <c r="ASB1" s="20"/>
      <c r="ASC1" s="20"/>
      <c r="ASD1" s="20"/>
      <c r="ASE1" s="20"/>
      <c r="ASF1" s="20"/>
      <c r="ASG1" s="20"/>
      <c r="ASH1" s="20"/>
      <c r="ASI1" s="20"/>
      <c r="ASJ1" s="20"/>
      <c r="ASK1" s="20"/>
      <c r="ASL1" s="20"/>
      <c r="ASM1" s="20"/>
      <c r="ASN1" s="20"/>
      <c r="ASO1" s="20"/>
      <c r="ASP1" s="20"/>
      <c r="ASQ1" s="20"/>
      <c r="ASR1" s="20"/>
      <c r="ASS1" s="20"/>
      <c r="AST1" s="20"/>
      <c r="ASU1" s="20"/>
      <c r="ASV1" s="20"/>
      <c r="ASW1" s="20"/>
      <c r="ASX1" s="20"/>
      <c r="ASY1" s="20"/>
      <c r="ASZ1" s="20"/>
      <c r="ATA1" s="20"/>
      <c r="ATB1" s="20"/>
      <c r="ATC1" s="20"/>
      <c r="ATD1" s="20"/>
      <c r="ATE1" s="20"/>
      <c r="ATF1" s="20"/>
      <c r="ATG1" s="20"/>
      <c r="ATH1" s="20"/>
      <c r="ATI1" s="20"/>
      <c r="ATJ1" s="20"/>
      <c r="ATK1" s="20"/>
      <c r="ATL1" s="20"/>
      <c r="ATM1" s="20"/>
      <c r="ATN1" s="20"/>
      <c r="ATO1" s="20"/>
      <c r="ATP1" s="20"/>
      <c r="ATQ1" s="20"/>
      <c r="ATR1" s="20"/>
      <c r="ATS1" s="20"/>
      <c r="ATT1" s="20"/>
      <c r="ATU1" s="20"/>
      <c r="ATV1" s="20"/>
      <c r="ATW1" s="20"/>
      <c r="ATX1" s="20"/>
      <c r="ATY1" s="20"/>
      <c r="ATZ1" s="20"/>
      <c r="AUA1" s="20"/>
      <c r="AUB1" s="20"/>
      <c r="AUC1" s="20"/>
      <c r="AUD1" s="20"/>
      <c r="AUE1" s="20"/>
      <c r="AUF1" s="20"/>
      <c r="AUG1" s="20"/>
      <c r="AUH1" s="20"/>
      <c r="AUI1" s="20"/>
      <c r="AUJ1" s="20"/>
      <c r="AUK1" s="20"/>
      <c r="AUL1" s="20"/>
      <c r="AUM1" s="20"/>
      <c r="AUN1" s="20"/>
      <c r="AUO1" s="20"/>
      <c r="AUP1" s="20"/>
      <c r="AUQ1" s="20"/>
      <c r="AUR1" s="20"/>
      <c r="AUS1" s="20"/>
      <c r="AUT1" s="20"/>
      <c r="AUU1" s="20"/>
      <c r="AUV1" s="20"/>
      <c r="AUW1" s="20"/>
      <c r="AUX1" s="20"/>
      <c r="AUY1" s="20"/>
      <c r="AUZ1" s="20"/>
      <c r="AVA1" s="20"/>
      <c r="AVB1" s="20"/>
      <c r="AVC1" s="20"/>
      <c r="AVD1" s="20"/>
      <c r="AVE1" s="20"/>
      <c r="AVF1" s="20"/>
      <c r="AVG1" s="20"/>
      <c r="AVH1" s="20"/>
      <c r="AVI1" s="20"/>
      <c r="AVJ1" s="20"/>
      <c r="AVK1" s="20"/>
      <c r="AVL1" s="20"/>
      <c r="AVM1" s="20"/>
      <c r="AVN1" s="20"/>
      <c r="AVO1" s="20"/>
      <c r="AVP1" s="20"/>
      <c r="AVQ1" s="20"/>
      <c r="AVR1" s="20"/>
      <c r="AVS1" s="20"/>
      <c r="AVT1" s="20"/>
      <c r="AVU1" s="20"/>
      <c r="AVV1" s="20"/>
      <c r="AVW1" s="20"/>
      <c r="AVX1" s="20"/>
      <c r="AVY1" s="20"/>
      <c r="AVZ1" s="20"/>
      <c r="AWA1" s="20"/>
      <c r="AWB1" s="20"/>
      <c r="AWC1" s="20"/>
      <c r="AWD1" s="20"/>
      <c r="AWE1" s="20"/>
      <c r="AWF1" s="20"/>
      <c r="AWG1" s="20"/>
      <c r="AWH1" s="20"/>
      <c r="AWI1" s="20"/>
      <c r="AWJ1" s="20"/>
      <c r="AWK1" s="20"/>
      <c r="AWL1" s="20"/>
      <c r="AWM1" s="20"/>
      <c r="AWN1" s="20"/>
      <c r="AWO1" s="20"/>
      <c r="AWP1" s="20"/>
      <c r="AWQ1" s="20"/>
      <c r="AWR1" s="20"/>
      <c r="AWS1" s="20"/>
      <c r="AWT1" s="20"/>
      <c r="AWU1" s="20"/>
      <c r="AWV1" s="20"/>
      <c r="AWW1" s="20"/>
      <c r="AWX1" s="20"/>
      <c r="AWY1" s="20"/>
      <c r="AWZ1" s="20"/>
      <c r="AXA1" s="20"/>
      <c r="AXB1" s="20"/>
      <c r="AXC1" s="20"/>
      <c r="AXD1" s="20"/>
      <c r="AXE1" s="20"/>
      <c r="AXF1" s="20"/>
      <c r="AXG1" s="20"/>
      <c r="AXH1" s="20"/>
      <c r="AXI1" s="20"/>
      <c r="AXJ1" s="20"/>
      <c r="AXK1" s="20"/>
      <c r="AXL1" s="20"/>
      <c r="AXM1" s="20"/>
      <c r="AXN1" s="20"/>
      <c r="AXO1" s="20"/>
      <c r="AXP1" s="20"/>
      <c r="AXQ1" s="20"/>
      <c r="AXR1" s="20"/>
      <c r="AXS1" s="20"/>
      <c r="AXT1" s="20"/>
      <c r="AXU1" s="20"/>
      <c r="AXV1" s="20"/>
      <c r="AXW1" s="20"/>
      <c r="AXX1" s="20"/>
      <c r="AXY1" s="20"/>
      <c r="AXZ1" s="20"/>
      <c r="AYA1" s="20"/>
      <c r="AYB1" s="20"/>
      <c r="AYC1" s="20"/>
      <c r="AYD1" s="20"/>
      <c r="AYE1" s="20"/>
      <c r="AYF1" s="20"/>
      <c r="AYG1" s="20"/>
      <c r="AYH1" s="20"/>
      <c r="AYI1" s="20"/>
      <c r="AYJ1" s="20"/>
      <c r="AYK1" s="20"/>
      <c r="AYL1" s="20"/>
      <c r="AYM1" s="20"/>
      <c r="AYN1" s="20"/>
      <c r="AYO1" s="20"/>
      <c r="AYP1" s="20"/>
      <c r="AYQ1" s="20"/>
      <c r="AYR1" s="20"/>
      <c r="AYS1" s="20"/>
      <c r="AYT1" s="20"/>
      <c r="AYU1" s="20"/>
      <c r="AYV1" s="20"/>
      <c r="AYW1" s="20"/>
      <c r="AYX1" s="20"/>
      <c r="AYY1" s="20"/>
      <c r="AYZ1" s="20"/>
      <c r="AZA1" s="20"/>
      <c r="AZB1" s="20"/>
      <c r="AZC1" s="20"/>
      <c r="AZD1" s="20"/>
      <c r="AZE1" s="20"/>
      <c r="AZF1" s="20"/>
      <c r="AZG1" s="20"/>
      <c r="AZH1" s="20"/>
      <c r="AZI1" s="20"/>
      <c r="AZJ1" s="20"/>
      <c r="AZK1" s="20"/>
      <c r="AZL1" s="20"/>
      <c r="AZM1" s="20"/>
      <c r="AZN1" s="20"/>
      <c r="AZO1" s="20"/>
      <c r="AZP1" s="20"/>
      <c r="AZQ1" s="20"/>
      <c r="AZR1" s="20"/>
      <c r="AZS1" s="20"/>
      <c r="AZT1" s="20"/>
      <c r="AZU1" s="20"/>
      <c r="AZV1" s="20"/>
      <c r="AZW1" s="20"/>
      <c r="AZX1" s="20"/>
      <c r="AZY1" s="20"/>
      <c r="AZZ1" s="20"/>
      <c r="BAA1" s="20"/>
      <c r="BAB1" s="20"/>
      <c r="BAC1" s="20"/>
      <c r="BAD1" s="20"/>
      <c r="BAE1" s="20"/>
      <c r="BAF1" s="20"/>
      <c r="BAG1" s="20"/>
      <c r="BAH1" s="20"/>
      <c r="BAI1" s="20"/>
      <c r="BAJ1" s="20"/>
      <c r="BAK1" s="20"/>
      <c r="BAL1" s="20"/>
      <c r="BAM1" s="20"/>
      <c r="BAN1" s="20"/>
      <c r="BAO1" s="20"/>
      <c r="BAP1" s="20"/>
      <c r="BAQ1" s="20"/>
      <c r="BAR1" s="20"/>
      <c r="BAS1" s="20"/>
      <c r="BAT1" s="20"/>
      <c r="BAU1" s="20"/>
      <c r="BAV1" s="20"/>
      <c r="BAW1" s="20"/>
      <c r="BAX1" s="20"/>
      <c r="BAY1" s="20"/>
      <c r="BAZ1" s="20"/>
      <c r="BBA1" s="20"/>
      <c r="BBB1" s="20"/>
      <c r="BBC1" s="20"/>
      <c r="BBD1" s="20"/>
      <c r="BBE1" s="20"/>
      <c r="BBF1" s="20"/>
      <c r="BBG1" s="20"/>
      <c r="BBH1" s="20"/>
      <c r="BBI1" s="20"/>
      <c r="BBJ1" s="20"/>
      <c r="BBK1" s="20"/>
      <c r="BBL1" s="20"/>
      <c r="BBM1" s="20"/>
      <c r="BBN1" s="20"/>
      <c r="BBO1" s="20"/>
      <c r="BBP1" s="20"/>
      <c r="BBQ1" s="20"/>
      <c r="BBR1" s="20"/>
      <c r="BBS1" s="20"/>
      <c r="BBT1" s="20"/>
      <c r="BBU1" s="20"/>
      <c r="BBV1" s="20"/>
      <c r="BBW1" s="20"/>
      <c r="BBX1" s="20"/>
      <c r="BBY1" s="20"/>
      <c r="BBZ1" s="20"/>
      <c r="BCA1" s="20"/>
      <c r="BCB1" s="20"/>
      <c r="BCC1" s="20"/>
      <c r="BCD1" s="20"/>
      <c r="BCE1" s="20"/>
      <c r="BCF1" s="20"/>
      <c r="BCG1" s="20"/>
      <c r="BCH1" s="20"/>
      <c r="BCI1" s="20"/>
      <c r="BCJ1" s="20"/>
      <c r="BCK1" s="20"/>
      <c r="BCL1" s="20"/>
      <c r="BCM1" s="20"/>
      <c r="BCN1" s="20"/>
      <c r="BCO1" s="20"/>
      <c r="BCP1" s="20"/>
      <c r="BCQ1" s="20"/>
      <c r="BCR1" s="20"/>
      <c r="BCS1" s="20"/>
      <c r="BCT1" s="20"/>
      <c r="BCU1" s="20"/>
      <c r="BCV1" s="20"/>
      <c r="BCW1" s="20"/>
      <c r="BCX1" s="20"/>
      <c r="BCY1" s="20"/>
      <c r="BCZ1" s="20"/>
      <c r="BDA1" s="20"/>
      <c r="BDB1" s="20"/>
      <c r="BDC1" s="20"/>
      <c r="BDD1" s="20"/>
      <c r="BDE1" s="20"/>
      <c r="BDF1" s="20"/>
      <c r="BDG1" s="20"/>
      <c r="BDH1" s="20"/>
      <c r="BDI1" s="20"/>
      <c r="BDJ1" s="20"/>
      <c r="BDK1" s="20"/>
      <c r="BDL1" s="20"/>
      <c r="BDM1" s="20"/>
      <c r="BDN1" s="20"/>
      <c r="BDO1" s="20"/>
      <c r="BDP1" s="20"/>
      <c r="BDQ1" s="20"/>
      <c r="BDR1" s="20"/>
      <c r="BDS1" s="20"/>
      <c r="BDT1" s="20"/>
      <c r="BDU1" s="20"/>
      <c r="BDV1" s="20"/>
      <c r="BDW1" s="20"/>
      <c r="BDX1" s="20"/>
      <c r="BDY1" s="20"/>
      <c r="BDZ1" s="20"/>
      <c r="BEA1" s="20"/>
      <c r="BEB1" s="20"/>
      <c r="BEC1" s="20"/>
      <c r="BED1" s="20"/>
      <c r="BEE1" s="20"/>
      <c r="BEF1" s="20"/>
      <c r="BEG1" s="20"/>
      <c r="BEH1" s="20"/>
      <c r="BEI1" s="20"/>
      <c r="BEJ1" s="20"/>
      <c r="BEK1" s="20"/>
      <c r="BEL1" s="20"/>
      <c r="BEM1" s="20"/>
      <c r="BEN1" s="20"/>
      <c r="BEO1" s="20"/>
      <c r="BEP1" s="20"/>
      <c r="BEQ1" s="20"/>
      <c r="BER1" s="20"/>
      <c r="BES1" s="20"/>
      <c r="BET1" s="20"/>
      <c r="BEU1" s="20"/>
      <c r="BEV1" s="20"/>
      <c r="BEW1" s="20"/>
      <c r="BEX1" s="20"/>
      <c r="BEY1" s="20"/>
      <c r="BEZ1" s="20"/>
      <c r="BFA1" s="20"/>
      <c r="BFB1" s="20"/>
      <c r="BFC1" s="20"/>
      <c r="BFD1" s="20"/>
      <c r="BFE1" s="20"/>
      <c r="BFF1" s="20"/>
      <c r="BFG1" s="20"/>
      <c r="BFH1" s="20"/>
      <c r="BFI1" s="20"/>
      <c r="BFJ1" s="20"/>
      <c r="BFK1" s="20"/>
      <c r="BFL1" s="20"/>
      <c r="BFM1" s="20"/>
      <c r="BFN1" s="20"/>
      <c r="BFO1" s="20"/>
      <c r="BFP1" s="20"/>
      <c r="BFQ1" s="20"/>
      <c r="BFR1" s="20"/>
      <c r="BFS1" s="20"/>
      <c r="BFT1" s="20"/>
      <c r="BFU1" s="20"/>
      <c r="BFV1" s="20"/>
      <c r="BFW1" s="20"/>
      <c r="BFX1" s="20"/>
      <c r="BFY1" s="20"/>
      <c r="BFZ1" s="20"/>
      <c r="BGA1" s="20"/>
      <c r="BGB1" s="20"/>
      <c r="BGC1" s="20"/>
      <c r="BGD1" s="20"/>
      <c r="BGE1" s="20"/>
      <c r="BGF1" s="20"/>
      <c r="BGG1" s="20"/>
      <c r="BGH1" s="20"/>
      <c r="BGI1" s="20"/>
      <c r="BGJ1" s="20"/>
      <c r="BGK1" s="20"/>
      <c r="BGL1" s="20"/>
      <c r="BGM1" s="20"/>
      <c r="BGN1" s="20"/>
      <c r="BGO1" s="20"/>
      <c r="BGP1" s="20"/>
      <c r="BGQ1" s="20"/>
      <c r="BGR1" s="20"/>
      <c r="BGS1" s="20"/>
      <c r="BGT1" s="20"/>
      <c r="BGU1" s="20"/>
      <c r="BGV1" s="20"/>
      <c r="BGW1" s="20"/>
      <c r="BGX1" s="20"/>
      <c r="BGY1" s="20"/>
      <c r="BGZ1" s="20"/>
      <c r="BHA1" s="20"/>
      <c r="BHB1" s="20"/>
      <c r="BHC1" s="20"/>
      <c r="BHD1" s="20"/>
      <c r="BHE1" s="20"/>
      <c r="BHF1" s="20"/>
      <c r="BHG1" s="20"/>
      <c r="BHH1" s="20"/>
      <c r="BHI1" s="20"/>
      <c r="BHJ1" s="20"/>
      <c r="BHK1" s="20"/>
      <c r="BHL1" s="20"/>
      <c r="BHM1" s="20"/>
      <c r="BHN1" s="20"/>
      <c r="BHO1" s="20"/>
      <c r="BHP1" s="20"/>
      <c r="BHQ1" s="20"/>
      <c r="BHR1" s="20"/>
      <c r="BHS1" s="20"/>
      <c r="BHT1" s="20"/>
      <c r="BHU1" s="20"/>
      <c r="BHV1" s="20"/>
      <c r="BHW1" s="20"/>
      <c r="BHX1" s="20"/>
      <c r="BHY1" s="20"/>
      <c r="BHZ1" s="20"/>
      <c r="BIA1" s="20"/>
      <c r="BIB1" s="20"/>
      <c r="BIC1" s="20"/>
      <c r="BID1" s="20"/>
      <c r="BIE1" s="20"/>
      <c r="BIF1" s="20"/>
      <c r="BIG1" s="20"/>
      <c r="BIH1" s="20"/>
      <c r="BII1" s="20"/>
      <c r="BIJ1" s="20"/>
      <c r="BIK1" s="20"/>
      <c r="BIL1" s="20"/>
      <c r="BIM1" s="20"/>
      <c r="BIN1" s="20"/>
      <c r="BIO1" s="20"/>
      <c r="BIP1" s="20"/>
      <c r="BIQ1" s="20"/>
      <c r="BIR1" s="20"/>
      <c r="BIS1" s="20"/>
      <c r="BIT1" s="20"/>
      <c r="BIU1" s="20"/>
      <c r="BIV1" s="20"/>
      <c r="BIW1" s="20"/>
      <c r="BIX1" s="20"/>
      <c r="BIY1" s="20"/>
      <c r="BIZ1" s="20"/>
      <c r="BJA1" s="20"/>
      <c r="BJB1" s="20"/>
      <c r="BJC1" s="20"/>
      <c r="BJD1" s="20"/>
      <c r="BJE1" s="20"/>
      <c r="BJF1" s="20"/>
      <c r="BJG1" s="20"/>
      <c r="BJH1" s="20"/>
      <c r="BJI1" s="20"/>
      <c r="BJJ1" s="20"/>
      <c r="BJK1" s="20"/>
      <c r="BJL1" s="20"/>
      <c r="BJM1" s="20"/>
      <c r="BJN1" s="20"/>
      <c r="BJO1" s="20"/>
      <c r="BJP1" s="20"/>
      <c r="BJQ1" s="20"/>
      <c r="BJR1" s="20"/>
      <c r="BJS1" s="20"/>
      <c r="BJT1" s="20"/>
      <c r="BJU1" s="20"/>
      <c r="BJV1" s="20"/>
      <c r="BJW1" s="20"/>
      <c r="BJX1" s="20"/>
      <c r="BJY1" s="20"/>
      <c r="BJZ1" s="20"/>
      <c r="BKA1" s="20"/>
      <c r="BKB1" s="20"/>
      <c r="BKC1" s="20"/>
      <c r="BKD1" s="20"/>
      <c r="BKE1" s="20"/>
      <c r="BKF1" s="20"/>
      <c r="BKG1" s="20"/>
      <c r="BKH1" s="20"/>
      <c r="BKI1" s="20"/>
      <c r="BKJ1" s="20"/>
      <c r="BKK1" s="20"/>
      <c r="BKL1" s="20"/>
      <c r="BKM1" s="20"/>
      <c r="BKN1" s="20"/>
      <c r="BKO1" s="20"/>
      <c r="BKP1" s="20"/>
      <c r="BKQ1" s="20"/>
      <c r="BKR1" s="20"/>
      <c r="BKS1" s="20"/>
      <c r="BKT1" s="20"/>
      <c r="BKU1" s="20"/>
      <c r="BKV1" s="20"/>
      <c r="BKW1" s="20"/>
      <c r="BKX1" s="20"/>
      <c r="BKY1" s="20"/>
      <c r="BKZ1" s="20"/>
      <c r="BLA1" s="20"/>
      <c r="BLB1" s="20"/>
      <c r="BLC1" s="20"/>
      <c r="BLD1" s="20"/>
      <c r="BLE1" s="20"/>
      <c r="BLF1" s="20"/>
      <c r="BLG1" s="20"/>
      <c r="BLH1" s="20"/>
      <c r="BLI1" s="20"/>
      <c r="BLJ1" s="20"/>
      <c r="BLK1" s="20"/>
      <c r="BLL1" s="20"/>
      <c r="BLM1" s="20"/>
      <c r="BLN1" s="20"/>
      <c r="BLO1" s="20"/>
      <c r="BLP1" s="20"/>
      <c r="BLQ1" s="20"/>
      <c r="BLR1" s="20"/>
      <c r="BLS1" s="20"/>
      <c r="BLT1" s="20"/>
      <c r="BLU1" s="20"/>
      <c r="BLV1" s="20"/>
      <c r="BLW1" s="20"/>
      <c r="BLX1" s="20"/>
      <c r="BLY1" s="20"/>
      <c r="BLZ1" s="20"/>
      <c r="BMA1" s="20"/>
      <c r="BMB1" s="20"/>
      <c r="BMC1" s="20"/>
      <c r="BMD1" s="20"/>
      <c r="BME1" s="20"/>
      <c r="BMF1" s="20"/>
      <c r="BMG1" s="20"/>
      <c r="BMH1" s="20"/>
      <c r="BMI1" s="20"/>
      <c r="BMJ1" s="20"/>
      <c r="BMK1" s="20"/>
      <c r="BML1" s="20"/>
      <c r="BMM1" s="20"/>
      <c r="BMN1" s="20"/>
      <c r="BMO1" s="20"/>
      <c r="BMP1" s="20"/>
      <c r="BMQ1" s="20"/>
      <c r="BMR1" s="20"/>
      <c r="BMS1" s="20"/>
      <c r="BMT1" s="20"/>
      <c r="BMU1" s="20"/>
      <c r="BMV1" s="20"/>
      <c r="BMW1" s="20"/>
      <c r="BMX1" s="20"/>
      <c r="BMY1" s="20"/>
      <c r="BMZ1" s="20"/>
      <c r="BNA1" s="20"/>
      <c r="BNB1" s="20"/>
      <c r="BNC1" s="20"/>
      <c r="BND1" s="20"/>
      <c r="BNE1" s="20"/>
      <c r="BNF1" s="20"/>
      <c r="BNG1" s="20"/>
      <c r="BNH1" s="20"/>
      <c r="BNI1" s="20"/>
      <c r="BNJ1" s="20"/>
      <c r="BNK1" s="20"/>
      <c r="BNL1" s="20"/>
      <c r="BNM1" s="20"/>
      <c r="BNN1" s="20"/>
      <c r="BNO1" s="20"/>
      <c r="BNP1" s="20"/>
      <c r="BNQ1" s="20"/>
      <c r="BNR1" s="20"/>
      <c r="BNS1" s="20"/>
      <c r="BNT1" s="20"/>
      <c r="BNU1" s="20"/>
      <c r="BNV1" s="20"/>
      <c r="BNW1" s="20"/>
      <c r="BNX1" s="20"/>
      <c r="BNY1" s="20"/>
      <c r="BNZ1" s="20"/>
      <c r="BOA1" s="20"/>
      <c r="BOB1" s="20"/>
      <c r="BOC1" s="20"/>
      <c r="BOD1" s="20"/>
      <c r="BOE1" s="20"/>
      <c r="BOF1" s="20"/>
      <c r="BOG1" s="20"/>
      <c r="BOH1" s="20"/>
      <c r="BOI1" s="20"/>
      <c r="BOJ1" s="20"/>
      <c r="BOK1" s="20"/>
      <c r="BOL1" s="20"/>
      <c r="BOM1" s="20"/>
      <c r="BON1" s="20"/>
      <c r="BOO1" s="20"/>
      <c r="BOP1" s="20"/>
      <c r="BOQ1" s="20"/>
      <c r="BOR1" s="20"/>
      <c r="BOS1" s="20"/>
      <c r="BOT1" s="20"/>
      <c r="BOU1" s="20"/>
      <c r="BOV1" s="20"/>
      <c r="BOW1" s="20"/>
      <c r="BOX1" s="20"/>
      <c r="BOY1" s="20"/>
      <c r="BOZ1" s="20"/>
      <c r="BPA1" s="20"/>
      <c r="BPB1" s="20"/>
      <c r="BPC1" s="20"/>
      <c r="BPD1" s="20"/>
      <c r="BPE1" s="20"/>
      <c r="BPF1" s="20"/>
      <c r="BPG1" s="20"/>
      <c r="BPH1" s="20"/>
      <c r="BPI1" s="20"/>
      <c r="BPJ1" s="20"/>
      <c r="BPK1" s="20"/>
      <c r="BPL1" s="20"/>
      <c r="BPM1" s="20"/>
      <c r="BPN1" s="20"/>
      <c r="BPO1" s="20"/>
      <c r="BPP1" s="20"/>
      <c r="BPQ1" s="20"/>
      <c r="BPR1" s="20"/>
      <c r="BPS1" s="20"/>
      <c r="BPT1" s="20"/>
      <c r="BPU1" s="20"/>
      <c r="BPV1" s="20"/>
      <c r="BPW1" s="20"/>
      <c r="BPX1" s="20"/>
      <c r="BPY1" s="20"/>
      <c r="BPZ1" s="20"/>
      <c r="BQA1" s="20"/>
      <c r="BQB1" s="20"/>
      <c r="BQC1" s="20"/>
      <c r="BQD1" s="20"/>
      <c r="BQE1" s="20"/>
      <c r="BQF1" s="20"/>
      <c r="BQG1" s="20"/>
      <c r="BQH1" s="20"/>
      <c r="BQI1" s="20"/>
      <c r="BQJ1" s="20"/>
      <c r="BQK1" s="20"/>
      <c r="BQL1" s="20"/>
      <c r="BQM1" s="20"/>
      <c r="BQN1" s="20"/>
      <c r="BQO1" s="20"/>
      <c r="BQP1" s="20"/>
      <c r="BQQ1" s="20"/>
      <c r="BQR1" s="20"/>
      <c r="BQS1" s="20"/>
      <c r="BQT1" s="20"/>
      <c r="BQU1" s="20"/>
      <c r="BQV1" s="20"/>
      <c r="BQW1" s="20"/>
      <c r="BQX1" s="20"/>
      <c r="BQY1" s="20"/>
      <c r="BQZ1" s="20"/>
      <c r="BRA1" s="20"/>
      <c r="BRB1" s="20"/>
      <c r="BRC1" s="20"/>
      <c r="BRD1" s="20"/>
      <c r="BRE1" s="20"/>
      <c r="BRF1" s="20"/>
      <c r="BRG1" s="20"/>
      <c r="BRH1" s="20"/>
      <c r="BRI1" s="20"/>
      <c r="BRJ1" s="20"/>
      <c r="BRK1" s="20"/>
      <c r="BRL1" s="20"/>
      <c r="BRM1" s="20"/>
      <c r="BRN1" s="20"/>
      <c r="BRO1" s="20"/>
      <c r="BRP1" s="20"/>
      <c r="BRQ1" s="20"/>
      <c r="BRR1" s="20"/>
      <c r="BRS1" s="20"/>
      <c r="BRT1" s="20"/>
      <c r="BRU1" s="20"/>
      <c r="BRV1" s="20"/>
      <c r="BRW1" s="20"/>
      <c r="BRX1" s="20"/>
      <c r="BRY1" s="20"/>
      <c r="BRZ1" s="20"/>
      <c r="BSA1" s="20"/>
      <c r="BSB1" s="20"/>
      <c r="BSC1" s="20"/>
      <c r="BSD1" s="28"/>
    </row>
    <row r="2" spans="1:1850">
      <c r="A2" s="733" t="s">
        <v>263</v>
      </c>
      <c r="B2" s="733" t="str">
        <f>表紙!B6</f>
        <v>施設名</v>
      </c>
      <c r="C2" s="733" t="str">
        <f>表紙!B7</f>
        <v>施設所在市町村</v>
      </c>
      <c r="D2" s="733" t="str">
        <f>表紙!B8</f>
        <v>施設所在地</v>
      </c>
      <c r="E2" s="733" t="str">
        <f>表紙!B5</f>
        <v>設置者名</v>
      </c>
      <c r="F2" s="733" t="str">
        <f>表紙!B12</f>
        <v>メールアドレス</v>
      </c>
      <c r="G2" t="str">
        <f>監査調書!A8</f>
        <v>１　運営・管理状況</v>
      </c>
      <c r="AZ2" t="str">
        <f>監査調書!A39</f>
        <v>２　事業実施体制及び状況</v>
      </c>
      <c r="CZ2" s="9" t="str">
        <f>監査調書!A109</f>
        <v>３　安全管理の状況　　【一般型の場合のみ】</v>
      </c>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8"/>
      <c r="FO2" s="20"/>
      <c r="FP2" s="9" t="str">
        <f>監査調書!A200</f>
        <v>４　保育の状況</v>
      </c>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9" t="str">
        <f>監査調書!A225</f>
        <v>５　健康管理の状況</v>
      </c>
      <c r="GZ2" s="20"/>
      <c r="HA2" s="20"/>
      <c r="HB2" s="20"/>
      <c r="HC2" s="20"/>
      <c r="HD2" s="20"/>
      <c r="HE2" s="20"/>
      <c r="HF2" s="20"/>
      <c r="HG2" s="20"/>
      <c r="HH2" s="20"/>
      <c r="HI2" s="20"/>
      <c r="HJ2" s="20"/>
      <c r="HK2" s="20"/>
      <c r="HL2" s="20"/>
      <c r="HM2" s="20"/>
      <c r="HN2" s="20"/>
      <c r="HO2" s="20"/>
      <c r="HP2" s="20"/>
      <c r="HQ2" s="20"/>
      <c r="HR2" s="28"/>
      <c r="HS2" s="9" t="str">
        <f>監査調書!A254</f>
        <v>６　給食の状況　　※該当項目のみ回答　　【一般型の場合のみ】</v>
      </c>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c r="IW2" s="20"/>
      <c r="IX2" s="20"/>
      <c r="IY2" s="20"/>
      <c r="IZ2" s="20"/>
      <c r="JA2" s="20"/>
      <c r="JB2" s="20"/>
      <c r="JC2" s="20"/>
      <c r="JD2" s="20"/>
      <c r="JE2" s="20"/>
      <c r="JF2" s="20"/>
      <c r="JG2" s="20"/>
      <c r="JH2" s="20"/>
      <c r="JI2" s="20"/>
      <c r="JJ2" s="20"/>
      <c r="JK2" s="20"/>
      <c r="JL2" s="20"/>
      <c r="JM2" s="20"/>
      <c r="JN2" s="20"/>
      <c r="JO2" s="20"/>
      <c r="JP2" s="20"/>
      <c r="JQ2" s="20"/>
      <c r="JR2" s="20"/>
      <c r="JS2" s="20"/>
      <c r="JT2" s="20"/>
      <c r="JU2" s="20"/>
      <c r="JV2" s="20"/>
      <c r="JW2" s="20"/>
      <c r="JX2" s="20"/>
      <c r="JY2" s="20"/>
      <c r="JZ2" s="20"/>
      <c r="KA2" s="20"/>
      <c r="KB2" s="20"/>
      <c r="KC2" s="20"/>
      <c r="KD2" s="20"/>
      <c r="KE2" s="20"/>
      <c r="KF2" s="20"/>
      <c r="KG2" s="20"/>
      <c r="KH2" s="20"/>
      <c r="KI2" s="20"/>
      <c r="KJ2" s="20"/>
      <c r="KK2" s="20"/>
      <c r="KL2" s="20"/>
      <c r="KM2" s="20"/>
      <c r="KN2" s="20"/>
      <c r="KO2" s="20"/>
      <c r="KP2" s="20"/>
      <c r="KQ2" s="20"/>
      <c r="KR2" s="20"/>
      <c r="KS2" s="20"/>
      <c r="KT2" s="20"/>
      <c r="KU2" s="20"/>
      <c r="KV2" s="20"/>
      <c r="KW2" s="20"/>
      <c r="KX2" s="20"/>
      <c r="KY2" s="20"/>
      <c r="KZ2" s="20"/>
      <c r="LA2" s="20"/>
      <c r="LB2" s="20"/>
      <c r="LC2" s="20"/>
      <c r="LD2" s="20"/>
      <c r="LE2" s="20"/>
      <c r="LF2" s="20"/>
      <c r="LG2" s="20"/>
      <c r="LH2" s="20"/>
      <c r="LI2" s="20"/>
      <c r="LJ2" s="20"/>
      <c r="LK2" s="20"/>
      <c r="LL2" s="20"/>
      <c r="LM2" s="20"/>
      <c r="LN2" s="20"/>
      <c r="LO2" s="20"/>
      <c r="LP2" s="20"/>
      <c r="LQ2" s="20"/>
      <c r="LR2" s="20"/>
      <c r="LS2" s="20"/>
      <c r="LT2" s="20"/>
      <c r="LU2" s="20"/>
      <c r="LV2" s="20"/>
      <c r="LW2" s="20"/>
      <c r="LX2" s="20"/>
      <c r="LY2" s="20"/>
      <c r="LZ2" s="20"/>
      <c r="MA2" s="20"/>
      <c r="MB2" s="20"/>
      <c r="MC2" s="20"/>
      <c r="MD2" s="20"/>
      <c r="ME2" s="20"/>
      <c r="MF2" s="20"/>
      <c r="MG2" s="20"/>
      <c r="MH2" s="20"/>
      <c r="MI2" s="20"/>
      <c r="MJ2" s="20"/>
      <c r="MK2" s="20"/>
      <c r="ML2" s="20"/>
      <c r="MM2" s="20"/>
      <c r="MN2" s="28"/>
      <c r="MO2" s="9" t="str">
        <f>監査調書!A339</f>
        <v>７　会計経理</v>
      </c>
      <c r="MP2" s="20"/>
      <c r="MQ2" s="20"/>
      <c r="MR2" s="20"/>
      <c r="MS2" s="28"/>
      <c r="MT2" s="9" t="str">
        <f>監査調書!A361</f>
        <v>８　収入・支出手続</v>
      </c>
      <c r="MU2" s="20"/>
      <c r="MV2" s="20"/>
      <c r="MW2" s="20"/>
      <c r="MX2" s="20"/>
      <c r="MY2" s="20"/>
      <c r="MZ2" s="20"/>
      <c r="NA2" s="20"/>
      <c r="NB2" s="20"/>
      <c r="NC2" s="20"/>
      <c r="ND2" s="20"/>
      <c r="NE2" s="20"/>
      <c r="NF2" s="28"/>
      <c r="NG2" s="9" t="e">
        <f>#REF!</f>
        <v>#REF!</v>
      </c>
      <c r="NH2" s="9" t="e">
        <f>#REF!</f>
        <v>#REF!</v>
      </c>
      <c r="NI2" s="20"/>
      <c r="NJ2" s="20"/>
      <c r="NK2" s="20"/>
      <c r="NL2" s="20"/>
      <c r="NM2" s="20"/>
      <c r="NN2" s="20"/>
      <c r="NO2" s="20"/>
      <c r="NP2" s="20"/>
      <c r="NQ2" s="20"/>
      <c r="NR2" s="20"/>
      <c r="NS2" s="748"/>
      <c r="NT2" t="e">
        <f>#REF!</f>
        <v>#REF!</v>
      </c>
      <c r="TW2" s="9" t="e">
        <f>#REF!</f>
        <v>#REF!</v>
      </c>
      <c r="TX2" s="20"/>
      <c r="TY2" s="20"/>
      <c r="TZ2" s="20"/>
      <c r="UA2" s="20"/>
      <c r="UB2" s="20"/>
      <c r="UC2" s="20"/>
      <c r="UD2" s="20"/>
      <c r="UE2" s="21"/>
      <c r="UF2" s="21"/>
      <c r="UG2" s="21"/>
      <c r="UH2" s="21"/>
      <c r="UI2" s="21"/>
      <c r="UJ2" s="21"/>
      <c r="UK2" s="21"/>
      <c r="UL2" s="21"/>
      <c r="UM2" s="21"/>
      <c r="UN2" s="21"/>
      <c r="UO2" s="21"/>
      <c r="UP2" s="21"/>
      <c r="UQ2" s="21"/>
      <c r="UR2" s="21"/>
      <c r="US2" s="21"/>
      <c r="UT2" s="21"/>
      <c r="UU2" s="21"/>
      <c r="UV2" s="21"/>
      <c r="UW2" s="21"/>
      <c r="UX2" s="21"/>
      <c r="UY2" s="21"/>
      <c r="UZ2" s="21"/>
      <c r="VA2" s="21"/>
      <c r="VB2" s="21"/>
      <c r="VC2" s="21"/>
      <c r="VD2" s="733" t="e">
        <f>#REF!</f>
        <v>#REF!</v>
      </c>
      <c r="VE2" s="733" t="e">
        <f>#REF!</f>
        <v>#REF!</v>
      </c>
      <c r="VF2" s="9" t="e">
        <f>#REF!</f>
        <v>#REF!</v>
      </c>
      <c r="VG2" s="20"/>
      <c r="VH2" s="20"/>
      <c r="VI2" s="20"/>
      <c r="VJ2" s="20"/>
      <c r="VK2" s="20"/>
      <c r="VL2" s="20"/>
      <c r="VM2" s="20"/>
      <c r="VN2" s="20"/>
      <c r="VO2" s="20"/>
      <c r="VP2" s="20"/>
      <c r="VQ2" s="20"/>
      <c r="VR2" s="20"/>
      <c r="VS2" s="20"/>
      <c r="VT2" s="20"/>
      <c r="VU2" s="20"/>
      <c r="VV2" s="20"/>
      <c r="VW2" s="20"/>
      <c r="VX2" s="20"/>
      <c r="VY2" s="20"/>
      <c r="VZ2" s="20"/>
      <c r="WA2" s="20"/>
      <c r="WB2" s="20"/>
      <c r="WC2" s="20"/>
      <c r="WD2" s="20"/>
      <c r="WE2" s="20"/>
      <c r="WF2" s="20"/>
      <c r="WG2" s="20"/>
      <c r="WH2" s="20"/>
      <c r="WI2" s="20"/>
      <c r="WJ2" s="20"/>
      <c r="WK2" s="20"/>
      <c r="WL2" s="20"/>
      <c r="WM2" s="20"/>
      <c r="WN2" s="20"/>
      <c r="WO2" s="20"/>
      <c r="WP2" s="20"/>
      <c r="WQ2" s="20"/>
      <c r="WR2" s="20"/>
      <c r="WS2" s="20"/>
      <c r="WT2" s="20"/>
      <c r="WU2" s="20"/>
      <c r="WV2" s="20"/>
      <c r="WW2" s="20"/>
      <c r="WX2" s="20"/>
      <c r="WY2" s="20"/>
      <c r="WZ2" s="20"/>
      <c r="XA2" s="20"/>
      <c r="XB2" s="20"/>
      <c r="XC2" s="20"/>
      <c r="XD2" s="20"/>
      <c r="XE2" s="20"/>
      <c r="XF2" s="20"/>
      <c r="XG2" s="20"/>
      <c r="XH2" s="21"/>
      <c r="XI2" s="21"/>
      <c r="XJ2" s="21"/>
      <c r="XK2" s="21"/>
      <c r="XL2" s="21"/>
      <c r="XM2" s="21"/>
      <c r="XN2" s="21"/>
      <c r="XO2" s="21"/>
      <c r="XP2" s="21"/>
      <c r="XQ2" s="21"/>
      <c r="XR2" s="21"/>
      <c r="XS2" s="21"/>
      <c r="XT2" s="21"/>
      <c r="XU2" s="21"/>
      <c r="XV2" s="21"/>
      <c r="XW2" s="21"/>
      <c r="XX2" s="21"/>
      <c r="XY2" s="21"/>
      <c r="XZ2" s="21"/>
      <c r="YA2" s="21"/>
      <c r="YB2" s="21"/>
      <c r="YC2" s="21"/>
      <c r="YD2" s="21"/>
      <c r="YE2" s="740"/>
      <c r="YF2" s="9" t="e">
        <f>#REF!</f>
        <v>#REF!</v>
      </c>
      <c r="YG2" s="20"/>
      <c r="YH2" s="20"/>
      <c r="YI2" s="20"/>
      <c r="YJ2" s="20"/>
      <c r="YK2" s="20"/>
      <c r="YL2" s="20"/>
      <c r="YM2" s="20"/>
      <c r="YN2" s="20"/>
      <c r="YO2" s="20"/>
      <c r="YP2" s="20"/>
      <c r="YQ2" s="20"/>
      <c r="YR2" s="20"/>
      <c r="YS2" s="20"/>
      <c r="YT2" s="20"/>
      <c r="YU2" s="20"/>
      <c r="YV2" s="20"/>
      <c r="YW2" s="20"/>
      <c r="YX2" s="20"/>
      <c r="YY2" s="20"/>
      <c r="YZ2" s="20"/>
      <c r="ZA2" s="20"/>
      <c r="ZB2" s="20"/>
      <c r="ZC2" s="20"/>
      <c r="ZD2" s="20"/>
      <c r="ZE2" s="20"/>
      <c r="ZF2" s="20"/>
      <c r="ZG2" s="20"/>
      <c r="ZH2" s="20"/>
      <c r="ZI2" s="20"/>
      <c r="ZJ2" s="20"/>
      <c r="ZK2" s="20"/>
      <c r="ZL2" s="20"/>
      <c r="ZM2" s="20"/>
      <c r="ZN2" s="20"/>
      <c r="ZO2" s="20"/>
      <c r="ZP2" s="20"/>
      <c r="ZQ2" s="20"/>
      <c r="ZR2" s="20"/>
      <c r="ZS2" s="20"/>
      <c r="ZT2" s="20"/>
      <c r="ZU2" s="20"/>
      <c r="ZV2" s="20"/>
      <c r="ZW2" s="20"/>
      <c r="ZX2" s="20"/>
      <c r="ZY2" s="20"/>
      <c r="ZZ2" s="20"/>
      <c r="AAA2" s="20"/>
      <c r="AAB2" s="20"/>
      <c r="AAC2" s="20"/>
      <c r="AAD2" s="20"/>
      <c r="AAE2" s="20"/>
      <c r="AAF2" s="20"/>
      <c r="AAG2" s="20"/>
      <c r="AAH2" s="20"/>
      <c r="AAI2" s="20"/>
      <c r="AAJ2" s="20"/>
      <c r="AAK2" s="20"/>
      <c r="AAL2" s="20"/>
      <c r="AAM2" s="20"/>
      <c r="AAN2" s="20"/>
      <c r="AAO2" s="20"/>
      <c r="AAP2" s="20"/>
      <c r="AAQ2" s="20"/>
      <c r="AAR2" s="20"/>
      <c r="AAS2" s="20"/>
      <c r="AAT2" s="20"/>
      <c r="AAU2" s="28"/>
      <c r="AAV2" s="9" t="str">
        <f>表３!C6</f>
        <v>◎非常勤保育士等の常勤換算【監査前月 １月１日現在】</v>
      </c>
      <c r="AAW2" s="20"/>
      <c r="AAX2" s="20"/>
      <c r="AAY2" s="20"/>
      <c r="AAZ2" s="28"/>
      <c r="ABA2" s="11" t="str">
        <f>'表４（一般型の場合のみ）'!B4</f>
        <v>（１）施設の面積基準の充足状況　★保育所台帳、建物の平面図</v>
      </c>
      <c r="ABB2" s="21"/>
      <c r="ABC2" s="21"/>
      <c r="ABD2" s="21"/>
      <c r="ABE2" s="21"/>
      <c r="ABF2" s="21"/>
      <c r="ABG2" s="21"/>
      <c r="ABH2" s="21"/>
      <c r="ABI2" s="21"/>
      <c r="ABJ2" s="21"/>
      <c r="ABK2" s="21"/>
      <c r="ABL2" s="21"/>
      <c r="ABM2" s="21"/>
      <c r="ABN2" s="21"/>
      <c r="ABO2" s="21"/>
      <c r="ABP2" s="21"/>
      <c r="ABQ2" s="21"/>
      <c r="ABR2" s="21"/>
      <c r="ABS2" s="21"/>
      <c r="ABT2" s="21"/>
      <c r="ABU2" s="21"/>
      <c r="ABV2" s="21"/>
      <c r="ABW2" s="9">
        <v>1</v>
      </c>
      <c r="ABX2" s="20"/>
      <c r="ABY2" s="20"/>
      <c r="ABZ2" s="20"/>
      <c r="ACA2" s="20"/>
      <c r="ACB2" s="20"/>
      <c r="ACC2" s="20"/>
      <c r="ACD2" s="20"/>
      <c r="ACE2" s="20"/>
      <c r="ACF2" s="20"/>
      <c r="ACG2" s="28"/>
      <c r="ACH2" s="9">
        <f>ABW2+1</f>
        <v>2</v>
      </c>
      <c r="ACI2" s="20"/>
      <c r="ACJ2" s="20"/>
      <c r="ACK2" s="20"/>
      <c r="ACL2" s="20"/>
      <c r="ACM2" s="20"/>
      <c r="ACN2" s="20"/>
      <c r="ACO2" s="20"/>
      <c r="ACP2" s="20"/>
      <c r="ACQ2" s="20"/>
      <c r="ACR2" s="28"/>
      <c r="ACS2" s="9">
        <f>ACH2+1</f>
        <v>3</v>
      </c>
      <c r="ACT2" s="20"/>
      <c r="ACU2" s="20"/>
      <c r="ACV2" s="20"/>
      <c r="ACW2" s="20"/>
      <c r="ACX2" s="20"/>
      <c r="ACY2" s="20"/>
      <c r="ACZ2" s="20"/>
      <c r="ADA2" s="20"/>
      <c r="ADB2" s="20"/>
      <c r="ADC2" s="28"/>
      <c r="ADD2" s="9">
        <f>ACS2+1</f>
        <v>4</v>
      </c>
      <c r="ADE2" s="20"/>
      <c r="ADF2" s="20"/>
      <c r="ADG2" s="20"/>
      <c r="ADH2" s="20"/>
      <c r="ADI2" s="20"/>
      <c r="ADJ2" s="20"/>
      <c r="ADK2" s="20"/>
      <c r="ADL2" s="20"/>
      <c r="ADM2" s="20"/>
      <c r="ADN2" s="28"/>
      <c r="ADO2" s="9">
        <f>ADD2+1</f>
        <v>5</v>
      </c>
      <c r="ADP2" s="20"/>
      <c r="ADQ2" s="20"/>
      <c r="ADR2" s="20"/>
      <c r="ADS2" s="20"/>
      <c r="ADT2" s="20"/>
      <c r="ADU2" s="20"/>
      <c r="ADV2" s="20"/>
      <c r="ADW2" s="20"/>
      <c r="ADX2" s="20"/>
      <c r="ADY2" s="28"/>
      <c r="ADZ2" s="9">
        <f>ADO2+1</f>
        <v>6</v>
      </c>
      <c r="AEA2" s="20"/>
      <c r="AEB2" s="20"/>
      <c r="AEC2" s="20"/>
      <c r="AED2" s="20"/>
      <c r="AEE2" s="20"/>
      <c r="AEF2" s="20"/>
      <c r="AEG2" s="20"/>
      <c r="AEH2" s="20"/>
      <c r="AEI2" s="20"/>
      <c r="AEJ2" s="28"/>
      <c r="AEK2" s="9">
        <f>ADZ2+1</f>
        <v>7</v>
      </c>
      <c r="AEL2" s="20"/>
      <c r="AEM2" s="20"/>
      <c r="AEN2" s="20"/>
      <c r="AEO2" s="20"/>
      <c r="AEP2" s="20"/>
      <c r="AEQ2" s="20"/>
      <c r="AER2" s="20"/>
      <c r="AES2" s="20"/>
      <c r="AET2" s="20"/>
      <c r="AEU2" s="28"/>
      <c r="AEV2" s="9">
        <f>AEK2+1</f>
        <v>8</v>
      </c>
      <c r="AEW2" s="20"/>
      <c r="AEX2" s="20"/>
      <c r="AEY2" s="20"/>
      <c r="AEZ2" s="20"/>
      <c r="AFA2" s="20"/>
      <c r="AFB2" s="20"/>
      <c r="AFC2" s="20"/>
      <c r="AFD2" s="20"/>
      <c r="AFE2" s="20"/>
      <c r="AFF2" s="28"/>
      <c r="AFG2" s="9">
        <f>AEV2+1</f>
        <v>9</v>
      </c>
      <c r="AFH2" s="20"/>
      <c r="AFI2" s="20"/>
      <c r="AFJ2" s="20"/>
      <c r="AFK2" s="20"/>
      <c r="AFL2" s="20"/>
      <c r="AFM2" s="20"/>
      <c r="AFN2" s="20"/>
      <c r="AFO2" s="20"/>
      <c r="AFP2" s="20"/>
      <c r="AFQ2" s="28"/>
      <c r="AFR2" s="9">
        <f>AFG2+1</f>
        <v>10</v>
      </c>
      <c r="AFS2" s="20"/>
      <c r="AFT2" s="20"/>
      <c r="AFU2" s="20"/>
      <c r="AFV2" s="20"/>
      <c r="AFW2" s="20"/>
      <c r="AFX2" s="20"/>
      <c r="AFY2" s="20"/>
      <c r="AFZ2" s="20"/>
      <c r="AGA2" s="20"/>
      <c r="AGB2" s="28"/>
      <c r="AGC2" s="9">
        <f>AFR2+1</f>
        <v>11</v>
      </c>
      <c r="AGD2" s="20"/>
      <c r="AGE2" s="20"/>
      <c r="AGF2" s="20"/>
      <c r="AGG2" s="20"/>
      <c r="AGH2" s="20"/>
      <c r="AGI2" s="20"/>
      <c r="AGJ2" s="20"/>
      <c r="AGK2" s="20"/>
      <c r="AGL2" s="20"/>
      <c r="AGM2" s="28"/>
      <c r="AGN2" s="9">
        <f>AGC2+1</f>
        <v>12</v>
      </c>
      <c r="AGO2" s="20"/>
      <c r="AGP2" s="20"/>
      <c r="AGQ2" s="20"/>
      <c r="AGR2" s="20"/>
      <c r="AGS2" s="20"/>
      <c r="AGT2" s="20"/>
      <c r="AGU2" s="20"/>
      <c r="AGV2" s="20"/>
      <c r="AGW2" s="20"/>
      <c r="AGX2" s="28"/>
      <c r="AGY2" s="9">
        <f>AGN2+1</f>
        <v>13</v>
      </c>
      <c r="AGZ2" s="20"/>
      <c r="AHA2" s="20"/>
      <c r="AHB2" s="20"/>
      <c r="AHC2" s="20"/>
      <c r="AHD2" s="20"/>
      <c r="AHE2" s="20"/>
      <c r="AHF2" s="20"/>
      <c r="AHG2" s="20"/>
      <c r="AHH2" s="20"/>
      <c r="AHI2" s="28"/>
      <c r="AHJ2" s="9">
        <f>AGY2+1</f>
        <v>14</v>
      </c>
      <c r="AHK2" s="20"/>
      <c r="AHL2" s="20"/>
      <c r="AHM2" s="20"/>
      <c r="AHN2" s="20"/>
      <c r="AHO2" s="20"/>
      <c r="AHP2" s="20"/>
      <c r="AHQ2" s="20"/>
      <c r="AHR2" s="20"/>
      <c r="AHS2" s="20"/>
      <c r="AHT2" s="28"/>
      <c r="AHU2" s="9">
        <f>AHJ2+1</f>
        <v>15</v>
      </c>
      <c r="AHV2" s="20"/>
      <c r="AHW2" s="20"/>
      <c r="AHX2" s="20"/>
      <c r="AHY2" s="20"/>
      <c r="AHZ2" s="20"/>
      <c r="AIA2" s="20"/>
      <c r="AIB2" s="20"/>
      <c r="AIC2" s="20"/>
      <c r="AID2" s="20"/>
      <c r="AIE2" s="28"/>
      <c r="AIF2" s="9">
        <f>AHU2+1</f>
        <v>16</v>
      </c>
      <c r="AIG2" s="20"/>
      <c r="AIH2" s="20"/>
      <c r="AII2" s="20"/>
      <c r="AIJ2" s="20"/>
      <c r="AIK2" s="20"/>
      <c r="AIL2" s="20"/>
      <c r="AIM2" s="20"/>
      <c r="AIN2" s="20"/>
      <c r="AIO2" s="20"/>
      <c r="AIP2" s="28"/>
      <c r="AIQ2" s="9">
        <f>AIF2+1</f>
        <v>17</v>
      </c>
      <c r="AIR2" s="20"/>
      <c r="AIS2" s="20"/>
      <c r="AIT2" s="20"/>
      <c r="AIU2" s="20"/>
      <c r="AIV2" s="20"/>
      <c r="AIW2" s="20"/>
      <c r="AIX2" s="20"/>
      <c r="AIY2" s="20"/>
      <c r="AIZ2" s="20"/>
      <c r="AJA2" s="28"/>
      <c r="AJB2" s="9">
        <f>AIQ2+1</f>
        <v>18</v>
      </c>
      <c r="AJC2" s="20"/>
      <c r="AJD2" s="20"/>
      <c r="AJE2" s="20"/>
      <c r="AJF2" s="20"/>
      <c r="AJG2" s="20"/>
      <c r="AJH2" s="20"/>
      <c r="AJI2" s="20"/>
      <c r="AJJ2" s="20"/>
      <c r="AJK2" s="20"/>
      <c r="AJL2" s="28"/>
      <c r="AJM2" s="9">
        <f>AJB2+1</f>
        <v>19</v>
      </c>
      <c r="AJN2" s="20"/>
      <c r="AJO2" s="20"/>
      <c r="AJP2" s="20"/>
      <c r="AJQ2" s="20"/>
      <c r="AJR2" s="20"/>
      <c r="AJS2" s="20"/>
      <c r="AJT2" s="20"/>
      <c r="AJU2" s="20"/>
      <c r="AJV2" s="20"/>
      <c r="AJW2" s="28"/>
      <c r="AJX2" s="9">
        <f>AJM2+1</f>
        <v>20</v>
      </c>
      <c r="AJY2" s="20"/>
      <c r="AJZ2" s="20"/>
      <c r="AKA2" s="20"/>
      <c r="AKB2" s="20"/>
      <c r="AKC2" s="20"/>
      <c r="AKD2" s="20"/>
      <c r="AKE2" s="20"/>
      <c r="AKF2" s="20"/>
      <c r="AKG2" s="20"/>
      <c r="AKH2" s="28"/>
      <c r="AKI2" s="9">
        <f>AJX2+1</f>
        <v>21</v>
      </c>
      <c r="AKJ2" s="20"/>
      <c r="AKK2" s="20"/>
      <c r="AKL2" s="20"/>
      <c r="AKM2" s="20"/>
      <c r="AKN2" s="20"/>
      <c r="AKO2" s="20"/>
      <c r="AKP2" s="20"/>
      <c r="AKQ2" s="20"/>
      <c r="AKR2" s="20"/>
      <c r="AKS2" s="28"/>
      <c r="AKT2" s="9">
        <f>AKI2+1</f>
        <v>22</v>
      </c>
      <c r="AKU2" s="20"/>
      <c r="AKV2" s="20"/>
      <c r="AKW2" s="20"/>
      <c r="AKX2" s="20"/>
      <c r="AKY2" s="20"/>
      <c r="AKZ2" s="20"/>
      <c r="ALA2" s="20"/>
      <c r="ALB2" s="20"/>
      <c r="ALC2" s="20"/>
      <c r="ALD2" s="28"/>
      <c r="ALE2" s="9">
        <f>AKT2+1</f>
        <v>23</v>
      </c>
      <c r="ALF2" s="20"/>
      <c r="ALG2" s="20"/>
      <c r="ALH2" s="20"/>
      <c r="ALI2" s="20"/>
      <c r="ALJ2" s="20"/>
      <c r="ALK2" s="20"/>
      <c r="ALL2" s="20"/>
      <c r="ALM2" s="20"/>
      <c r="ALN2" s="20"/>
      <c r="ALO2" s="28"/>
      <c r="ALP2" s="9">
        <f>ALE2+1</f>
        <v>24</v>
      </c>
      <c r="ALQ2" s="20"/>
      <c r="ALR2" s="20"/>
      <c r="ALS2" s="20"/>
      <c r="ALT2" s="20"/>
      <c r="ALU2" s="20"/>
      <c r="ALV2" s="20"/>
      <c r="ALW2" s="20"/>
      <c r="ALX2" s="20"/>
      <c r="ALY2" s="20"/>
      <c r="ALZ2" s="28"/>
      <c r="AMA2" s="9">
        <f>ALP2+1</f>
        <v>25</v>
      </c>
      <c r="AMB2" s="20"/>
      <c r="AMC2" s="20"/>
      <c r="AMD2" s="20"/>
      <c r="AME2" s="20"/>
      <c r="AMF2" s="20"/>
      <c r="AMG2" s="20"/>
      <c r="AMH2" s="20"/>
      <c r="AMI2" s="20"/>
      <c r="AMJ2" s="20"/>
      <c r="AMK2" s="28"/>
      <c r="AML2" s="9">
        <f>AMA2+1</f>
        <v>26</v>
      </c>
      <c r="AMM2" s="20"/>
      <c r="AMN2" s="20"/>
      <c r="AMO2" s="20"/>
      <c r="AMP2" s="20"/>
      <c r="AMQ2" s="20"/>
      <c r="AMR2" s="20"/>
      <c r="AMS2" s="20"/>
      <c r="AMT2" s="20"/>
      <c r="AMU2" s="20"/>
      <c r="AMV2" s="28"/>
      <c r="AMW2" s="9">
        <f>AML2+1</f>
        <v>27</v>
      </c>
      <c r="AMX2" s="20"/>
      <c r="AMY2" s="20"/>
      <c r="AMZ2" s="20"/>
      <c r="ANA2" s="20"/>
      <c r="ANB2" s="20"/>
      <c r="ANC2" s="20"/>
      <c r="AND2" s="20"/>
      <c r="ANE2" s="20"/>
      <c r="ANF2" s="20"/>
      <c r="ANG2" s="28"/>
      <c r="ANH2" s="9">
        <f>AMW2+1</f>
        <v>28</v>
      </c>
      <c r="ANI2" s="20"/>
      <c r="ANJ2" s="20"/>
      <c r="ANK2" s="20"/>
      <c r="ANL2" s="20"/>
      <c r="ANM2" s="20"/>
      <c r="ANN2" s="20"/>
      <c r="ANO2" s="20"/>
      <c r="ANP2" s="20"/>
      <c r="ANQ2" s="20"/>
      <c r="ANR2" s="28"/>
      <c r="ANS2" s="9">
        <f>ANH2+1</f>
        <v>29</v>
      </c>
      <c r="ANT2" s="20"/>
      <c r="ANU2" s="20"/>
      <c r="ANV2" s="20"/>
      <c r="ANW2" s="20"/>
      <c r="ANX2" s="20"/>
      <c r="ANY2" s="20"/>
      <c r="ANZ2" s="20"/>
      <c r="AOA2" s="20"/>
      <c r="AOB2" s="20"/>
      <c r="AOC2" s="28"/>
      <c r="AOD2" s="9">
        <f>ANS2+1</f>
        <v>30</v>
      </c>
      <c r="AOE2" s="20"/>
      <c r="AOF2" s="20"/>
      <c r="AOG2" s="20"/>
      <c r="AOH2" s="20"/>
      <c r="AOI2" s="20"/>
      <c r="AOJ2" s="20"/>
      <c r="AOK2" s="20"/>
      <c r="AOL2" s="20"/>
      <c r="AOM2" s="20"/>
      <c r="AON2" s="28"/>
      <c r="AOO2" s="9">
        <f>AOD2+1</f>
        <v>31</v>
      </c>
      <c r="AOP2" s="20"/>
      <c r="AOQ2" s="20"/>
      <c r="AOR2" s="20"/>
      <c r="AOS2" s="20"/>
      <c r="AOT2" s="20"/>
      <c r="AOU2" s="20"/>
      <c r="AOV2" s="20"/>
      <c r="AOW2" s="20"/>
      <c r="AOX2" s="20"/>
      <c r="AOY2" s="28"/>
      <c r="AOZ2" s="9">
        <f>AOO2+1</f>
        <v>32</v>
      </c>
      <c r="APA2" s="20"/>
      <c r="APB2" s="20"/>
      <c r="APC2" s="20"/>
      <c r="APD2" s="20"/>
      <c r="APE2" s="20"/>
      <c r="APF2" s="20"/>
      <c r="APG2" s="20"/>
      <c r="APH2" s="20"/>
      <c r="API2" s="20"/>
      <c r="APJ2" s="28"/>
      <c r="APK2" s="9">
        <f>AOZ2+1</f>
        <v>33</v>
      </c>
      <c r="APL2" s="20"/>
      <c r="APM2" s="20"/>
      <c r="APN2" s="20"/>
      <c r="APO2" s="20"/>
      <c r="APP2" s="20"/>
      <c r="APQ2" s="20"/>
      <c r="APR2" s="20"/>
      <c r="APS2" s="20"/>
      <c r="APT2" s="20"/>
      <c r="APU2" s="28"/>
      <c r="APV2" s="9">
        <f>APK2+1</f>
        <v>34</v>
      </c>
      <c r="APW2" s="20"/>
      <c r="APX2" s="20"/>
      <c r="APY2" s="20"/>
      <c r="APZ2" s="20"/>
      <c r="AQA2" s="20"/>
      <c r="AQB2" s="20"/>
      <c r="AQC2" s="20"/>
      <c r="AQD2" s="20"/>
      <c r="AQE2" s="20"/>
      <c r="AQF2" s="28"/>
      <c r="AQG2" s="9">
        <f>APV2+1</f>
        <v>35</v>
      </c>
      <c r="AQH2" s="20"/>
      <c r="AQI2" s="20"/>
      <c r="AQJ2" s="20"/>
      <c r="AQK2" s="20"/>
      <c r="AQL2" s="20"/>
      <c r="AQM2" s="20"/>
      <c r="AQN2" s="20"/>
      <c r="AQO2" s="20"/>
      <c r="AQP2" s="20"/>
      <c r="AQQ2" s="28"/>
      <c r="AQR2" s="9">
        <f>AQG2+1</f>
        <v>36</v>
      </c>
      <c r="AQS2" s="20"/>
      <c r="AQT2" s="20"/>
      <c r="AQU2" s="20"/>
      <c r="AQV2" s="20"/>
      <c r="AQW2" s="20"/>
      <c r="AQX2" s="20"/>
      <c r="AQY2" s="20"/>
      <c r="AQZ2" s="20"/>
      <c r="ARA2" s="20"/>
      <c r="ARB2" s="28"/>
      <c r="ARC2" s="9">
        <f>AQR2+1</f>
        <v>37</v>
      </c>
      <c r="ARD2" s="20"/>
      <c r="ARE2" s="20"/>
      <c r="ARF2" s="20"/>
      <c r="ARG2" s="20"/>
      <c r="ARH2" s="20"/>
      <c r="ARI2" s="20"/>
      <c r="ARJ2" s="20"/>
      <c r="ARK2" s="20"/>
      <c r="ARL2" s="20"/>
      <c r="ARM2" s="28"/>
      <c r="ARN2" s="9">
        <f>ARC2+1</f>
        <v>38</v>
      </c>
      <c r="ARO2" s="20"/>
      <c r="ARP2" s="20"/>
      <c r="ARQ2" s="20"/>
      <c r="ARR2" s="20"/>
      <c r="ARS2" s="20"/>
      <c r="ART2" s="20"/>
      <c r="ARU2" s="20"/>
      <c r="ARV2" s="20"/>
      <c r="ARW2" s="20"/>
      <c r="ARX2" s="28"/>
      <c r="ARY2" s="9">
        <f>ARN2+1</f>
        <v>39</v>
      </c>
      <c r="ARZ2" s="20"/>
      <c r="ASA2" s="20"/>
      <c r="ASB2" s="20"/>
      <c r="ASC2" s="20"/>
      <c r="ASD2" s="20"/>
      <c r="ASE2" s="20"/>
      <c r="ASF2" s="20"/>
      <c r="ASG2" s="20"/>
      <c r="ASH2" s="20"/>
      <c r="ASI2" s="28"/>
      <c r="ASJ2" s="9">
        <f>ARY2+1</f>
        <v>40</v>
      </c>
      <c r="ASK2" s="20"/>
      <c r="ASL2" s="20"/>
      <c r="ASM2" s="20"/>
      <c r="ASN2" s="20"/>
      <c r="ASO2" s="20"/>
      <c r="ASP2" s="20"/>
      <c r="ASQ2" s="20"/>
      <c r="ASR2" s="20"/>
      <c r="ASS2" s="20"/>
      <c r="AST2" s="28"/>
      <c r="ASU2" s="9">
        <f>ASJ2+1</f>
        <v>41</v>
      </c>
      <c r="ASV2" s="20"/>
      <c r="ASW2" s="20"/>
      <c r="ASX2" s="20"/>
      <c r="ASY2" s="20"/>
      <c r="ASZ2" s="20"/>
      <c r="ATA2" s="20"/>
      <c r="ATB2" s="20"/>
      <c r="ATC2" s="20"/>
      <c r="ATD2" s="20"/>
      <c r="ATE2" s="28"/>
      <c r="ATF2" s="9">
        <f>ASU2+1</f>
        <v>42</v>
      </c>
      <c r="ATG2" s="20"/>
      <c r="ATH2" s="20"/>
      <c r="ATI2" s="20"/>
      <c r="ATJ2" s="20"/>
      <c r="ATK2" s="20"/>
      <c r="ATL2" s="20"/>
      <c r="ATM2" s="20"/>
      <c r="ATN2" s="20"/>
      <c r="ATO2" s="20"/>
      <c r="ATP2" s="28"/>
      <c r="ATQ2" s="9">
        <f>ATF2+1</f>
        <v>43</v>
      </c>
      <c r="ATR2" s="20"/>
      <c r="ATS2" s="20"/>
      <c r="ATT2" s="20"/>
      <c r="ATU2" s="20"/>
      <c r="ATV2" s="20"/>
      <c r="ATW2" s="20"/>
      <c r="ATX2" s="20"/>
      <c r="ATY2" s="20"/>
      <c r="ATZ2" s="20"/>
      <c r="AUA2" s="28"/>
      <c r="AUB2" s="9">
        <f>ATQ2+1</f>
        <v>44</v>
      </c>
      <c r="AUC2" s="20"/>
      <c r="AUD2" s="20"/>
      <c r="AUE2" s="20"/>
      <c r="AUF2" s="20"/>
      <c r="AUG2" s="20"/>
      <c r="AUH2" s="20"/>
      <c r="AUI2" s="20"/>
      <c r="AUJ2" s="20"/>
      <c r="AUK2" s="20"/>
      <c r="AUL2" s="28"/>
      <c r="AUM2" s="9">
        <f>AUB2+1</f>
        <v>45</v>
      </c>
      <c r="AUN2" s="20"/>
      <c r="AUO2" s="20"/>
      <c r="AUP2" s="20"/>
      <c r="AUQ2" s="20"/>
      <c r="AUR2" s="20"/>
      <c r="AUS2" s="20"/>
      <c r="AUT2" s="20"/>
      <c r="AUU2" s="20"/>
      <c r="AUV2" s="20"/>
      <c r="AUW2" s="28"/>
      <c r="AUX2" s="9">
        <f>AUM2+1</f>
        <v>46</v>
      </c>
      <c r="AUY2" s="20"/>
      <c r="AUZ2" s="20"/>
      <c r="AVA2" s="20"/>
      <c r="AVB2" s="20"/>
      <c r="AVC2" s="20"/>
      <c r="AVD2" s="20"/>
      <c r="AVE2" s="20"/>
      <c r="AVF2" s="20"/>
      <c r="AVG2" s="20"/>
      <c r="AVH2" s="28"/>
      <c r="AVI2" s="9">
        <f>AUX2+1</f>
        <v>47</v>
      </c>
      <c r="AVJ2" s="20"/>
      <c r="AVK2" s="20"/>
      <c r="AVL2" s="20"/>
      <c r="AVM2" s="20"/>
      <c r="AVN2" s="20"/>
      <c r="AVO2" s="20"/>
      <c r="AVP2" s="20"/>
      <c r="AVQ2" s="20"/>
      <c r="AVR2" s="20"/>
      <c r="AVS2" s="28"/>
      <c r="AVT2" s="9">
        <f>AVI2+1</f>
        <v>48</v>
      </c>
      <c r="AVU2" s="20"/>
      <c r="AVV2" s="20"/>
      <c r="AVW2" s="20"/>
      <c r="AVX2" s="20"/>
      <c r="AVY2" s="20"/>
      <c r="AVZ2" s="20"/>
      <c r="AWA2" s="20"/>
      <c r="AWB2" s="20"/>
      <c r="AWC2" s="20"/>
      <c r="AWD2" s="28"/>
      <c r="AWE2" s="9">
        <f>AVT2+1</f>
        <v>49</v>
      </c>
      <c r="AWF2" s="20"/>
      <c r="AWG2" s="20"/>
      <c r="AWH2" s="20"/>
      <c r="AWI2" s="20"/>
      <c r="AWJ2" s="20"/>
      <c r="AWK2" s="20"/>
      <c r="AWL2" s="20"/>
      <c r="AWM2" s="20"/>
      <c r="AWN2" s="20"/>
      <c r="AWO2" s="28"/>
      <c r="AWP2" s="9">
        <f>AWE2+1</f>
        <v>50</v>
      </c>
      <c r="AWQ2" s="20"/>
      <c r="AWR2" s="20"/>
      <c r="AWS2" s="20"/>
      <c r="AWT2" s="20"/>
      <c r="AWU2" s="20"/>
      <c r="AWV2" s="20"/>
      <c r="AWW2" s="20"/>
      <c r="AWX2" s="20"/>
      <c r="AWY2" s="20"/>
      <c r="AWZ2" s="28"/>
      <c r="AXA2" s="9">
        <f>AWP2+1</f>
        <v>51</v>
      </c>
      <c r="AXB2" s="20"/>
      <c r="AXC2" s="20"/>
      <c r="AXD2" s="20"/>
      <c r="AXE2" s="20"/>
      <c r="AXF2" s="20"/>
      <c r="AXG2" s="20"/>
      <c r="AXH2" s="20"/>
      <c r="AXI2" s="20"/>
      <c r="AXJ2" s="20"/>
      <c r="AXK2" s="28"/>
      <c r="AXL2" s="9">
        <f>AXA2+1</f>
        <v>52</v>
      </c>
      <c r="AXM2" s="20"/>
      <c r="AXN2" s="20"/>
      <c r="AXO2" s="20"/>
      <c r="AXP2" s="20"/>
      <c r="AXQ2" s="20"/>
      <c r="AXR2" s="20"/>
      <c r="AXS2" s="20"/>
      <c r="AXT2" s="20"/>
      <c r="AXU2" s="20"/>
      <c r="AXV2" s="28"/>
      <c r="AXW2" s="9">
        <f>AXL2+1</f>
        <v>53</v>
      </c>
      <c r="AXX2" s="20"/>
      <c r="AXY2" s="20"/>
      <c r="AXZ2" s="20"/>
      <c r="AYA2" s="20"/>
      <c r="AYB2" s="20"/>
      <c r="AYC2" s="20"/>
      <c r="AYD2" s="20"/>
      <c r="AYE2" s="20"/>
      <c r="AYF2" s="20"/>
      <c r="AYG2" s="28"/>
      <c r="AYH2" s="9">
        <f>AXW2+1</f>
        <v>54</v>
      </c>
      <c r="AYI2" s="20"/>
      <c r="AYJ2" s="20"/>
      <c r="AYK2" s="20"/>
      <c r="AYL2" s="20"/>
      <c r="AYM2" s="20"/>
      <c r="AYN2" s="20"/>
      <c r="AYO2" s="20"/>
      <c r="AYP2" s="20"/>
      <c r="AYQ2" s="20"/>
      <c r="AYR2" s="28"/>
      <c r="AYS2" s="9">
        <f>AYH2+1</f>
        <v>55</v>
      </c>
      <c r="AYT2" s="20"/>
      <c r="AYU2" s="20"/>
      <c r="AYV2" s="20"/>
      <c r="AYW2" s="20"/>
      <c r="AYX2" s="20"/>
      <c r="AYY2" s="20"/>
      <c r="AYZ2" s="20"/>
      <c r="AZA2" s="20"/>
      <c r="AZB2" s="20"/>
      <c r="AZC2" s="28"/>
      <c r="AZD2" s="9">
        <f>AYS2+1</f>
        <v>56</v>
      </c>
      <c r="AZE2" s="20"/>
      <c r="AZF2" s="20"/>
      <c r="AZG2" s="20"/>
      <c r="AZH2" s="20"/>
      <c r="AZI2" s="20"/>
      <c r="AZJ2" s="20"/>
      <c r="AZK2" s="20"/>
      <c r="AZL2" s="20"/>
      <c r="AZM2" s="20"/>
      <c r="AZN2" s="28"/>
      <c r="AZO2" s="9">
        <f>AZD2+1</f>
        <v>57</v>
      </c>
      <c r="AZP2" s="20"/>
      <c r="AZQ2" s="20"/>
      <c r="AZR2" s="20"/>
      <c r="AZS2" s="20"/>
      <c r="AZT2" s="20"/>
      <c r="AZU2" s="20"/>
      <c r="AZV2" s="20"/>
      <c r="AZW2" s="20"/>
      <c r="AZX2" s="20"/>
      <c r="AZY2" s="28"/>
      <c r="AZZ2" s="9">
        <f>AZO2+1</f>
        <v>58</v>
      </c>
      <c r="BAA2" s="20"/>
      <c r="BAB2" s="20"/>
      <c r="BAC2" s="20"/>
      <c r="BAD2" s="20"/>
      <c r="BAE2" s="20"/>
      <c r="BAF2" s="20"/>
      <c r="BAG2" s="20"/>
      <c r="BAH2" s="20"/>
      <c r="BAI2" s="20"/>
      <c r="BAJ2" s="28"/>
      <c r="BAK2" s="9">
        <f>AZZ2+1</f>
        <v>59</v>
      </c>
      <c r="BAL2" s="20"/>
      <c r="BAM2" s="20"/>
      <c r="BAN2" s="20"/>
      <c r="BAO2" s="20"/>
      <c r="BAP2" s="20"/>
      <c r="BAQ2" s="20"/>
      <c r="BAR2" s="20"/>
      <c r="BAS2" s="20"/>
      <c r="BAT2" s="20"/>
      <c r="BAU2" s="28"/>
      <c r="BAV2" s="9">
        <f>BAK2+1</f>
        <v>60</v>
      </c>
      <c r="BAW2" s="20"/>
      <c r="BAX2" s="20"/>
      <c r="BAY2" s="20"/>
      <c r="BAZ2" s="20"/>
      <c r="BBA2" s="20"/>
      <c r="BBB2" s="20"/>
      <c r="BBC2" s="20"/>
      <c r="BBD2" s="20"/>
      <c r="BBE2" s="20"/>
      <c r="BBF2" s="28"/>
      <c r="BBG2" s="9">
        <f>BAV2+1</f>
        <v>61</v>
      </c>
      <c r="BBH2" s="20"/>
      <c r="BBI2" s="20"/>
      <c r="BBJ2" s="20"/>
      <c r="BBK2" s="20"/>
      <c r="BBL2" s="20"/>
      <c r="BBM2" s="20"/>
      <c r="BBN2" s="20"/>
      <c r="BBO2" s="20"/>
      <c r="BBP2" s="20"/>
      <c r="BBQ2" s="28"/>
      <c r="BBR2" s="9">
        <f>BBG2+1</f>
        <v>62</v>
      </c>
      <c r="BBS2" s="20"/>
      <c r="BBT2" s="20"/>
      <c r="BBU2" s="20"/>
      <c r="BBV2" s="20"/>
      <c r="BBW2" s="20"/>
      <c r="BBX2" s="20"/>
      <c r="BBY2" s="20"/>
      <c r="BBZ2" s="20"/>
      <c r="BCA2" s="20"/>
      <c r="BCB2" s="28"/>
      <c r="BCC2" s="9">
        <f>BBR2+1</f>
        <v>63</v>
      </c>
      <c r="BCD2" s="20"/>
      <c r="BCE2" s="20"/>
      <c r="BCF2" s="20"/>
      <c r="BCG2" s="20"/>
      <c r="BCH2" s="20"/>
      <c r="BCI2" s="20"/>
      <c r="BCJ2" s="20"/>
      <c r="BCK2" s="20"/>
      <c r="BCL2" s="20"/>
      <c r="BCM2" s="28"/>
      <c r="BCN2" s="9">
        <f>BCC2+1</f>
        <v>64</v>
      </c>
      <c r="BCO2" s="20"/>
      <c r="BCP2" s="20"/>
      <c r="BCQ2" s="20"/>
      <c r="BCR2" s="20"/>
      <c r="BCS2" s="20"/>
      <c r="BCT2" s="20"/>
      <c r="BCU2" s="20"/>
      <c r="BCV2" s="20"/>
      <c r="BCW2" s="20"/>
      <c r="BCX2" s="28"/>
      <c r="BCY2" s="9">
        <f>BCN2+1</f>
        <v>65</v>
      </c>
      <c r="BCZ2" s="20"/>
      <c r="BDA2" s="20"/>
      <c r="BDB2" s="20"/>
      <c r="BDC2" s="20"/>
      <c r="BDD2" s="20"/>
      <c r="BDE2" s="20"/>
      <c r="BDF2" s="20"/>
      <c r="BDG2" s="20"/>
      <c r="BDH2" s="20"/>
      <c r="BDI2" s="28"/>
      <c r="BDJ2" s="9">
        <f>BCY2+1</f>
        <v>66</v>
      </c>
      <c r="BDK2" s="20"/>
      <c r="BDL2" s="20"/>
      <c r="BDM2" s="20"/>
      <c r="BDN2" s="20"/>
      <c r="BDO2" s="20"/>
      <c r="BDP2" s="20"/>
      <c r="BDQ2" s="20"/>
      <c r="BDR2" s="20"/>
      <c r="BDS2" s="20"/>
      <c r="BDT2" s="28"/>
      <c r="BDU2" s="9">
        <f>BDJ2+1</f>
        <v>67</v>
      </c>
      <c r="BDV2" s="20"/>
      <c r="BDW2" s="20"/>
      <c r="BDX2" s="20"/>
      <c r="BDY2" s="20"/>
      <c r="BDZ2" s="20"/>
      <c r="BEA2" s="20"/>
      <c r="BEB2" s="20"/>
      <c r="BEC2" s="20"/>
      <c r="BED2" s="20"/>
      <c r="BEE2" s="28"/>
      <c r="BEF2" s="9">
        <f>BDU2+1</f>
        <v>68</v>
      </c>
      <c r="BEG2" s="20"/>
      <c r="BEH2" s="20"/>
      <c r="BEI2" s="20"/>
      <c r="BEJ2" s="20"/>
      <c r="BEK2" s="20"/>
      <c r="BEL2" s="20"/>
      <c r="BEM2" s="20"/>
      <c r="BEN2" s="20"/>
      <c r="BEO2" s="20"/>
      <c r="BEP2" s="28"/>
      <c r="BEQ2" s="9">
        <f>BEF2+1</f>
        <v>69</v>
      </c>
      <c r="BER2" s="20"/>
      <c r="BES2" s="20"/>
      <c r="BET2" s="20"/>
      <c r="BEU2" s="20"/>
      <c r="BEV2" s="20"/>
      <c r="BEW2" s="20"/>
      <c r="BEX2" s="20"/>
      <c r="BEY2" s="20"/>
      <c r="BEZ2" s="20"/>
      <c r="BFA2" s="28"/>
      <c r="BFB2" s="9">
        <f>BEQ2+1</f>
        <v>70</v>
      </c>
      <c r="BFC2" s="20"/>
      <c r="BFD2" s="20"/>
      <c r="BFE2" s="20"/>
      <c r="BFF2" s="20"/>
      <c r="BFG2" s="20"/>
      <c r="BFH2" s="20"/>
      <c r="BFI2" s="20"/>
      <c r="BFJ2" s="20"/>
      <c r="BFK2" s="20"/>
      <c r="BFL2" s="28"/>
      <c r="BFM2" s="9">
        <f>BFB2+1</f>
        <v>71</v>
      </c>
      <c r="BFN2" s="20"/>
      <c r="BFO2" s="20"/>
      <c r="BFP2" s="20"/>
      <c r="BFQ2" s="20"/>
      <c r="BFR2" s="20"/>
      <c r="BFS2" s="20"/>
      <c r="BFT2" s="20"/>
      <c r="BFU2" s="20"/>
      <c r="BFV2" s="20"/>
      <c r="BFW2" s="28"/>
      <c r="BFX2" s="9">
        <f>BFM2+1</f>
        <v>72</v>
      </c>
      <c r="BFY2" s="20"/>
      <c r="BFZ2" s="20"/>
      <c r="BGA2" s="20"/>
      <c r="BGB2" s="20"/>
      <c r="BGC2" s="20"/>
      <c r="BGD2" s="20"/>
      <c r="BGE2" s="20"/>
      <c r="BGF2" s="20"/>
      <c r="BGG2" s="20"/>
      <c r="BGH2" s="28"/>
      <c r="BGI2" s="9">
        <f>BFX2+1</f>
        <v>73</v>
      </c>
      <c r="BGJ2" s="20"/>
      <c r="BGK2" s="20"/>
      <c r="BGL2" s="20"/>
      <c r="BGM2" s="20"/>
      <c r="BGN2" s="20"/>
      <c r="BGO2" s="20"/>
      <c r="BGP2" s="20"/>
      <c r="BGQ2" s="20"/>
      <c r="BGR2" s="20"/>
      <c r="BGS2" s="28"/>
      <c r="BGT2" s="9">
        <f>BGI2+1</f>
        <v>74</v>
      </c>
      <c r="BGU2" s="20"/>
      <c r="BGV2" s="20"/>
      <c r="BGW2" s="20"/>
      <c r="BGX2" s="20"/>
      <c r="BGY2" s="20"/>
      <c r="BGZ2" s="20"/>
      <c r="BHA2" s="20"/>
      <c r="BHB2" s="20"/>
      <c r="BHC2" s="20"/>
      <c r="BHD2" s="28"/>
      <c r="BHE2" s="9">
        <f>BGT2+1</f>
        <v>75</v>
      </c>
      <c r="BHF2" s="20"/>
      <c r="BHG2" s="20"/>
      <c r="BHH2" s="20"/>
      <c r="BHI2" s="20"/>
      <c r="BHJ2" s="20"/>
      <c r="BHK2" s="20"/>
      <c r="BHL2" s="20"/>
      <c r="BHM2" s="20"/>
      <c r="BHN2" s="20"/>
      <c r="BHO2" s="28"/>
      <c r="BHP2" s="9">
        <f>BHE2+1</f>
        <v>76</v>
      </c>
      <c r="BHQ2" s="20"/>
      <c r="BHR2" s="20"/>
      <c r="BHS2" s="20"/>
      <c r="BHT2" s="20"/>
      <c r="BHU2" s="20"/>
      <c r="BHV2" s="20"/>
      <c r="BHW2" s="20"/>
      <c r="BHX2" s="20"/>
      <c r="BHY2" s="20"/>
      <c r="BHZ2" s="28"/>
      <c r="BIA2" s="9">
        <f>BHP2+1</f>
        <v>77</v>
      </c>
      <c r="BIB2" s="20"/>
      <c r="BIC2" s="20"/>
      <c r="BID2" s="20"/>
      <c r="BIE2" s="20"/>
      <c r="BIF2" s="20"/>
      <c r="BIG2" s="20"/>
      <c r="BIH2" s="20"/>
      <c r="BII2" s="20"/>
      <c r="BIJ2" s="20"/>
      <c r="BIK2" s="28"/>
      <c r="BIL2" s="9">
        <f>BIA2+1</f>
        <v>78</v>
      </c>
      <c r="BIM2" s="20"/>
      <c r="BIN2" s="20"/>
      <c r="BIO2" s="20"/>
      <c r="BIP2" s="20"/>
      <c r="BIQ2" s="20"/>
      <c r="BIR2" s="20"/>
      <c r="BIS2" s="20"/>
      <c r="BIT2" s="20"/>
      <c r="BIU2" s="20"/>
      <c r="BIV2" s="28"/>
      <c r="BIW2" s="9">
        <f>BIL2+1</f>
        <v>79</v>
      </c>
      <c r="BIX2" s="20"/>
      <c r="BIY2" s="20"/>
      <c r="BIZ2" s="20"/>
      <c r="BJA2" s="20"/>
      <c r="BJB2" s="20"/>
      <c r="BJC2" s="20"/>
      <c r="BJD2" s="20"/>
      <c r="BJE2" s="20"/>
      <c r="BJF2" s="20"/>
      <c r="BJG2" s="28"/>
      <c r="BJH2" s="9">
        <f>BIW2+1</f>
        <v>80</v>
      </c>
      <c r="BJI2" s="20"/>
      <c r="BJJ2" s="20"/>
      <c r="BJK2" s="20"/>
      <c r="BJL2" s="20"/>
      <c r="BJM2" s="20"/>
      <c r="BJN2" s="20"/>
      <c r="BJO2" s="20"/>
      <c r="BJP2" s="20"/>
      <c r="BJQ2" s="20"/>
      <c r="BJR2" s="28"/>
      <c r="BJS2" s="9">
        <f>BJH2+1</f>
        <v>81</v>
      </c>
      <c r="BJT2" s="20"/>
      <c r="BJU2" s="20"/>
      <c r="BJV2" s="20"/>
      <c r="BJW2" s="20"/>
      <c r="BJX2" s="20"/>
      <c r="BJY2" s="20"/>
      <c r="BJZ2" s="20"/>
      <c r="BKA2" s="20"/>
      <c r="BKB2" s="20"/>
      <c r="BKC2" s="28"/>
      <c r="BKD2" s="9">
        <f>BJS2+1</f>
        <v>82</v>
      </c>
      <c r="BKE2" s="20"/>
      <c r="BKF2" s="20"/>
      <c r="BKG2" s="20"/>
      <c r="BKH2" s="20"/>
      <c r="BKI2" s="20"/>
      <c r="BKJ2" s="20"/>
      <c r="BKK2" s="20"/>
      <c r="BKL2" s="20"/>
      <c r="BKM2" s="20"/>
      <c r="BKN2" s="28"/>
      <c r="BKO2" s="9">
        <f>BKD2+1</f>
        <v>83</v>
      </c>
      <c r="BKP2" s="20"/>
      <c r="BKQ2" s="20"/>
      <c r="BKR2" s="20"/>
      <c r="BKS2" s="20"/>
      <c r="BKT2" s="20"/>
      <c r="BKU2" s="20"/>
      <c r="BKV2" s="20"/>
      <c r="BKW2" s="20"/>
      <c r="BKX2" s="20"/>
      <c r="BKY2" s="28"/>
      <c r="BKZ2" s="9">
        <f>BKO2+1</f>
        <v>84</v>
      </c>
      <c r="BLA2" s="20"/>
      <c r="BLB2" s="20"/>
      <c r="BLC2" s="20"/>
      <c r="BLD2" s="20"/>
      <c r="BLE2" s="20"/>
      <c r="BLF2" s="20"/>
      <c r="BLG2" s="20"/>
      <c r="BLH2" s="20"/>
      <c r="BLI2" s="20"/>
      <c r="BLJ2" s="28"/>
      <c r="BLK2" s="9">
        <f>BKZ2+1</f>
        <v>85</v>
      </c>
      <c r="BLL2" s="20"/>
      <c r="BLM2" s="20"/>
      <c r="BLN2" s="20"/>
      <c r="BLO2" s="20"/>
      <c r="BLP2" s="20"/>
      <c r="BLQ2" s="20"/>
      <c r="BLR2" s="20"/>
      <c r="BLS2" s="20"/>
      <c r="BLT2" s="20"/>
      <c r="BLU2" s="28"/>
      <c r="BLV2" s="9">
        <f>BLK2+1</f>
        <v>86</v>
      </c>
      <c r="BLW2" s="20"/>
      <c r="BLX2" s="20"/>
      <c r="BLY2" s="20"/>
      <c r="BLZ2" s="20"/>
      <c r="BMA2" s="20"/>
      <c r="BMB2" s="20"/>
      <c r="BMC2" s="20"/>
      <c r="BMD2" s="20"/>
      <c r="BME2" s="20"/>
      <c r="BMF2" s="28"/>
      <c r="BMG2" s="9">
        <f>BLV2+1</f>
        <v>87</v>
      </c>
      <c r="BMH2" s="20"/>
      <c r="BMI2" s="20"/>
      <c r="BMJ2" s="20"/>
      <c r="BMK2" s="20"/>
      <c r="BML2" s="20"/>
      <c r="BMM2" s="20"/>
      <c r="BMN2" s="20"/>
      <c r="BMO2" s="20"/>
      <c r="BMP2" s="20"/>
      <c r="BMQ2" s="28"/>
      <c r="BMR2" s="9">
        <f>BMG2+1</f>
        <v>88</v>
      </c>
      <c r="BMS2" s="20"/>
      <c r="BMT2" s="20"/>
      <c r="BMU2" s="20"/>
      <c r="BMV2" s="20"/>
      <c r="BMW2" s="20"/>
      <c r="BMX2" s="20"/>
      <c r="BMY2" s="20"/>
      <c r="BMZ2" s="20"/>
      <c r="BNA2" s="20"/>
      <c r="BNB2" s="28"/>
      <c r="BNC2" s="9">
        <f>BMR2+1</f>
        <v>89</v>
      </c>
      <c r="BND2" s="20"/>
      <c r="BNE2" s="20"/>
      <c r="BNF2" s="20"/>
      <c r="BNG2" s="20"/>
      <c r="BNH2" s="20"/>
      <c r="BNI2" s="20"/>
      <c r="BNJ2" s="20"/>
      <c r="BNK2" s="20"/>
      <c r="BNL2" s="20"/>
      <c r="BNM2" s="28"/>
      <c r="BNN2" s="9">
        <f>BNC2+1</f>
        <v>90</v>
      </c>
      <c r="BNO2" s="20"/>
      <c r="BNP2" s="20"/>
      <c r="BNQ2" s="20"/>
      <c r="BNR2" s="20"/>
      <c r="BNS2" s="20"/>
      <c r="BNT2" s="20"/>
      <c r="BNU2" s="20"/>
      <c r="BNV2" s="20"/>
      <c r="BNW2" s="20"/>
      <c r="BNX2" s="28"/>
      <c r="BNY2" s="9">
        <f>BNN2+1</f>
        <v>91</v>
      </c>
      <c r="BNZ2" s="20"/>
      <c r="BOA2" s="20"/>
      <c r="BOB2" s="20"/>
      <c r="BOC2" s="20"/>
      <c r="BOD2" s="20"/>
      <c r="BOE2" s="20"/>
      <c r="BOF2" s="20"/>
      <c r="BOG2" s="20"/>
      <c r="BOH2" s="20"/>
      <c r="BOI2" s="28"/>
      <c r="BOJ2" s="9">
        <f>BNY2+1</f>
        <v>92</v>
      </c>
      <c r="BOK2" s="20"/>
      <c r="BOL2" s="20"/>
      <c r="BOM2" s="20"/>
      <c r="BON2" s="20"/>
      <c r="BOO2" s="20"/>
      <c r="BOP2" s="20"/>
      <c r="BOQ2" s="20"/>
      <c r="BOR2" s="20"/>
      <c r="BOS2" s="20"/>
      <c r="BOT2" s="28"/>
      <c r="BOU2" s="9">
        <f>BOJ2+1</f>
        <v>93</v>
      </c>
      <c r="BOV2" s="20"/>
      <c r="BOW2" s="20"/>
      <c r="BOX2" s="20"/>
      <c r="BOY2" s="20"/>
      <c r="BOZ2" s="20"/>
      <c r="BPA2" s="20"/>
      <c r="BPB2" s="20"/>
      <c r="BPC2" s="20"/>
      <c r="BPD2" s="20"/>
      <c r="BPE2" s="28"/>
      <c r="BPF2" s="9">
        <f>BOU2+1</f>
        <v>94</v>
      </c>
      <c r="BPG2" s="20"/>
      <c r="BPH2" s="20"/>
      <c r="BPI2" s="20"/>
      <c r="BPJ2" s="20"/>
      <c r="BPK2" s="20"/>
      <c r="BPL2" s="20"/>
      <c r="BPM2" s="20"/>
      <c r="BPN2" s="20"/>
      <c r="BPO2" s="20"/>
      <c r="BPP2" s="28"/>
      <c r="BPQ2" s="9">
        <f>BPF2+1</f>
        <v>95</v>
      </c>
      <c r="BPR2" s="20"/>
      <c r="BPS2" s="20"/>
      <c r="BPT2" s="20"/>
      <c r="BPU2" s="20"/>
      <c r="BPV2" s="20"/>
      <c r="BPW2" s="20"/>
      <c r="BPX2" s="20"/>
      <c r="BPY2" s="20"/>
      <c r="BPZ2" s="20"/>
      <c r="BQA2" s="28"/>
      <c r="BQB2" s="9">
        <f>BPQ2+1</f>
        <v>96</v>
      </c>
      <c r="BQC2" s="20"/>
      <c r="BQD2" s="20"/>
      <c r="BQE2" s="20"/>
      <c r="BQF2" s="20"/>
      <c r="BQG2" s="20"/>
      <c r="BQH2" s="20"/>
      <c r="BQI2" s="20"/>
      <c r="BQJ2" s="20"/>
      <c r="BQK2" s="20"/>
      <c r="BQL2" s="28"/>
      <c r="BQM2" s="9">
        <f>BQB2+1</f>
        <v>97</v>
      </c>
      <c r="BQN2" s="20"/>
      <c r="BQO2" s="20"/>
      <c r="BQP2" s="20"/>
      <c r="BQQ2" s="20"/>
      <c r="BQR2" s="20"/>
      <c r="BQS2" s="20"/>
      <c r="BQT2" s="20"/>
      <c r="BQU2" s="20"/>
      <c r="BQV2" s="20"/>
      <c r="BQW2" s="28"/>
      <c r="BQX2" s="9">
        <f>BQM2+1</f>
        <v>98</v>
      </c>
      <c r="BQY2" s="20"/>
      <c r="BQZ2" s="20"/>
      <c r="BRA2" s="20"/>
      <c r="BRB2" s="20"/>
      <c r="BRC2" s="20"/>
      <c r="BRD2" s="20"/>
      <c r="BRE2" s="20"/>
      <c r="BRF2" s="20"/>
      <c r="BRG2" s="20"/>
      <c r="BRH2" s="28"/>
      <c r="BRI2" s="9">
        <f>BQX2+1</f>
        <v>99</v>
      </c>
      <c r="BRJ2" s="20"/>
      <c r="BRK2" s="20"/>
      <c r="BRL2" s="20"/>
      <c r="BRM2" s="20"/>
      <c r="BRN2" s="20"/>
      <c r="BRO2" s="20"/>
      <c r="BRP2" s="20"/>
      <c r="BRQ2" s="20"/>
      <c r="BRR2" s="20"/>
      <c r="BRS2" s="28"/>
      <c r="BRT2" s="9">
        <f>BRI2+1</f>
        <v>100</v>
      </c>
      <c r="BRU2" s="20"/>
      <c r="BRV2" s="20"/>
      <c r="BRW2" s="20"/>
      <c r="BRX2" s="20"/>
      <c r="BRY2" s="20"/>
      <c r="BRZ2" s="20"/>
      <c r="BSA2" s="20"/>
      <c r="BSB2" s="20"/>
      <c r="BSC2" s="20"/>
      <c r="BSD2" s="28"/>
    </row>
    <row r="3" spans="1:1850">
      <c r="A3" s="734"/>
      <c r="B3" s="734"/>
      <c r="C3" s="734"/>
      <c r="D3" s="734"/>
      <c r="E3" s="734"/>
      <c r="F3" s="734"/>
      <c r="G3" s="9" t="str">
        <f>監査調書!A9</f>
        <v>（１）運営規程（重要事項に関する規程）</v>
      </c>
      <c r="H3" s="20"/>
      <c r="I3" s="20"/>
      <c r="J3" s="20"/>
      <c r="K3" s="20"/>
      <c r="L3" s="20"/>
      <c r="M3" s="20"/>
      <c r="N3" s="20"/>
      <c r="O3" s="20"/>
      <c r="P3" s="20"/>
      <c r="Q3" s="20"/>
      <c r="R3" s="20"/>
      <c r="S3" s="20"/>
      <c r="T3" s="9" t="str">
        <f>監査調書!A30</f>
        <v>（２） 業務管理体制の整備　　【一般型の場合のみ】</v>
      </c>
      <c r="U3" s="20"/>
      <c r="V3" s="20"/>
      <c r="W3" s="20"/>
      <c r="X3" s="9" t="str">
        <f>監査調書!A36</f>
        <v>（３） 事業計画書等の状況</v>
      </c>
      <c r="Y3" s="20"/>
      <c r="Z3" s="20"/>
      <c r="AA3" s="20"/>
      <c r="AB3" s="20"/>
      <c r="AC3" s="20"/>
      <c r="AD3" s="28"/>
      <c r="AE3" s="9" t="e">
        <f>#REF!</f>
        <v>#REF!</v>
      </c>
      <c r="AF3" s="20"/>
      <c r="AG3" s="20"/>
      <c r="AH3" s="20"/>
      <c r="AI3" s="20"/>
      <c r="AJ3" s="20"/>
      <c r="AK3" s="20"/>
      <c r="AL3" s="20"/>
      <c r="AM3" s="20"/>
      <c r="AN3" s="20"/>
      <c r="AO3" s="20"/>
      <c r="AP3" s="20"/>
      <c r="AQ3" s="20"/>
      <c r="AR3" s="20"/>
      <c r="AS3" s="20"/>
      <c r="AT3" s="20"/>
      <c r="AU3" s="20"/>
      <c r="AV3" s="20"/>
      <c r="AW3" s="20"/>
      <c r="AX3" s="28"/>
      <c r="AY3" s="20" t="e">
        <f>#REF!</f>
        <v>#REF!</v>
      </c>
      <c r="AZ3" s="9" t="str">
        <f>監査調書!A40</f>
        <v>（１）利用定員</v>
      </c>
      <c r="BA3" s="20"/>
      <c r="BB3" s="20"/>
      <c r="BC3" s="20"/>
      <c r="BD3" s="20"/>
      <c r="BE3" s="20"/>
      <c r="BF3" s="20"/>
      <c r="BG3" s="9" t="e">
        <f>#REF!</f>
        <v>#REF!</v>
      </c>
      <c r="BH3" s="28"/>
      <c r="BI3" s="9" t="str">
        <f>監査調書!A51</f>
        <v>（２） 職員の配置状況　　【一般型の場合のみ】</v>
      </c>
      <c r="BJ3" s="20"/>
      <c r="BK3" s="20"/>
      <c r="BL3" s="20"/>
      <c r="BM3" s="20"/>
      <c r="BN3" s="20"/>
      <c r="BO3" s="20"/>
      <c r="BP3" s="20"/>
      <c r="BQ3" s="20"/>
      <c r="BR3" s="20"/>
      <c r="BS3" s="28"/>
      <c r="BT3" s="9" t="str">
        <f>監査調書!A64</f>
        <v>（３） 職員研修の状況</v>
      </c>
      <c r="BU3" s="20"/>
      <c r="BV3" s="20"/>
      <c r="BW3" s="20"/>
      <c r="BX3" s="20"/>
      <c r="BY3" s="20"/>
      <c r="BZ3" s="9" t="e">
        <f>#REF!</f>
        <v>#REF!</v>
      </c>
      <c r="CA3" s="28"/>
      <c r="CB3" s="9" t="e">
        <f>#REF!</f>
        <v>#REF!</v>
      </c>
      <c r="CC3" s="20"/>
      <c r="CD3" s="20"/>
      <c r="CE3" s="20"/>
      <c r="CF3" s="28"/>
      <c r="CG3" s="9" t="str">
        <f>監査調書!A67</f>
        <v>（４） 苦情解決の仕組み     ★確認資料：苦情解決処理要領、苦情処理記録、掲示物、園だより等</v>
      </c>
      <c r="CH3" s="20"/>
      <c r="CI3" s="20"/>
      <c r="CJ3" s="20"/>
      <c r="CK3" s="20"/>
      <c r="CL3" s="20"/>
      <c r="CM3" s="20"/>
      <c r="CN3" s="20"/>
      <c r="CO3" s="21"/>
      <c r="CP3" s="21"/>
      <c r="CQ3" s="21"/>
      <c r="CR3" s="21"/>
      <c r="CS3" s="21"/>
      <c r="CT3" s="735" t="str">
        <f>監査調書!A87</f>
        <v>（５） 一人ひとりの子どもを尊重する取組</v>
      </c>
      <c r="CU3" s="9" t="str">
        <f>監査調書!A94</f>
        <v>（６）秘密の保持、個人情報の保護</v>
      </c>
      <c r="CV3" s="28"/>
      <c r="CW3" s="9" t="str">
        <f>監査調書!A102</f>
        <v>（７） 福祉サービスの質の向上のための措置等</v>
      </c>
      <c r="CX3" s="20"/>
      <c r="CY3" s="28"/>
      <c r="CZ3" s="9" t="str">
        <f>監査調書!A111</f>
        <v xml:space="preserve">（２）施設等の管理状況    </v>
      </c>
      <c r="DA3" s="20"/>
      <c r="DB3" s="20"/>
      <c r="DC3" s="20"/>
      <c r="DD3" s="20"/>
      <c r="DE3" s="20"/>
      <c r="DF3" s="20"/>
      <c r="DG3" s="20"/>
      <c r="DH3" s="20"/>
      <c r="DI3" s="20"/>
      <c r="DJ3" s="20"/>
      <c r="DK3" s="20"/>
      <c r="DL3" s="20"/>
      <c r="DM3" s="20"/>
      <c r="DN3" s="20"/>
      <c r="DO3" s="20"/>
      <c r="DP3" s="20"/>
      <c r="DQ3" s="20"/>
      <c r="DR3" s="20"/>
      <c r="DS3" s="9" t="e">
        <f>#REF!</f>
        <v>#REF!</v>
      </c>
      <c r="DT3" s="20"/>
      <c r="DU3" s="20"/>
      <c r="DV3" s="20"/>
      <c r="DW3" s="20"/>
      <c r="DX3" s="20"/>
      <c r="DY3" s="20"/>
      <c r="DZ3" s="20"/>
      <c r="EA3" s="20"/>
      <c r="EB3" s="28"/>
      <c r="EC3" s="735" t="str">
        <f>監査調書!A251</f>
        <v>（５） 医薬品等</v>
      </c>
      <c r="ED3" s="9" t="str">
        <f>監査調書!A141</f>
        <v>（５） 事故防止   ★確認資料：緊急連絡網、安全管理（緊急時・事故対応等）に関するマニュアル</v>
      </c>
      <c r="EE3" s="20"/>
      <c r="EF3" s="20"/>
      <c r="EG3" s="20"/>
      <c r="EH3" s="20"/>
      <c r="EI3" s="20"/>
      <c r="EJ3" s="20"/>
      <c r="EK3" s="20"/>
      <c r="EL3" s="20"/>
      <c r="EM3" s="28"/>
      <c r="EN3" s="9" t="str">
        <f>監査調書!A153</f>
        <v>（６） 防災対策・避難訓練等の状況（令和７年度の状況）    ★確認資料：避難訓練記録、消防計画</v>
      </c>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9" t="str">
        <f>監査調書!A201</f>
        <v>（１）全体的な計画･指導計画の策定の状況      ★確認資料：各計画</v>
      </c>
      <c r="FQ3" s="20"/>
      <c r="FR3" s="20"/>
      <c r="FS3" s="20"/>
      <c r="FT3" s="20"/>
      <c r="FU3" s="28"/>
      <c r="FV3" s="11" t="str">
        <f>監査調書!A206</f>
        <v>（２） 記録の状況      ★確認資料：各諸帳簿</v>
      </c>
      <c r="FW3" s="21"/>
      <c r="FX3" s="21"/>
      <c r="FY3" s="21"/>
      <c r="FZ3" s="21"/>
      <c r="GA3" s="21"/>
      <c r="GB3" s="9" t="str">
        <f>監査調書!A210</f>
        <v xml:space="preserve">（３） 保護者との連携の状況   </v>
      </c>
      <c r="GC3" s="20"/>
      <c r="GD3" s="20"/>
      <c r="GE3" s="20"/>
      <c r="GF3" s="20"/>
      <c r="GG3" s="20"/>
      <c r="GH3" s="20"/>
      <c r="GI3" s="20"/>
      <c r="GJ3" s="20"/>
      <c r="GK3" s="20"/>
      <c r="GL3" s="9" t="str">
        <f>監査調書!A217</f>
        <v>（４） 利用料及び実費徴収の設定</v>
      </c>
      <c r="GM3" s="20"/>
      <c r="GN3" s="9" t="e">
        <f>#REF!</f>
        <v>#REF!</v>
      </c>
      <c r="GO3" s="20"/>
      <c r="GP3" s="20"/>
      <c r="GQ3" s="20"/>
      <c r="GR3" s="20"/>
      <c r="GS3" s="9" t="e">
        <f>#REF!</f>
        <v>#REF!</v>
      </c>
      <c r="GT3" s="20"/>
      <c r="GU3" s="20"/>
      <c r="GV3" s="20"/>
      <c r="GW3" s="20"/>
      <c r="GX3" s="20"/>
      <c r="GY3" s="9" t="e">
        <f>#REF!</f>
        <v>#REF!</v>
      </c>
      <c r="GZ3" s="20"/>
      <c r="HA3" s="20"/>
      <c r="HB3" s="20"/>
      <c r="HC3" s="20"/>
      <c r="HD3" s="20"/>
      <c r="HE3" s="21"/>
      <c r="HF3" s="21"/>
      <c r="HG3" s="20"/>
      <c r="HH3" s="20"/>
      <c r="HI3" s="9" t="str">
        <f>監査調書!A226</f>
        <v>（１） 児童の健康状態の把握</v>
      </c>
      <c r="HJ3" s="20"/>
      <c r="HK3" s="20"/>
      <c r="HL3" s="28"/>
      <c r="HM3" s="9" t="str">
        <f>監査調書!A236</f>
        <v>（２） 児童の衛生管理</v>
      </c>
      <c r="HN3" s="20"/>
      <c r="HO3" s="28"/>
      <c r="HP3" s="9" t="str">
        <f>監査調書!A242</f>
        <v>（３） 感染症の予防対策</v>
      </c>
      <c r="HQ3" s="28"/>
      <c r="HR3" s="9" t="str">
        <f>監査調書!A246</f>
        <v>（４） 体調不良時の対応</v>
      </c>
      <c r="HS3" s="9" t="str">
        <f>監査調書!A255</f>
        <v xml:space="preserve">（１）食事の提供について </v>
      </c>
      <c r="HT3" s="28"/>
      <c r="HU3" s="9" t="e">
        <f>#REF!</f>
        <v>#REF!</v>
      </c>
      <c r="HV3" s="20"/>
      <c r="HW3" s="20"/>
      <c r="HX3" s="20"/>
      <c r="HY3" s="28"/>
      <c r="HZ3" s="11" t="str">
        <f>監査調書!A260</f>
        <v>（２） 給食関係諸帳簿</v>
      </c>
      <c r="IA3" s="21"/>
      <c r="IB3" s="21"/>
      <c r="IC3" s="21"/>
      <c r="ID3" s="9" t="e">
        <f>#REF!</f>
        <v>#REF!</v>
      </c>
      <c r="IE3" s="28"/>
      <c r="IF3" s="9" t="str">
        <f>監査調書!A269</f>
        <v>（３） 献立・食育         ★確認資料：給食予定・実施献立表及び給食日誌（給食関係帳簿・様式１、２）</v>
      </c>
      <c r="IG3" s="21"/>
      <c r="IH3" s="21"/>
      <c r="II3" s="740"/>
      <c r="IJ3" s="9" t="str">
        <f>監査調書!A287</f>
        <v>（５） 検食         ★確認資料：給食予定・実施献立表及び給食日誌（給食関係帳簿・様式１）</v>
      </c>
      <c r="IK3" s="20"/>
      <c r="IL3" s="735" t="str">
        <f>監査調書!A291</f>
        <v xml:space="preserve">（６） 塩分  </v>
      </c>
      <c r="IM3" s="735" t="str">
        <f>監査調書!A295</f>
        <v>（７） 調理委託      ★確認資料：契約書</v>
      </c>
      <c r="IN3" s="9" t="str">
        <f>監査調書!A300</f>
        <v>（８） 衛生管理体制</v>
      </c>
      <c r="IO3" s="20"/>
      <c r="IP3" s="20"/>
      <c r="IQ3" s="28"/>
      <c r="IR3" s="9" t="str">
        <f>監査調書!A306</f>
        <v>（９） 検便の実施状況（令和７年度の状況）　　※休業中の職員は除く</v>
      </c>
      <c r="IS3" s="20"/>
      <c r="IT3" s="20"/>
      <c r="IU3" s="20"/>
      <c r="IV3" s="20"/>
      <c r="IW3" s="20"/>
      <c r="IX3" s="20"/>
      <c r="IY3" s="20"/>
      <c r="IZ3" s="20"/>
      <c r="JA3" s="20"/>
      <c r="JB3" s="20"/>
      <c r="JC3" s="20"/>
      <c r="JD3" s="20"/>
      <c r="JE3" s="20"/>
      <c r="JF3" s="20"/>
      <c r="JG3" s="20"/>
      <c r="JH3" s="20"/>
      <c r="JI3" s="20"/>
      <c r="JJ3" s="20"/>
      <c r="JK3" s="20"/>
      <c r="JL3" s="20"/>
      <c r="JM3" s="20"/>
      <c r="JN3" s="20"/>
      <c r="JO3" s="20"/>
      <c r="JP3" s="20"/>
      <c r="JQ3" s="20"/>
      <c r="JR3" s="20"/>
      <c r="JS3" s="20"/>
      <c r="JT3" s="20"/>
      <c r="JU3" s="20"/>
      <c r="JV3" s="20"/>
      <c r="JW3" s="20"/>
      <c r="JX3" s="20"/>
      <c r="JY3" s="20"/>
      <c r="JZ3" s="20"/>
      <c r="KA3" s="20"/>
      <c r="KB3" s="20"/>
      <c r="KC3" s="20"/>
      <c r="KD3" s="20"/>
      <c r="KE3" s="20"/>
      <c r="KF3" s="20"/>
      <c r="KG3" s="20"/>
      <c r="KH3" s="20"/>
      <c r="KI3" s="20"/>
      <c r="KJ3" s="20"/>
      <c r="KK3" s="20"/>
      <c r="KL3" s="20"/>
      <c r="KM3" s="20"/>
      <c r="KN3" s="20"/>
      <c r="KO3" s="20"/>
      <c r="KP3" s="20"/>
      <c r="KQ3" s="20"/>
      <c r="KR3" s="20"/>
      <c r="KS3" s="20"/>
      <c r="KT3" s="20"/>
      <c r="KU3" s="20"/>
      <c r="KV3" s="20"/>
      <c r="KW3" s="20"/>
      <c r="KX3" s="20"/>
      <c r="KY3" s="20"/>
      <c r="KZ3" s="20"/>
      <c r="LA3" s="20"/>
      <c r="LB3" s="20"/>
      <c r="LC3" s="20"/>
      <c r="LD3" s="20"/>
      <c r="LE3" s="20"/>
      <c r="LF3" s="20"/>
      <c r="LG3" s="20"/>
      <c r="LH3" s="20"/>
      <c r="LI3" s="20"/>
      <c r="LJ3" s="20"/>
      <c r="LK3" s="20"/>
      <c r="LL3" s="20"/>
      <c r="LM3" s="20"/>
      <c r="LN3" s="20"/>
      <c r="LO3" s="20"/>
      <c r="LP3" s="20"/>
      <c r="LQ3" s="20"/>
      <c r="LR3" s="20"/>
      <c r="LS3" s="20"/>
      <c r="LT3" s="20"/>
      <c r="LU3" s="20"/>
      <c r="LV3" s="20"/>
      <c r="LW3" s="20"/>
      <c r="LX3" s="20"/>
      <c r="LY3" s="20"/>
      <c r="LZ3" s="20"/>
      <c r="MA3" s="20"/>
      <c r="MB3" s="20"/>
      <c r="MC3" s="20"/>
      <c r="MD3" s="20"/>
      <c r="ME3" s="20"/>
      <c r="MF3" s="20"/>
      <c r="MG3" s="20"/>
      <c r="MH3" s="20"/>
      <c r="MI3" s="20"/>
      <c r="MJ3" s="28"/>
      <c r="MK3" s="9" t="str">
        <f>監査調書!A332</f>
        <v>（１０）保存食</v>
      </c>
      <c r="ML3" s="20"/>
      <c r="MM3" s="20"/>
      <c r="MN3" s="20"/>
      <c r="MO3" s="735" t="e">
        <f>#REF!</f>
        <v>#REF!</v>
      </c>
      <c r="MP3" s="9" t="str">
        <f>監査調書!A340</f>
        <v>（１） 管理体制の確立</v>
      </c>
      <c r="MQ3" s="20"/>
      <c r="MR3" s="20"/>
      <c r="MS3" s="20"/>
      <c r="MT3" s="9" t="str">
        <f>監査調書!A362</f>
        <v>（１） 出納       ★確認資料：経理規程、収入伺綴、収入証憑綴</v>
      </c>
      <c r="MU3" s="20"/>
      <c r="MV3" s="20"/>
      <c r="MW3" s="28"/>
      <c r="MX3" s="9" t="str">
        <f>監査調書!A369</f>
        <v>（２） 現金</v>
      </c>
      <c r="MY3" s="20"/>
      <c r="MZ3" s="20"/>
      <c r="NA3" s="20"/>
      <c r="NB3" s="20"/>
      <c r="NC3" s="20"/>
      <c r="ND3" s="20"/>
      <c r="NE3" s="20"/>
      <c r="NF3" s="28"/>
      <c r="NG3" s="9" t="e">
        <f>#REF!</f>
        <v>#REF!</v>
      </c>
      <c r="NH3" s="9" t="e">
        <f>#REF!</f>
        <v>#REF!</v>
      </c>
      <c r="NI3" s="20"/>
      <c r="NJ3" s="28"/>
      <c r="NK3" s="9" t="e">
        <f>#REF!</f>
        <v>#REF!</v>
      </c>
      <c r="NL3" s="20"/>
      <c r="NM3" s="20"/>
      <c r="NN3" s="20"/>
      <c r="NO3" s="20"/>
      <c r="NP3" s="746" t="e">
        <f>#REF!</f>
        <v>#REF!</v>
      </c>
      <c r="NQ3" s="746"/>
      <c r="NR3" s="746" t="e">
        <f>#REF!</f>
        <v>#REF!</v>
      </c>
      <c r="NS3" s="749"/>
      <c r="NT3" s="9" t="e">
        <f>#REF!</f>
        <v>#REF!</v>
      </c>
      <c r="NU3" s="20"/>
      <c r="NV3" s="20"/>
      <c r="NW3" s="9" t="e">
        <f>#REF!</f>
        <v>#REF!</v>
      </c>
      <c r="NX3" s="20"/>
      <c r="NY3" s="28"/>
      <c r="NZ3" s="9" t="e">
        <f>#REF!</f>
        <v>#REF!</v>
      </c>
      <c r="OA3" s="20"/>
      <c r="OB3" s="20"/>
      <c r="OC3" s="20"/>
      <c r="OD3" s="20"/>
      <c r="OE3" s="20"/>
      <c r="OF3" s="20"/>
      <c r="OG3" s="20"/>
      <c r="OH3" s="20"/>
      <c r="OI3" s="20"/>
      <c r="OJ3" s="28"/>
      <c r="OK3" s="11" t="e">
        <f>#REF!</f>
        <v>#REF!</v>
      </c>
      <c r="OL3" s="21"/>
      <c r="OM3" s="21"/>
      <c r="ON3" s="21"/>
      <c r="OO3" s="21"/>
      <c r="OP3" s="21"/>
      <c r="OQ3" s="21"/>
      <c r="OR3" s="21"/>
      <c r="OS3" s="740"/>
      <c r="OT3" s="9" t="e">
        <f>#REF!</f>
        <v>#REF!</v>
      </c>
      <c r="OU3" s="20"/>
      <c r="OV3" s="20"/>
      <c r="OW3" s="20"/>
      <c r="OX3" s="20"/>
      <c r="OY3" s="20"/>
      <c r="OZ3" s="20"/>
      <c r="PA3" s="20"/>
      <c r="PB3" s="20"/>
      <c r="PC3" s="20"/>
      <c r="PD3" s="20"/>
      <c r="PE3" s="20"/>
      <c r="PF3" s="20"/>
      <c r="PG3" s="20"/>
      <c r="PH3" s="20"/>
      <c r="PI3" s="9" t="e">
        <f>#REF!</f>
        <v>#REF!</v>
      </c>
      <c r="PJ3" s="20"/>
      <c r="PK3" s="20"/>
      <c r="PL3" s="20"/>
      <c r="PM3" s="20"/>
      <c r="PN3" s="20"/>
      <c r="PO3" s="20"/>
      <c r="PP3" s="20"/>
      <c r="PQ3" s="20"/>
      <c r="PR3" s="20"/>
      <c r="PS3" s="20"/>
      <c r="PT3" s="20"/>
      <c r="PU3" s="28"/>
      <c r="PV3" s="9" t="e">
        <f>#REF!</f>
        <v>#REF!</v>
      </c>
      <c r="PW3" s="20"/>
      <c r="PX3" s="20"/>
      <c r="PY3" s="20"/>
      <c r="PZ3" s="20"/>
      <c r="QA3" s="20"/>
      <c r="QB3" s="20"/>
      <c r="QC3" s="20"/>
      <c r="QD3" s="20"/>
      <c r="QE3" s="20"/>
      <c r="QF3" s="20"/>
      <c r="QG3" s="20"/>
      <c r="QH3" s="20"/>
      <c r="QI3" s="20"/>
      <c r="QJ3" s="20"/>
      <c r="QK3" s="20"/>
      <c r="QL3" s="20"/>
      <c r="QM3" s="20"/>
      <c r="QN3" s="20"/>
      <c r="QO3" s="20"/>
      <c r="QP3" s="20"/>
      <c r="QQ3" s="20"/>
      <c r="QR3" s="20"/>
      <c r="QS3" s="20"/>
      <c r="QT3" s="20"/>
      <c r="QU3" s="20"/>
      <c r="QV3" s="20"/>
      <c r="QW3" s="20"/>
      <c r="QX3" s="20"/>
      <c r="QY3" s="20"/>
      <c r="QZ3" s="20"/>
      <c r="RA3" s="20"/>
      <c r="RB3" s="20"/>
      <c r="RC3" s="20"/>
      <c r="RD3" s="20"/>
      <c r="RE3" s="20"/>
      <c r="RF3" s="20"/>
      <c r="RG3" s="20"/>
      <c r="RH3" s="20"/>
      <c r="RI3" s="20"/>
      <c r="RJ3" s="20"/>
      <c r="RK3" s="20"/>
      <c r="RL3" s="20"/>
      <c r="RM3" s="20"/>
      <c r="RN3" s="20"/>
      <c r="RO3" s="20"/>
      <c r="RP3" s="20"/>
      <c r="RQ3" s="20"/>
      <c r="RR3" s="20"/>
      <c r="RS3" s="20"/>
      <c r="RT3" s="20"/>
      <c r="RU3" s="20"/>
      <c r="RV3" s="20"/>
      <c r="RW3" s="20"/>
      <c r="RX3" s="20"/>
      <c r="RY3" s="20"/>
      <c r="RZ3" s="20"/>
      <c r="SA3" s="20"/>
      <c r="SB3" s="20"/>
      <c r="SC3" s="20"/>
      <c r="SD3" s="20"/>
      <c r="SE3" s="20"/>
      <c r="SF3" s="20"/>
      <c r="SG3" s="20"/>
      <c r="SH3" s="20"/>
      <c r="SI3" s="20"/>
      <c r="SJ3" s="20"/>
      <c r="SK3" s="20"/>
      <c r="SL3" s="20"/>
      <c r="SM3" s="20"/>
      <c r="SN3" s="20"/>
      <c r="SO3" s="20"/>
      <c r="SP3" s="20"/>
      <c r="SQ3" s="20"/>
      <c r="SR3" s="20"/>
      <c r="SS3" s="20"/>
      <c r="ST3" s="20"/>
      <c r="SU3" s="20"/>
      <c r="SV3" s="20"/>
      <c r="SW3" s="20"/>
      <c r="SX3" s="20"/>
      <c r="SY3" s="20"/>
      <c r="SZ3" s="20"/>
      <c r="TA3" s="20"/>
      <c r="TB3" s="20"/>
      <c r="TC3" s="20"/>
      <c r="TD3" s="20"/>
      <c r="TE3" s="20"/>
      <c r="TF3" s="20"/>
      <c r="TG3" s="20"/>
      <c r="TH3" s="20"/>
      <c r="TI3" s="20"/>
      <c r="TJ3" s="20"/>
      <c r="TK3" s="20"/>
      <c r="TL3" s="20"/>
      <c r="TM3" s="20"/>
      <c r="TN3" s="20"/>
      <c r="TO3" s="20"/>
      <c r="TP3" s="20"/>
      <c r="TQ3" s="20"/>
      <c r="TR3" s="20"/>
      <c r="TS3" s="20"/>
      <c r="TT3" s="20"/>
      <c r="TU3" s="20"/>
      <c r="TV3" s="28"/>
      <c r="TW3" s="9" t="e">
        <f>#REF!</f>
        <v>#REF!</v>
      </c>
      <c r="TX3" s="20"/>
      <c r="TY3" s="20"/>
      <c r="TZ3" s="20"/>
      <c r="UA3" s="20"/>
      <c r="UB3" s="20"/>
      <c r="UC3" s="20"/>
      <c r="UD3" s="20"/>
      <c r="UE3" s="9" t="e">
        <f>#REF!</f>
        <v>#REF!</v>
      </c>
      <c r="UF3" s="20"/>
      <c r="UG3" s="20"/>
      <c r="UH3" s="20"/>
      <c r="UI3" s="20"/>
      <c r="UJ3" s="20"/>
      <c r="UK3" s="20"/>
      <c r="UL3" s="20"/>
      <c r="UM3" s="9" t="e">
        <f>#REF!</f>
        <v>#REF!</v>
      </c>
      <c r="UN3" s="20"/>
      <c r="UO3" s="20"/>
      <c r="UP3" s="20"/>
      <c r="UQ3" s="20"/>
      <c r="UR3" s="20"/>
      <c r="US3" s="20"/>
      <c r="UT3" s="20"/>
      <c r="UU3" s="20"/>
      <c r="UV3" s="9" t="e">
        <f>#REF!</f>
        <v>#REF!</v>
      </c>
      <c r="UW3" s="20"/>
      <c r="UX3" s="20"/>
      <c r="UY3" s="20"/>
      <c r="UZ3" s="20"/>
      <c r="VA3" s="20"/>
      <c r="VB3" s="20"/>
      <c r="VC3" s="20"/>
      <c r="VD3" s="734"/>
      <c r="VE3" s="734" t="e">
        <f>#REF!</f>
        <v>#REF!</v>
      </c>
      <c r="VF3" s="9" t="e">
        <f>#REF!</f>
        <v>#REF!</v>
      </c>
      <c r="VG3" s="20"/>
      <c r="VH3" s="20"/>
      <c r="VI3" s="20"/>
      <c r="VJ3" s="21"/>
      <c r="VK3" s="21"/>
      <c r="VL3" s="21"/>
      <c r="VM3" s="20"/>
      <c r="VN3" s="20"/>
      <c r="VO3" s="20"/>
      <c r="VP3" s="20"/>
      <c r="VQ3" s="20"/>
      <c r="VR3" s="20"/>
      <c r="VS3" s="20"/>
      <c r="VT3" s="20"/>
      <c r="VU3" s="21"/>
      <c r="VV3" s="21"/>
      <c r="VW3" s="21"/>
      <c r="VX3" s="21"/>
      <c r="VY3" s="21"/>
      <c r="VZ3" s="21"/>
      <c r="WA3" s="21"/>
      <c r="WB3" s="21"/>
      <c r="WC3" s="20"/>
      <c r="WD3" s="20"/>
      <c r="WE3" s="20"/>
      <c r="WF3" s="28"/>
      <c r="WG3" s="9" t="e">
        <f>#REF!&amp;#REF!&amp;#REF!</f>
        <v>#REF!</v>
      </c>
      <c r="WH3" s="20"/>
      <c r="WI3" s="20"/>
      <c r="WJ3" s="20"/>
      <c r="WK3" s="21"/>
      <c r="WL3" s="21"/>
      <c r="WM3" s="21"/>
      <c r="WN3" s="20"/>
      <c r="WO3" s="20"/>
      <c r="WP3" s="20"/>
      <c r="WQ3" s="20"/>
      <c r="WR3" s="20"/>
      <c r="WS3" s="20"/>
      <c r="WT3" s="20"/>
      <c r="WU3" s="20"/>
      <c r="WV3" s="21"/>
      <c r="WW3" s="21"/>
      <c r="WX3" s="21"/>
      <c r="WY3" s="21"/>
      <c r="WZ3" s="21"/>
      <c r="XA3" s="21"/>
      <c r="XB3" s="21"/>
      <c r="XC3" s="21"/>
      <c r="XD3" s="20"/>
      <c r="XE3" s="20"/>
      <c r="XF3" s="20"/>
      <c r="XG3" s="20"/>
      <c r="XH3" s="9" t="e">
        <f>#REF!</f>
        <v>#REF!</v>
      </c>
      <c r="XI3" s="20"/>
      <c r="XJ3" s="20"/>
      <c r="XK3" s="20"/>
      <c r="XL3" s="20"/>
      <c r="XM3" s="20"/>
      <c r="XN3" s="20"/>
      <c r="XO3" s="20"/>
      <c r="XP3" s="20"/>
      <c r="XQ3" s="20"/>
      <c r="XR3" s="20"/>
      <c r="XS3" s="20"/>
      <c r="XT3" s="9" t="e">
        <f>#REF!&amp;#REF!&amp;#REF!</f>
        <v>#REF!</v>
      </c>
      <c r="XU3" s="20"/>
      <c r="XV3" s="20"/>
      <c r="XW3" s="20"/>
      <c r="XX3" s="20"/>
      <c r="XY3" s="20"/>
      <c r="XZ3" s="20"/>
      <c r="YA3" s="20"/>
      <c r="YB3" s="20"/>
      <c r="YC3" s="20"/>
      <c r="YD3" s="20"/>
      <c r="YE3" s="28"/>
      <c r="YF3" s="11" t="e">
        <f>#REF!</f>
        <v>#REF!</v>
      </c>
      <c r="YG3" s="21"/>
      <c r="YH3" s="21"/>
      <c r="YI3" s="21"/>
      <c r="YJ3" s="21"/>
      <c r="YK3" s="21"/>
      <c r="YL3" s="21"/>
      <c r="YM3" s="21"/>
      <c r="YN3" s="21"/>
      <c r="YO3" s="21"/>
      <c r="YP3" s="21"/>
      <c r="YQ3" s="740"/>
      <c r="YR3" s="9" t="e">
        <f>#REF!</f>
        <v>#REF!</v>
      </c>
      <c r="YS3" s="20"/>
      <c r="YT3" s="20"/>
      <c r="YU3" s="20"/>
      <c r="YV3" s="20"/>
      <c r="YW3" s="20"/>
      <c r="YX3" s="9" t="e">
        <f>#REF!</f>
        <v>#REF!</v>
      </c>
      <c r="YY3" s="20"/>
      <c r="YZ3" s="20"/>
      <c r="ZA3" s="20"/>
      <c r="ZB3" s="20"/>
      <c r="ZC3" s="28"/>
      <c r="ZD3" s="9" t="e">
        <f>#REF!</f>
        <v>#REF!</v>
      </c>
      <c r="ZE3" s="20"/>
      <c r="ZF3" s="20"/>
      <c r="ZG3" s="20"/>
      <c r="ZH3" s="20"/>
      <c r="ZI3" s="28"/>
      <c r="ZJ3" s="20" t="e">
        <f>#REF!</f>
        <v>#REF!</v>
      </c>
      <c r="ZK3" s="20"/>
      <c r="ZL3" s="20"/>
      <c r="ZM3" s="20"/>
      <c r="ZN3" s="20"/>
      <c r="ZO3" s="28"/>
      <c r="ZP3" s="9" t="e">
        <f>#REF!</f>
        <v>#REF!</v>
      </c>
      <c r="ZQ3" s="20"/>
      <c r="ZR3" s="20"/>
      <c r="ZS3" s="20"/>
      <c r="ZT3" s="20"/>
      <c r="ZU3" s="28"/>
      <c r="ZV3" s="20" t="e">
        <f>#REF!</f>
        <v>#REF!</v>
      </c>
      <c r="ZW3" s="20"/>
      <c r="ZX3" s="20"/>
      <c r="ZY3" s="20"/>
      <c r="ZZ3" s="20"/>
      <c r="AAA3" s="20"/>
      <c r="AAB3" s="9" t="e">
        <f>#REF!</f>
        <v>#REF!</v>
      </c>
      <c r="AAC3" s="20"/>
      <c r="AAD3" s="20"/>
      <c r="AAE3" s="20"/>
      <c r="AAF3" s="20"/>
      <c r="AAG3" s="28"/>
      <c r="AAH3" s="9" t="e">
        <f>#REF!</f>
        <v>#REF!</v>
      </c>
      <c r="AAI3" s="20"/>
      <c r="AAJ3" s="20"/>
      <c r="AAK3" s="20"/>
      <c r="AAL3" s="20"/>
      <c r="AAM3" s="28"/>
      <c r="AAN3" s="21" t="e">
        <f>#REF!</f>
        <v>#REF!</v>
      </c>
      <c r="AAO3" s="21"/>
      <c r="AAP3" s="21"/>
      <c r="AAQ3" s="21"/>
      <c r="AAR3" s="20"/>
      <c r="AAS3" s="28"/>
      <c r="AAT3" s="733" t="e">
        <f>#REF!</f>
        <v>#REF!</v>
      </c>
      <c r="AAU3" s="733" t="e">
        <f>#REF!</f>
        <v>#REF!</v>
      </c>
      <c r="AAV3" s="9" t="str">
        <f>表３!J7</f>
        <v xml:space="preserve">１ヶ月の
勤務時間数合計  </v>
      </c>
      <c r="AAW3" s="20"/>
      <c r="AAX3" s="733" t="str">
        <f>表３!C31</f>
        <v>常勤職員の１ヶ月
の勤務時間数</v>
      </c>
      <c r="AAY3" s="733" t="str">
        <f>表３!G31</f>
        <v>①②③に係る
　常勤換算後の人数
　　　　　＝(K)÷(M)</v>
      </c>
      <c r="AAZ3" s="733" t="str">
        <f>表３!G37</f>
        <v>①②③④に係る
　常勤換算後の人数
　　　　　＝(L)÷(M)</v>
      </c>
      <c r="ABA3" s="9" t="e">
        <f>#REF!</f>
        <v>#REF!</v>
      </c>
      <c r="ABB3" s="20"/>
      <c r="ABC3" s="20"/>
      <c r="ABD3" s="20"/>
      <c r="ABE3" s="20"/>
      <c r="ABF3" s="20"/>
      <c r="ABG3" s="20"/>
      <c r="ABH3" s="28"/>
      <c r="ABI3" s="9" t="str">
        <f>'表４（一般型の場合のみ）'!C6</f>
        <v>○年齢区分ごとの面積基準及び施設の面積を記載してください。なお、2歳未満のうち、1.65㎡の人数は、｢ほふくに至ってない子｣の人数、3.3㎡の人数は｢ほふくしている子（歩いている子を含む）｣の人数を記入してください。</v>
      </c>
      <c r="ABJ3" s="20"/>
      <c r="ABK3" s="20"/>
      <c r="ABL3" s="20"/>
      <c r="ABM3" s="20"/>
      <c r="ABN3" s="20"/>
      <c r="ABO3" s="20"/>
      <c r="ABP3" s="20"/>
      <c r="ABQ3" s="20"/>
      <c r="ABR3" s="20"/>
      <c r="ABS3" s="20"/>
      <c r="ABT3" s="20"/>
      <c r="ABU3" s="20"/>
      <c r="ABV3" s="20"/>
      <c r="ABW3" s="733" t="str">
        <f>'職員名簿（一般型の場合のみ）'!$C$5</f>
        <v>整理
番号</v>
      </c>
      <c r="ABX3" s="733" t="str">
        <f>'職員名簿（一般型の場合のみ）'!$D$5</f>
        <v>職名</v>
      </c>
      <c r="ABY3" s="733" t="str">
        <f>'職員名簿（一般型の場合のみ）'!$E$5</f>
        <v>氏名</v>
      </c>
      <c r="ABZ3" s="733" t="str">
        <f>'職員名簿（一般型の場合のみ）'!$F$5</f>
        <v>専任/兼任</v>
      </c>
      <c r="ACA3" s="733" t="str">
        <f>'職員名簿（一般型の場合のみ）'!$G$5</f>
        <v>「その他」の場合の業務
（具体的に）</v>
      </c>
      <c r="ACB3" s="733" t="str">
        <f>'職員名簿（一般型の場合のみ）'!$H$5</f>
        <v>資格名</v>
      </c>
      <c r="ACC3" s="733" t="str">
        <f>'職員名簿（一般型の場合のみ）'!$I$5</f>
        <v>子育て支援員・家庭的保育者の場合の保育業務経験（常勤換算）</v>
      </c>
      <c r="ACD3" s="733" t="str">
        <f>'職員名簿（一般型の場合のみ）'!$J$5</f>
        <v>常勤・非常勤の別</v>
      </c>
      <c r="ACE3" s="733" t="str">
        <f>'職員名簿（一般型の場合のみ）'!$K$5</f>
        <v>非常勤の場合の勤務時間数</v>
      </c>
      <c r="ACF3" s="733" t="str">
        <f>'職員名簿（一般型の場合のみ）'!$L$5</f>
        <v>休業
（産休・育休等）</v>
      </c>
      <c r="ACG3" s="733" t="str">
        <f>'職員名簿（一般型の場合のみ）'!$M$5</f>
        <v>備　考</v>
      </c>
      <c r="ACH3" s="733" t="str">
        <f>'職員名簿（一般型の場合のみ）'!$C$5</f>
        <v>整理
番号</v>
      </c>
      <c r="ACI3" s="733" t="str">
        <f>'職員名簿（一般型の場合のみ）'!$D$5</f>
        <v>職名</v>
      </c>
      <c r="ACJ3" s="733" t="str">
        <f>'職員名簿（一般型の場合のみ）'!$E$5</f>
        <v>氏名</v>
      </c>
      <c r="ACK3" s="733" t="str">
        <f>'職員名簿（一般型の場合のみ）'!$F$5</f>
        <v>専任/兼任</v>
      </c>
      <c r="ACL3" s="733" t="str">
        <f>'職員名簿（一般型の場合のみ）'!$G$5</f>
        <v>「その他」の場合の業務
（具体的に）</v>
      </c>
      <c r="ACM3" s="733" t="str">
        <f>'職員名簿（一般型の場合のみ）'!$H$5</f>
        <v>資格名</v>
      </c>
      <c r="ACN3" s="733" t="str">
        <f>'職員名簿（一般型の場合のみ）'!$I$5</f>
        <v>子育て支援員・家庭的保育者の場合の保育業務経験（常勤換算）</v>
      </c>
      <c r="ACO3" s="733" t="str">
        <f>'職員名簿（一般型の場合のみ）'!$J$5</f>
        <v>常勤・非常勤の別</v>
      </c>
      <c r="ACP3" s="733" t="str">
        <f>'職員名簿（一般型の場合のみ）'!$K$5</f>
        <v>非常勤の場合の勤務時間数</v>
      </c>
      <c r="ACQ3" s="733" t="str">
        <f>'職員名簿（一般型の場合のみ）'!$L$5</f>
        <v>休業
（産休・育休等）</v>
      </c>
      <c r="ACR3" s="733" t="str">
        <f>'職員名簿（一般型の場合のみ）'!$M$5</f>
        <v>備　考</v>
      </c>
      <c r="ACS3" s="733" t="str">
        <f>'職員名簿（一般型の場合のみ）'!$C$5</f>
        <v>整理
番号</v>
      </c>
      <c r="ACT3" s="733" t="str">
        <f>'職員名簿（一般型の場合のみ）'!$D$5</f>
        <v>職名</v>
      </c>
      <c r="ACU3" s="733" t="str">
        <f>'職員名簿（一般型の場合のみ）'!$E$5</f>
        <v>氏名</v>
      </c>
      <c r="ACV3" s="733" t="str">
        <f>'職員名簿（一般型の場合のみ）'!$F$5</f>
        <v>専任/兼任</v>
      </c>
      <c r="ACW3" s="733" t="str">
        <f>'職員名簿（一般型の場合のみ）'!$G$5</f>
        <v>「その他」の場合の業務
（具体的に）</v>
      </c>
      <c r="ACX3" s="733" t="str">
        <f>'職員名簿（一般型の場合のみ）'!$H$5</f>
        <v>資格名</v>
      </c>
      <c r="ACY3" s="733" t="str">
        <f>'職員名簿（一般型の場合のみ）'!$I$5</f>
        <v>子育て支援員・家庭的保育者の場合の保育業務経験（常勤換算）</v>
      </c>
      <c r="ACZ3" s="733" t="str">
        <f>'職員名簿（一般型の場合のみ）'!$J$5</f>
        <v>常勤・非常勤の別</v>
      </c>
      <c r="ADA3" s="733" t="str">
        <f>'職員名簿（一般型の場合のみ）'!$K$5</f>
        <v>非常勤の場合の勤務時間数</v>
      </c>
      <c r="ADB3" s="733" t="str">
        <f>'職員名簿（一般型の場合のみ）'!$L$5</f>
        <v>休業
（産休・育休等）</v>
      </c>
      <c r="ADC3" s="733" t="str">
        <f>'職員名簿（一般型の場合のみ）'!$M$5</f>
        <v>備　考</v>
      </c>
      <c r="ADD3" s="733" t="str">
        <f>'職員名簿（一般型の場合のみ）'!$C$5</f>
        <v>整理
番号</v>
      </c>
      <c r="ADE3" s="733" t="str">
        <f>'職員名簿（一般型の場合のみ）'!$D$5</f>
        <v>職名</v>
      </c>
      <c r="ADF3" s="733" t="str">
        <f>'職員名簿（一般型の場合のみ）'!$E$5</f>
        <v>氏名</v>
      </c>
      <c r="ADG3" s="733" t="str">
        <f>'職員名簿（一般型の場合のみ）'!$F$5</f>
        <v>専任/兼任</v>
      </c>
      <c r="ADH3" s="733" t="str">
        <f>'職員名簿（一般型の場合のみ）'!$G$5</f>
        <v>「その他」の場合の業務
（具体的に）</v>
      </c>
      <c r="ADI3" s="733" t="str">
        <f>'職員名簿（一般型の場合のみ）'!$H$5</f>
        <v>資格名</v>
      </c>
      <c r="ADJ3" s="733" t="str">
        <f>'職員名簿（一般型の場合のみ）'!$I$5</f>
        <v>子育て支援員・家庭的保育者の場合の保育業務経験（常勤換算）</v>
      </c>
      <c r="ADK3" s="733" t="str">
        <f>'職員名簿（一般型の場合のみ）'!$J$5</f>
        <v>常勤・非常勤の別</v>
      </c>
      <c r="ADL3" s="733" t="str">
        <f>'職員名簿（一般型の場合のみ）'!$K$5</f>
        <v>非常勤の場合の勤務時間数</v>
      </c>
      <c r="ADM3" s="733" t="str">
        <f>'職員名簿（一般型の場合のみ）'!$L$5</f>
        <v>休業
（産休・育休等）</v>
      </c>
      <c r="ADN3" s="733" t="str">
        <f>'職員名簿（一般型の場合のみ）'!$M$5</f>
        <v>備　考</v>
      </c>
      <c r="ADO3" s="733" t="str">
        <f>'職員名簿（一般型の場合のみ）'!$C$5</f>
        <v>整理
番号</v>
      </c>
      <c r="ADP3" s="733" t="str">
        <f>'職員名簿（一般型の場合のみ）'!$D$5</f>
        <v>職名</v>
      </c>
      <c r="ADQ3" s="733" t="str">
        <f>'職員名簿（一般型の場合のみ）'!$E$5</f>
        <v>氏名</v>
      </c>
      <c r="ADR3" s="733" t="str">
        <f>'職員名簿（一般型の場合のみ）'!$F$5</f>
        <v>専任/兼任</v>
      </c>
      <c r="ADS3" s="733" t="str">
        <f>'職員名簿（一般型の場合のみ）'!$G$5</f>
        <v>「その他」の場合の業務
（具体的に）</v>
      </c>
      <c r="ADT3" s="733" t="str">
        <f>'職員名簿（一般型の場合のみ）'!$H$5</f>
        <v>資格名</v>
      </c>
      <c r="ADU3" s="733" t="str">
        <f>'職員名簿（一般型の場合のみ）'!$I$5</f>
        <v>子育て支援員・家庭的保育者の場合の保育業務経験（常勤換算）</v>
      </c>
      <c r="ADV3" s="733" t="str">
        <f>'職員名簿（一般型の場合のみ）'!$J$5</f>
        <v>常勤・非常勤の別</v>
      </c>
      <c r="ADW3" s="733" t="str">
        <f>'職員名簿（一般型の場合のみ）'!$K$5</f>
        <v>非常勤の場合の勤務時間数</v>
      </c>
      <c r="ADX3" s="733" t="str">
        <f>'職員名簿（一般型の場合のみ）'!$L$5</f>
        <v>休業
（産休・育休等）</v>
      </c>
      <c r="ADY3" s="733" t="str">
        <f>'職員名簿（一般型の場合のみ）'!$M$5</f>
        <v>備　考</v>
      </c>
      <c r="ADZ3" s="733" t="str">
        <f>'職員名簿（一般型の場合のみ）'!$C$5</f>
        <v>整理
番号</v>
      </c>
      <c r="AEA3" s="733" t="str">
        <f>'職員名簿（一般型の場合のみ）'!$D$5</f>
        <v>職名</v>
      </c>
      <c r="AEB3" s="733" t="str">
        <f>'職員名簿（一般型の場合のみ）'!$E$5</f>
        <v>氏名</v>
      </c>
      <c r="AEC3" s="733" t="str">
        <f>'職員名簿（一般型の場合のみ）'!$F$5</f>
        <v>専任/兼任</v>
      </c>
      <c r="AED3" s="733" t="str">
        <f>'職員名簿（一般型の場合のみ）'!$G$5</f>
        <v>「その他」の場合の業務
（具体的に）</v>
      </c>
      <c r="AEE3" s="733" t="str">
        <f>'職員名簿（一般型の場合のみ）'!$H$5</f>
        <v>資格名</v>
      </c>
      <c r="AEF3" s="733" t="str">
        <f>'職員名簿（一般型の場合のみ）'!$I$5</f>
        <v>子育て支援員・家庭的保育者の場合の保育業務経験（常勤換算）</v>
      </c>
      <c r="AEG3" s="733" t="str">
        <f>'職員名簿（一般型の場合のみ）'!$J$5</f>
        <v>常勤・非常勤の別</v>
      </c>
      <c r="AEH3" s="733" t="str">
        <f>'職員名簿（一般型の場合のみ）'!$K$5</f>
        <v>非常勤の場合の勤務時間数</v>
      </c>
      <c r="AEI3" s="733" t="str">
        <f>'職員名簿（一般型の場合のみ）'!$L$5</f>
        <v>休業
（産休・育休等）</v>
      </c>
      <c r="AEJ3" s="733" t="str">
        <f>'職員名簿（一般型の場合のみ）'!$M$5</f>
        <v>備　考</v>
      </c>
      <c r="AEK3" s="733" t="str">
        <f>'職員名簿（一般型の場合のみ）'!$C$5</f>
        <v>整理
番号</v>
      </c>
      <c r="AEL3" s="733" t="str">
        <f>'職員名簿（一般型の場合のみ）'!$D$5</f>
        <v>職名</v>
      </c>
      <c r="AEM3" s="733" t="str">
        <f>'職員名簿（一般型の場合のみ）'!$E$5</f>
        <v>氏名</v>
      </c>
      <c r="AEN3" s="733" t="str">
        <f>'職員名簿（一般型の場合のみ）'!$F$5</f>
        <v>専任/兼任</v>
      </c>
      <c r="AEO3" s="733" t="str">
        <f>'職員名簿（一般型の場合のみ）'!$G$5</f>
        <v>「その他」の場合の業務
（具体的に）</v>
      </c>
      <c r="AEP3" s="733" t="str">
        <f>'職員名簿（一般型の場合のみ）'!$H$5</f>
        <v>資格名</v>
      </c>
      <c r="AEQ3" s="733" t="str">
        <f>'職員名簿（一般型の場合のみ）'!$I$5</f>
        <v>子育て支援員・家庭的保育者の場合の保育業務経験（常勤換算）</v>
      </c>
      <c r="AER3" s="733" t="str">
        <f>'職員名簿（一般型の場合のみ）'!$J$5</f>
        <v>常勤・非常勤の別</v>
      </c>
      <c r="AES3" s="733" t="str">
        <f>'職員名簿（一般型の場合のみ）'!$K$5</f>
        <v>非常勤の場合の勤務時間数</v>
      </c>
      <c r="AET3" s="733" t="str">
        <f>'職員名簿（一般型の場合のみ）'!$L$5</f>
        <v>休業
（産休・育休等）</v>
      </c>
      <c r="AEU3" s="733" t="str">
        <f>'職員名簿（一般型の場合のみ）'!$M$5</f>
        <v>備　考</v>
      </c>
      <c r="AEV3" s="733" t="str">
        <f>'職員名簿（一般型の場合のみ）'!$C$5</f>
        <v>整理
番号</v>
      </c>
      <c r="AEW3" s="733" t="str">
        <f>'職員名簿（一般型の場合のみ）'!$D$5</f>
        <v>職名</v>
      </c>
      <c r="AEX3" s="733" t="str">
        <f>'職員名簿（一般型の場合のみ）'!$E$5</f>
        <v>氏名</v>
      </c>
      <c r="AEY3" s="733" t="str">
        <f>'職員名簿（一般型の場合のみ）'!$F$5</f>
        <v>専任/兼任</v>
      </c>
      <c r="AEZ3" s="733" t="str">
        <f>'職員名簿（一般型の場合のみ）'!$G$5</f>
        <v>「その他」の場合の業務
（具体的に）</v>
      </c>
      <c r="AFA3" s="733" t="str">
        <f>'職員名簿（一般型の場合のみ）'!$H$5</f>
        <v>資格名</v>
      </c>
      <c r="AFB3" s="733" t="str">
        <f>'職員名簿（一般型の場合のみ）'!$I$5</f>
        <v>子育て支援員・家庭的保育者の場合の保育業務経験（常勤換算）</v>
      </c>
      <c r="AFC3" s="733" t="str">
        <f>'職員名簿（一般型の場合のみ）'!$J$5</f>
        <v>常勤・非常勤の別</v>
      </c>
      <c r="AFD3" s="733" t="str">
        <f>'職員名簿（一般型の場合のみ）'!$K$5</f>
        <v>非常勤の場合の勤務時間数</v>
      </c>
      <c r="AFE3" s="733" t="str">
        <f>'職員名簿（一般型の場合のみ）'!$L$5</f>
        <v>休業
（産休・育休等）</v>
      </c>
      <c r="AFF3" s="733" t="str">
        <f>'職員名簿（一般型の場合のみ）'!$M$5</f>
        <v>備　考</v>
      </c>
      <c r="AFG3" s="733" t="str">
        <f>'職員名簿（一般型の場合のみ）'!$C$5</f>
        <v>整理
番号</v>
      </c>
      <c r="AFH3" s="733" t="str">
        <f>'職員名簿（一般型の場合のみ）'!$D$5</f>
        <v>職名</v>
      </c>
      <c r="AFI3" s="733" t="str">
        <f>'職員名簿（一般型の場合のみ）'!$E$5</f>
        <v>氏名</v>
      </c>
      <c r="AFJ3" s="733" t="str">
        <f>'職員名簿（一般型の場合のみ）'!$F$5</f>
        <v>専任/兼任</v>
      </c>
      <c r="AFK3" s="733" t="str">
        <f>'職員名簿（一般型の場合のみ）'!$G$5</f>
        <v>「その他」の場合の業務
（具体的に）</v>
      </c>
      <c r="AFL3" s="733" t="str">
        <f>'職員名簿（一般型の場合のみ）'!$H$5</f>
        <v>資格名</v>
      </c>
      <c r="AFM3" s="733" t="str">
        <f>'職員名簿（一般型の場合のみ）'!$I$5</f>
        <v>子育て支援員・家庭的保育者の場合の保育業務経験（常勤換算）</v>
      </c>
      <c r="AFN3" s="733" t="str">
        <f>'職員名簿（一般型の場合のみ）'!$J$5</f>
        <v>常勤・非常勤の別</v>
      </c>
      <c r="AFO3" s="733" t="str">
        <f>'職員名簿（一般型の場合のみ）'!$K$5</f>
        <v>非常勤の場合の勤務時間数</v>
      </c>
      <c r="AFP3" s="733" t="str">
        <f>'職員名簿（一般型の場合のみ）'!$L$5</f>
        <v>休業
（産休・育休等）</v>
      </c>
      <c r="AFQ3" s="733" t="str">
        <f>'職員名簿（一般型の場合のみ）'!$M$5</f>
        <v>備　考</v>
      </c>
      <c r="AFR3" s="733" t="str">
        <f>'職員名簿（一般型の場合のみ）'!$C$5</f>
        <v>整理
番号</v>
      </c>
      <c r="AFS3" s="733" t="str">
        <f>'職員名簿（一般型の場合のみ）'!$D$5</f>
        <v>職名</v>
      </c>
      <c r="AFT3" s="733" t="str">
        <f>'職員名簿（一般型の場合のみ）'!$E$5</f>
        <v>氏名</v>
      </c>
      <c r="AFU3" s="733" t="str">
        <f>'職員名簿（一般型の場合のみ）'!$F$5</f>
        <v>専任/兼任</v>
      </c>
      <c r="AFV3" s="733" t="str">
        <f>'職員名簿（一般型の場合のみ）'!$G$5</f>
        <v>「その他」の場合の業務
（具体的に）</v>
      </c>
      <c r="AFW3" s="733" t="str">
        <f>'職員名簿（一般型の場合のみ）'!$H$5</f>
        <v>資格名</v>
      </c>
      <c r="AFX3" s="733" t="str">
        <f>'職員名簿（一般型の場合のみ）'!$I$5</f>
        <v>子育て支援員・家庭的保育者の場合の保育業務経験（常勤換算）</v>
      </c>
      <c r="AFY3" s="733" t="str">
        <f>'職員名簿（一般型の場合のみ）'!$J$5</f>
        <v>常勤・非常勤の別</v>
      </c>
      <c r="AFZ3" s="733" t="str">
        <f>'職員名簿（一般型の場合のみ）'!$K$5</f>
        <v>非常勤の場合の勤務時間数</v>
      </c>
      <c r="AGA3" s="733" t="str">
        <f>'職員名簿（一般型の場合のみ）'!$L$5</f>
        <v>休業
（産休・育休等）</v>
      </c>
      <c r="AGB3" s="733" t="str">
        <f>'職員名簿（一般型の場合のみ）'!$M$5</f>
        <v>備　考</v>
      </c>
      <c r="AGC3" s="733" t="str">
        <f>'職員名簿（一般型の場合のみ）'!$C$5</f>
        <v>整理
番号</v>
      </c>
      <c r="AGD3" s="733" t="str">
        <f>'職員名簿（一般型の場合のみ）'!$D$5</f>
        <v>職名</v>
      </c>
      <c r="AGE3" s="733" t="str">
        <f>'職員名簿（一般型の場合のみ）'!$E$5</f>
        <v>氏名</v>
      </c>
      <c r="AGF3" s="733" t="str">
        <f>'職員名簿（一般型の場合のみ）'!$F$5</f>
        <v>専任/兼任</v>
      </c>
      <c r="AGG3" s="733" t="str">
        <f>'職員名簿（一般型の場合のみ）'!$G$5</f>
        <v>「その他」の場合の業務
（具体的に）</v>
      </c>
      <c r="AGH3" s="733" t="str">
        <f>'職員名簿（一般型の場合のみ）'!$H$5</f>
        <v>資格名</v>
      </c>
      <c r="AGI3" s="733" t="str">
        <f>'職員名簿（一般型の場合のみ）'!$I$5</f>
        <v>子育て支援員・家庭的保育者の場合の保育業務経験（常勤換算）</v>
      </c>
      <c r="AGJ3" s="733" t="str">
        <f>'職員名簿（一般型の場合のみ）'!$J$5</f>
        <v>常勤・非常勤の別</v>
      </c>
      <c r="AGK3" s="733" t="str">
        <f>'職員名簿（一般型の場合のみ）'!$K$5</f>
        <v>非常勤の場合の勤務時間数</v>
      </c>
      <c r="AGL3" s="733" t="str">
        <f>'職員名簿（一般型の場合のみ）'!$L$5</f>
        <v>休業
（産休・育休等）</v>
      </c>
      <c r="AGM3" s="733" t="str">
        <f>'職員名簿（一般型の場合のみ）'!$M$5</f>
        <v>備　考</v>
      </c>
      <c r="AGN3" s="733" t="str">
        <f>'職員名簿（一般型の場合のみ）'!$C$5</f>
        <v>整理
番号</v>
      </c>
      <c r="AGO3" s="733" t="str">
        <f>'職員名簿（一般型の場合のみ）'!$D$5</f>
        <v>職名</v>
      </c>
      <c r="AGP3" s="733" t="str">
        <f>'職員名簿（一般型の場合のみ）'!$E$5</f>
        <v>氏名</v>
      </c>
      <c r="AGQ3" s="733" t="str">
        <f>'職員名簿（一般型の場合のみ）'!$F$5</f>
        <v>専任/兼任</v>
      </c>
      <c r="AGR3" s="733" t="str">
        <f>'職員名簿（一般型の場合のみ）'!$G$5</f>
        <v>「その他」の場合の業務
（具体的に）</v>
      </c>
      <c r="AGS3" s="733" t="str">
        <f>'職員名簿（一般型の場合のみ）'!$H$5</f>
        <v>資格名</v>
      </c>
      <c r="AGT3" s="733" t="str">
        <f>'職員名簿（一般型の場合のみ）'!$I$5</f>
        <v>子育て支援員・家庭的保育者の場合の保育業務経験（常勤換算）</v>
      </c>
      <c r="AGU3" s="733" t="str">
        <f>'職員名簿（一般型の場合のみ）'!$J$5</f>
        <v>常勤・非常勤の別</v>
      </c>
      <c r="AGV3" s="733" t="str">
        <f>'職員名簿（一般型の場合のみ）'!$K$5</f>
        <v>非常勤の場合の勤務時間数</v>
      </c>
      <c r="AGW3" s="733" t="str">
        <f>'職員名簿（一般型の場合のみ）'!$L$5</f>
        <v>休業
（産休・育休等）</v>
      </c>
      <c r="AGX3" s="733" t="str">
        <f>'職員名簿（一般型の場合のみ）'!$M$5</f>
        <v>備　考</v>
      </c>
      <c r="AGY3" s="733" t="str">
        <f>'職員名簿（一般型の場合のみ）'!$C$5</f>
        <v>整理
番号</v>
      </c>
      <c r="AGZ3" s="733" t="str">
        <f>'職員名簿（一般型の場合のみ）'!$D$5</f>
        <v>職名</v>
      </c>
      <c r="AHA3" s="733" t="str">
        <f>'職員名簿（一般型の場合のみ）'!$E$5</f>
        <v>氏名</v>
      </c>
      <c r="AHB3" s="733" t="str">
        <f>'職員名簿（一般型の場合のみ）'!$F$5</f>
        <v>専任/兼任</v>
      </c>
      <c r="AHC3" s="733" t="str">
        <f>'職員名簿（一般型の場合のみ）'!$G$5</f>
        <v>「その他」の場合の業務
（具体的に）</v>
      </c>
      <c r="AHD3" s="733" t="str">
        <f>'職員名簿（一般型の場合のみ）'!$H$5</f>
        <v>資格名</v>
      </c>
      <c r="AHE3" s="733" t="str">
        <f>'職員名簿（一般型の場合のみ）'!$I$5</f>
        <v>子育て支援員・家庭的保育者の場合の保育業務経験（常勤換算）</v>
      </c>
      <c r="AHF3" s="733" t="str">
        <f>'職員名簿（一般型の場合のみ）'!$J$5</f>
        <v>常勤・非常勤の別</v>
      </c>
      <c r="AHG3" s="733" t="str">
        <f>'職員名簿（一般型の場合のみ）'!$K$5</f>
        <v>非常勤の場合の勤務時間数</v>
      </c>
      <c r="AHH3" s="733" t="str">
        <f>'職員名簿（一般型の場合のみ）'!$L$5</f>
        <v>休業
（産休・育休等）</v>
      </c>
      <c r="AHI3" s="733" t="str">
        <f>'職員名簿（一般型の場合のみ）'!$M$5</f>
        <v>備　考</v>
      </c>
      <c r="AHJ3" s="733" t="str">
        <f>'職員名簿（一般型の場合のみ）'!$C$5</f>
        <v>整理
番号</v>
      </c>
      <c r="AHK3" s="733" t="str">
        <f>'職員名簿（一般型の場合のみ）'!$D$5</f>
        <v>職名</v>
      </c>
      <c r="AHL3" s="733" t="str">
        <f>'職員名簿（一般型の場合のみ）'!$E$5</f>
        <v>氏名</v>
      </c>
      <c r="AHM3" s="733" t="str">
        <f>'職員名簿（一般型の場合のみ）'!$F$5</f>
        <v>専任/兼任</v>
      </c>
      <c r="AHN3" s="733" t="str">
        <f>'職員名簿（一般型の場合のみ）'!$G$5</f>
        <v>「その他」の場合の業務
（具体的に）</v>
      </c>
      <c r="AHO3" s="733" t="str">
        <f>'職員名簿（一般型の場合のみ）'!$H$5</f>
        <v>資格名</v>
      </c>
      <c r="AHP3" s="733" t="str">
        <f>'職員名簿（一般型の場合のみ）'!$I$5</f>
        <v>子育て支援員・家庭的保育者の場合の保育業務経験（常勤換算）</v>
      </c>
      <c r="AHQ3" s="733" t="str">
        <f>'職員名簿（一般型の場合のみ）'!$J$5</f>
        <v>常勤・非常勤の別</v>
      </c>
      <c r="AHR3" s="733" t="str">
        <f>'職員名簿（一般型の場合のみ）'!$K$5</f>
        <v>非常勤の場合の勤務時間数</v>
      </c>
      <c r="AHS3" s="733" t="str">
        <f>'職員名簿（一般型の場合のみ）'!$L$5</f>
        <v>休業
（産休・育休等）</v>
      </c>
      <c r="AHT3" s="733" t="str">
        <f>'職員名簿（一般型の場合のみ）'!$M$5</f>
        <v>備　考</v>
      </c>
      <c r="AHU3" s="733" t="str">
        <f>'職員名簿（一般型の場合のみ）'!$C$5</f>
        <v>整理
番号</v>
      </c>
      <c r="AHV3" s="733" t="str">
        <f>'職員名簿（一般型の場合のみ）'!$D$5</f>
        <v>職名</v>
      </c>
      <c r="AHW3" s="733" t="str">
        <f>'職員名簿（一般型の場合のみ）'!$E$5</f>
        <v>氏名</v>
      </c>
      <c r="AHX3" s="733" t="str">
        <f>'職員名簿（一般型の場合のみ）'!$F$5</f>
        <v>専任/兼任</v>
      </c>
      <c r="AHY3" s="733" t="str">
        <f>'職員名簿（一般型の場合のみ）'!$G$5</f>
        <v>「その他」の場合の業務
（具体的に）</v>
      </c>
      <c r="AHZ3" s="733" t="str">
        <f>'職員名簿（一般型の場合のみ）'!$H$5</f>
        <v>資格名</v>
      </c>
      <c r="AIA3" s="733" t="str">
        <f>'職員名簿（一般型の場合のみ）'!$I$5</f>
        <v>子育て支援員・家庭的保育者の場合の保育業務経験（常勤換算）</v>
      </c>
      <c r="AIB3" s="733" t="str">
        <f>'職員名簿（一般型の場合のみ）'!$J$5</f>
        <v>常勤・非常勤の別</v>
      </c>
      <c r="AIC3" s="733" t="str">
        <f>'職員名簿（一般型の場合のみ）'!$K$5</f>
        <v>非常勤の場合の勤務時間数</v>
      </c>
      <c r="AID3" s="733" t="str">
        <f>'職員名簿（一般型の場合のみ）'!$L$5</f>
        <v>休業
（産休・育休等）</v>
      </c>
      <c r="AIE3" s="733" t="str">
        <f>'職員名簿（一般型の場合のみ）'!$M$5</f>
        <v>備　考</v>
      </c>
      <c r="AIF3" s="733" t="str">
        <f>'職員名簿（一般型の場合のみ）'!$C$5</f>
        <v>整理
番号</v>
      </c>
      <c r="AIG3" s="733" t="str">
        <f>'職員名簿（一般型の場合のみ）'!$D$5</f>
        <v>職名</v>
      </c>
      <c r="AIH3" s="733" t="str">
        <f>'職員名簿（一般型の場合のみ）'!$E$5</f>
        <v>氏名</v>
      </c>
      <c r="AII3" s="733" t="str">
        <f>'職員名簿（一般型の場合のみ）'!$F$5</f>
        <v>専任/兼任</v>
      </c>
      <c r="AIJ3" s="733" t="str">
        <f>'職員名簿（一般型の場合のみ）'!$G$5</f>
        <v>「その他」の場合の業務
（具体的に）</v>
      </c>
      <c r="AIK3" s="733" t="str">
        <f>'職員名簿（一般型の場合のみ）'!$H$5</f>
        <v>資格名</v>
      </c>
      <c r="AIL3" s="733" t="str">
        <f>'職員名簿（一般型の場合のみ）'!$I$5</f>
        <v>子育て支援員・家庭的保育者の場合の保育業務経験（常勤換算）</v>
      </c>
      <c r="AIM3" s="733" t="str">
        <f>'職員名簿（一般型の場合のみ）'!$J$5</f>
        <v>常勤・非常勤の別</v>
      </c>
      <c r="AIN3" s="733" t="str">
        <f>'職員名簿（一般型の場合のみ）'!$K$5</f>
        <v>非常勤の場合の勤務時間数</v>
      </c>
      <c r="AIO3" s="733" t="str">
        <f>'職員名簿（一般型の場合のみ）'!$L$5</f>
        <v>休業
（産休・育休等）</v>
      </c>
      <c r="AIP3" s="733" t="str">
        <f>'職員名簿（一般型の場合のみ）'!$M$5</f>
        <v>備　考</v>
      </c>
      <c r="AIQ3" s="733" t="str">
        <f>'職員名簿（一般型の場合のみ）'!$C$5</f>
        <v>整理
番号</v>
      </c>
      <c r="AIR3" s="733" t="str">
        <f>'職員名簿（一般型の場合のみ）'!$D$5</f>
        <v>職名</v>
      </c>
      <c r="AIS3" s="733" t="str">
        <f>'職員名簿（一般型の場合のみ）'!$E$5</f>
        <v>氏名</v>
      </c>
      <c r="AIT3" s="733" t="str">
        <f>'職員名簿（一般型の場合のみ）'!$F$5</f>
        <v>専任/兼任</v>
      </c>
      <c r="AIU3" s="733" t="str">
        <f>'職員名簿（一般型の場合のみ）'!$G$5</f>
        <v>「その他」の場合の業務
（具体的に）</v>
      </c>
      <c r="AIV3" s="733" t="str">
        <f>'職員名簿（一般型の場合のみ）'!$H$5</f>
        <v>資格名</v>
      </c>
      <c r="AIW3" s="733" t="str">
        <f>'職員名簿（一般型の場合のみ）'!$I$5</f>
        <v>子育て支援員・家庭的保育者の場合の保育業務経験（常勤換算）</v>
      </c>
      <c r="AIX3" s="733" t="str">
        <f>'職員名簿（一般型の場合のみ）'!$J$5</f>
        <v>常勤・非常勤の別</v>
      </c>
      <c r="AIY3" s="733" t="str">
        <f>'職員名簿（一般型の場合のみ）'!$K$5</f>
        <v>非常勤の場合の勤務時間数</v>
      </c>
      <c r="AIZ3" s="733" t="str">
        <f>'職員名簿（一般型の場合のみ）'!$L$5</f>
        <v>休業
（産休・育休等）</v>
      </c>
      <c r="AJA3" s="733" t="str">
        <f>'職員名簿（一般型の場合のみ）'!$M$5</f>
        <v>備　考</v>
      </c>
      <c r="AJB3" s="733" t="str">
        <f>'職員名簿（一般型の場合のみ）'!$C$5</f>
        <v>整理
番号</v>
      </c>
      <c r="AJC3" s="733" t="str">
        <f>'職員名簿（一般型の場合のみ）'!$D$5</f>
        <v>職名</v>
      </c>
      <c r="AJD3" s="733" t="str">
        <f>'職員名簿（一般型の場合のみ）'!$E$5</f>
        <v>氏名</v>
      </c>
      <c r="AJE3" s="733" t="str">
        <f>'職員名簿（一般型の場合のみ）'!$F$5</f>
        <v>専任/兼任</v>
      </c>
      <c r="AJF3" s="733" t="str">
        <f>'職員名簿（一般型の場合のみ）'!$G$5</f>
        <v>「その他」の場合の業務
（具体的に）</v>
      </c>
      <c r="AJG3" s="733" t="str">
        <f>'職員名簿（一般型の場合のみ）'!$H$5</f>
        <v>資格名</v>
      </c>
      <c r="AJH3" s="733" t="str">
        <f>'職員名簿（一般型の場合のみ）'!$I$5</f>
        <v>子育て支援員・家庭的保育者の場合の保育業務経験（常勤換算）</v>
      </c>
      <c r="AJI3" s="733" t="str">
        <f>'職員名簿（一般型の場合のみ）'!$J$5</f>
        <v>常勤・非常勤の別</v>
      </c>
      <c r="AJJ3" s="733" t="str">
        <f>'職員名簿（一般型の場合のみ）'!$K$5</f>
        <v>非常勤の場合の勤務時間数</v>
      </c>
      <c r="AJK3" s="733" t="str">
        <f>'職員名簿（一般型の場合のみ）'!$L$5</f>
        <v>休業
（産休・育休等）</v>
      </c>
      <c r="AJL3" s="733" t="str">
        <f>'職員名簿（一般型の場合のみ）'!$M$5</f>
        <v>備　考</v>
      </c>
      <c r="AJM3" s="733" t="str">
        <f>'職員名簿（一般型の場合のみ）'!$C$5</f>
        <v>整理
番号</v>
      </c>
      <c r="AJN3" s="733" t="str">
        <f>'職員名簿（一般型の場合のみ）'!$D$5</f>
        <v>職名</v>
      </c>
      <c r="AJO3" s="733" t="str">
        <f>'職員名簿（一般型の場合のみ）'!$E$5</f>
        <v>氏名</v>
      </c>
      <c r="AJP3" s="733" t="str">
        <f>'職員名簿（一般型の場合のみ）'!$F$5</f>
        <v>専任/兼任</v>
      </c>
      <c r="AJQ3" s="733" t="str">
        <f>'職員名簿（一般型の場合のみ）'!$G$5</f>
        <v>「その他」の場合の業務
（具体的に）</v>
      </c>
      <c r="AJR3" s="733" t="str">
        <f>'職員名簿（一般型の場合のみ）'!$H$5</f>
        <v>資格名</v>
      </c>
      <c r="AJS3" s="733" t="str">
        <f>'職員名簿（一般型の場合のみ）'!$I$5</f>
        <v>子育て支援員・家庭的保育者の場合の保育業務経験（常勤換算）</v>
      </c>
      <c r="AJT3" s="733" t="str">
        <f>'職員名簿（一般型の場合のみ）'!$J$5</f>
        <v>常勤・非常勤の別</v>
      </c>
      <c r="AJU3" s="733" t="str">
        <f>'職員名簿（一般型の場合のみ）'!$K$5</f>
        <v>非常勤の場合の勤務時間数</v>
      </c>
      <c r="AJV3" s="733" t="str">
        <f>'職員名簿（一般型の場合のみ）'!$L$5</f>
        <v>休業
（産休・育休等）</v>
      </c>
      <c r="AJW3" s="733" t="str">
        <f>'職員名簿（一般型の場合のみ）'!$M$5</f>
        <v>備　考</v>
      </c>
      <c r="AJX3" s="733" t="str">
        <f>'職員名簿（一般型の場合のみ）'!$C$5</f>
        <v>整理
番号</v>
      </c>
      <c r="AJY3" s="733" t="str">
        <f>'職員名簿（一般型の場合のみ）'!$D$5</f>
        <v>職名</v>
      </c>
      <c r="AJZ3" s="733" t="str">
        <f>'職員名簿（一般型の場合のみ）'!$E$5</f>
        <v>氏名</v>
      </c>
      <c r="AKA3" s="733" t="str">
        <f>'職員名簿（一般型の場合のみ）'!$F$5</f>
        <v>専任/兼任</v>
      </c>
      <c r="AKB3" s="733" t="str">
        <f>'職員名簿（一般型の場合のみ）'!$G$5</f>
        <v>「その他」の場合の業務
（具体的に）</v>
      </c>
      <c r="AKC3" s="733" t="str">
        <f>'職員名簿（一般型の場合のみ）'!$H$5</f>
        <v>資格名</v>
      </c>
      <c r="AKD3" s="733" t="str">
        <f>'職員名簿（一般型の場合のみ）'!$I$5</f>
        <v>子育て支援員・家庭的保育者の場合の保育業務経験（常勤換算）</v>
      </c>
      <c r="AKE3" s="733" t="str">
        <f>'職員名簿（一般型の場合のみ）'!$J$5</f>
        <v>常勤・非常勤の別</v>
      </c>
      <c r="AKF3" s="733" t="str">
        <f>'職員名簿（一般型の場合のみ）'!$K$5</f>
        <v>非常勤の場合の勤務時間数</v>
      </c>
      <c r="AKG3" s="733" t="str">
        <f>'職員名簿（一般型の場合のみ）'!$L$5</f>
        <v>休業
（産休・育休等）</v>
      </c>
      <c r="AKH3" s="733" t="str">
        <f>'職員名簿（一般型の場合のみ）'!$M$5</f>
        <v>備　考</v>
      </c>
      <c r="AKI3" s="733" t="str">
        <f>'職員名簿（一般型の場合のみ）'!$C$5</f>
        <v>整理
番号</v>
      </c>
      <c r="AKJ3" s="733" t="str">
        <f>'職員名簿（一般型の場合のみ）'!$D$5</f>
        <v>職名</v>
      </c>
      <c r="AKK3" s="733" t="str">
        <f>'職員名簿（一般型の場合のみ）'!$E$5</f>
        <v>氏名</v>
      </c>
      <c r="AKL3" s="733" t="str">
        <f>'職員名簿（一般型の場合のみ）'!$F$5</f>
        <v>専任/兼任</v>
      </c>
      <c r="AKM3" s="733" t="str">
        <f>'職員名簿（一般型の場合のみ）'!$G$5</f>
        <v>「その他」の場合の業務
（具体的に）</v>
      </c>
      <c r="AKN3" s="733" t="str">
        <f>'職員名簿（一般型の場合のみ）'!$H$5</f>
        <v>資格名</v>
      </c>
      <c r="AKO3" s="733" t="str">
        <f>'職員名簿（一般型の場合のみ）'!$I$5</f>
        <v>子育て支援員・家庭的保育者の場合の保育業務経験（常勤換算）</v>
      </c>
      <c r="AKP3" s="733" t="str">
        <f>'職員名簿（一般型の場合のみ）'!$J$5</f>
        <v>常勤・非常勤の別</v>
      </c>
      <c r="AKQ3" s="733" t="str">
        <f>'職員名簿（一般型の場合のみ）'!$K$5</f>
        <v>非常勤の場合の勤務時間数</v>
      </c>
      <c r="AKR3" s="733" t="str">
        <f>'職員名簿（一般型の場合のみ）'!$L$5</f>
        <v>休業
（産休・育休等）</v>
      </c>
      <c r="AKS3" s="733" t="str">
        <f>'職員名簿（一般型の場合のみ）'!$M$5</f>
        <v>備　考</v>
      </c>
      <c r="AKT3" s="733" t="str">
        <f>'職員名簿（一般型の場合のみ）'!$C$5</f>
        <v>整理
番号</v>
      </c>
      <c r="AKU3" s="733" t="str">
        <f>'職員名簿（一般型の場合のみ）'!$D$5</f>
        <v>職名</v>
      </c>
      <c r="AKV3" s="733" t="str">
        <f>'職員名簿（一般型の場合のみ）'!$E$5</f>
        <v>氏名</v>
      </c>
      <c r="AKW3" s="733" t="str">
        <f>'職員名簿（一般型の場合のみ）'!$F$5</f>
        <v>専任/兼任</v>
      </c>
      <c r="AKX3" s="733" t="str">
        <f>'職員名簿（一般型の場合のみ）'!$G$5</f>
        <v>「その他」の場合の業務
（具体的に）</v>
      </c>
      <c r="AKY3" s="733" t="str">
        <f>'職員名簿（一般型の場合のみ）'!$H$5</f>
        <v>資格名</v>
      </c>
      <c r="AKZ3" s="733" t="str">
        <f>'職員名簿（一般型の場合のみ）'!$I$5</f>
        <v>子育て支援員・家庭的保育者の場合の保育業務経験（常勤換算）</v>
      </c>
      <c r="ALA3" s="733" t="str">
        <f>'職員名簿（一般型の場合のみ）'!$J$5</f>
        <v>常勤・非常勤の別</v>
      </c>
      <c r="ALB3" s="733" t="str">
        <f>'職員名簿（一般型の場合のみ）'!$K$5</f>
        <v>非常勤の場合の勤務時間数</v>
      </c>
      <c r="ALC3" s="733" t="str">
        <f>'職員名簿（一般型の場合のみ）'!$L$5</f>
        <v>休業
（産休・育休等）</v>
      </c>
      <c r="ALD3" s="733" t="str">
        <f>'職員名簿（一般型の場合のみ）'!$M$5</f>
        <v>備　考</v>
      </c>
      <c r="ALE3" s="733" t="str">
        <f>'職員名簿（一般型の場合のみ）'!$C$5</f>
        <v>整理
番号</v>
      </c>
      <c r="ALF3" s="733" t="str">
        <f>'職員名簿（一般型の場合のみ）'!$D$5</f>
        <v>職名</v>
      </c>
      <c r="ALG3" s="733" t="str">
        <f>'職員名簿（一般型の場合のみ）'!$E$5</f>
        <v>氏名</v>
      </c>
      <c r="ALH3" s="733" t="str">
        <f>'職員名簿（一般型の場合のみ）'!$F$5</f>
        <v>専任/兼任</v>
      </c>
      <c r="ALI3" s="733" t="str">
        <f>'職員名簿（一般型の場合のみ）'!$G$5</f>
        <v>「その他」の場合の業務
（具体的に）</v>
      </c>
      <c r="ALJ3" s="733" t="str">
        <f>'職員名簿（一般型の場合のみ）'!$H$5</f>
        <v>資格名</v>
      </c>
      <c r="ALK3" s="733" t="str">
        <f>'職員名簿（一般型の場合のみ）'!$I$5</f>
        <v>子育て支援員・家庭的保育者の場合の保育業務経験（常勤換算）</v>
      </c>
      <c r="ALL3" s="733" t="str">
        <f>'職員名簿（一般型の場合のみ）'!$J$5</f>
        <v>常勤・非常勤の別</v>
      </c>
      <c r="ALM3" s="733" t="str">
        <f>'職員名簿（一般型の場合のみ）'!$K$5</f>
        <v>非常勤の場合の勤務時間数</v>
      </c>
      <c r="ALN3" s="733" t="str">
        <f>'職員名簿（一般型の場合のみ）'!$L$5</f>
        <v>休業
（産休・育休等）</v>
      </c>
      <c r="ALO3" s="733" t="str">
        <f>'職員名簿（一般型の場合のみ）'!$M$5</f>
        <v>備　考</v>
      </c>
      <c r="ALP3" s="733" t="str">
        <f>'職員名簿（一般型の場合のみ）'!$C$5</f>
        <v>整理
番号</v>
      </c>
      <c r="ALQ3" s="733" t="str">
        <f>'職員名簿（一般型の場合のみ）'!$D$5</f>
        <v>職名</v>
      </c>
      <c r="ALR3" s="733" t="str">
        <f>'職員名簿（一般型の場合のみ）'!$E$5</f>
        <v>氏名</v>
      </c>
      <c r="ALS3" s="733" t="str">
        <f>'職員名簿（一般型の場合のみ）'!$F$5</f>
        <v>専任/兼任</v>
      </c>
      <c r="ALT3" s="733" t="str">
        <f>'職員名簿（一般型の場合のみ）'!$G$5</f>
        <v>「その他」の場合の業務
（具体的に）</v>
      </c>
      <c r="ALU3" s="733" t="str">
        <f>'職員名簿（一般型の場合のみ）'!$H$5</f>
        <v>資格名</v>
      </c>
      <c r="ALV3" s="733" t="str">
        <f>'職員名簿（一般型の場合のみ）'!$I$5</f>
        <v>子育て支援員・家庭的保育者の場合の保育業務経験（常勤換算）</v>
      </c>
      <c r="ALW3" s="733" t="str">
        <f>'職員名簿（一般型の場合のみ）'!$J$5</f>
        <v>常勤・非常勤の別</v>
      </c>
      <c r="ALX3" s="733" t="str">
        <f>'職員名簿（一般型の場合のみ）'!$K$5</f>
        <v>非常勤の場合の勤務時間数</v>
      </c>
      <c r="ALY3" s="733" t="str">
        <f>'職員名簿（一般型の場合のみ）'!$L$5</f>
        <v>休業
（産休・育休等）</v>
      </c>
      <c r="ALZ3" s="733" t="str">
        <f>'職員名簿（一般型の場合のみ）'!$M$5</f>
        <v>備　考</v>
      </c>
      <c r="AMA3" s="733" t="str">
        <f>'職員名簿（一般型の場合のみ）'!$C$5</f>
        <v>整理
番号</v>
      </c>
      <c r="AMB3" s="733" t="str">
        <f>'職員名簿（一般型の場合のみ）'!$D$5</f>
        <v>職名</v>
      </c>
      <c r="AMC3" s="733" t="str">
        <f>'職員名簿（一般型の場合のみ）'!$E$5</f>
        <v>氏名</v>
      </c>
      <c r="AMD3" s="733" t="str">
        <f>'職員名簿（一般型の場合のみ）'!$F$5</f>
        <v>専任/兼任</v>
      </c>
      <c r="AME3" s="733" t="str">
        <f>'職員名簿（一般型の場合のみ）'!$G$5</f>
        <v>「その他」の場合の業務
（具体的に）</v>
      </c>
      <c r="AMF3" s="733" t="str">
        <f>'職員名簿（一般型の場合のみ）'!$H$5</f>
        <v>資格名</v>
      </c>
      <c r="AMG3" s="733" t="str">
        <f>'職員名簿（一般型の場合のみ）'!$I$5</f>
        <v>子育て支援員・家庭的保育者の場合の保育業務経験（常勤換算）</v>
      </c>
      <c r="AMH3" s="733" t="str">
        <f>'職員名簿（一般型の場合のみ）'!$J$5</f>
        <v>常勤・非常勤の別</v>
      </c>
      <c r="AMI3" s="733" t="str">
        <f>'職員名簿（一般型の場合のみ）'!$K$5</f>
        <v>非常勤の場合の勤務時間数</v>
      </c>
      <c r="AMJ3" s="733" t="str">
        <f>'職員名簿（一般型の場合のみ）'!$L$5</f>
        <v>休業
（産休・育休等）</v>
      </c>
      <c r="AMK3" s="733" t="str">
        <f>'職員名簿（一般型の場合のみ）'!$M$5</f>
        <v>備　考</v>
      </c>
      <c r="AML3" s="733" t="str">
        <f>'職員名簿（一般型の場合のみ）'!$C$5</f>
        <v>整理
番号</v>
      </c>
      <c r="AMM3" s="733" t="str">
        <f>'職員名簿（一般型の場合のみ）'!$D$5</f>
        <v>職名</v>
      </c>
      <c r="AMN3" s="733" t="str">
        <f>'職員名簿（一般型の場合のみ）'!$E$5</f>
        <v>氏名</v>
      </c>
      <c r="AMO3" s="733" t="str">
        <f>'職員名簿（一般型の場合のみ）'!$F$5</f>
        <v>専任/兼任</v>
      </c>
      <c r="AMP3" s="733" t="str">
        <f>'職員名簿（一般型の場合のみ）'!$G$5</f>
        <v>「その他」の場合の業務
（具体的に）</v>
      </c>
      <c r="AMQ3" s="733" t="str">
        <f>'職員名簿（一般型の場合のみ）'!$H$5</f>
        <v>資格名</v>
      </c>
      <c r="AMR3" s="733" t="str">
        <f>'職員名簿（一般型の場合のみ）'!$I$5</f>
        <v>子育て支援員・家庭的保育者の場合の保育業務経験（常勤換算）</v>
      </c>
      <c r="AMS3" s="733" t="str">
        <f>'職員名簿（一般型の場合のみ）'!$J$5</f>
        <v>常勤・非常勤の別</v>
      </c>
      <c r="AMT3" s="733" t="str">
        <f>'職員名簿（一般型の場合のみ）'!$K$5</f>
        <v>非常勤の場合の勤務時間数</v>
      </c>
      <c r="AMU3" s="733" t="str">
        <f>'職員名簿（一般型の場合のみ）'!$L$5</f>
        <v>休業
（産休・育休等）</v>
      </c>
      <c r="AMV3" s="733" t="str">
        <f>'職員名簿（一般型の場合のみ）'!$M$5</f>
        <v>備　考</v>
      </c>
      <c r="AMW3" s="733" t="str">
        <f>'職員名簿（一般型の場合のみ）'!$C$5</f>
        <v>整理
番号</v>
      </c>
      <c r="AMX3" s="733" t="str">
        <f>'職員名簿（一般型の場合のみ）'!$D$5</f>
        <v>職名</v>
      </c>
      <c r="AMY3" s="733" t="str">
        <f>'職員名簿（一般型の場合のみ）'!$E$5</f>
        <v>氏名</v>
      </c>
      <c r="AMZ3" s="733" t="str">
        <f>'職員名簿（一般型の場合のみ）'!$F$5</f>
        <v>専任/兼任</v>
      </c>
      <c r="ANA3" s="733" t="str">
        <f>'職員名簿（一般型の場合のみ）'!$G$5</f>
        <v>「その他」の場合の業務
（具体的に）</v>
      </c>
      <c r="ANB3" s="733" t="str">
        <f>'職員名簿（一般型の場合のみ）'!$H$5</f>
        <v>資格名</v>
      </c>
      <c r="ANC3" s="733" t="str">
        <f>'職員名簿（一般型の場合のみ）'!$I$5</f>
        <v>子育て支援員・家庭的保育者の場合の保育業務経験（常勤換算）</v>
      </c>
      <c r="AND3" s="733" t="str">
        <f>'職員名簿（一般型の場合のみ）'!$J$5</f>
        <v>常勤・非常勤の別</v>
      </c>
      <c r="ANE3" s="733" t="str">
        <f>'職員名簿（一般型の場合のみ）'!$K$5</f>
        <v>非常勤の場合の勤務時間数</v>
      </c>
      <c r="ANF3" s="733" t="str">
        <f>'職員名簿（一般型の場合のみ）'!$L$5</f>
        <v>休業
（産休・育休等）</v>
      </c>
      <c r="ANG3" s="733" t="str">
        <f>'職員名簿（一般型の場合のみ）'!$M$5</f>
        <v>備　考</v>
      </c>
      <c r="ANH3" s="733" t="str">
        <f>'職員名簿（一般型の場合のみ）'!$C$5</f>
        <v>整理
番号</v>
      </c>
      <c r="ANI3" s="733" t="str">
        <f>'職員名簿（一般型の場合のみ）'!$D$5</f>
        <v>職名</v>
      </c>
      <c r="ANJ3" s="733" t="str">
        <f>'職員名簿（一般型の場合のみ）'!$E$5</f>
        <v>氏名</v>
      </c>
      <c r="ANK3" s="733" t="str">
        <f>'職員名簿（一般型の場合のみ）'!$F$5</f>
        <v>専任/兼任</v>
      </c>
      <c r="ANL3" s="733" t="str">
        <f>'職員名簿（一般型の場合のみ）'!$G$5</f>
        <v>「その他」の場合の業務
（具体的に）</v>
      </c>
      <c r="ANM3" s="733" t="str">
        <f>'職員名簿（一般型の場合のみ）'!$H$5</f>
        <v>資格名</v>
      </c>
      <c r="ANN3" s="733" t="str">
        <f>'職員名簿（一般型の場合のみ）'!$I$5</f>
        <v>子育て支援員・家庭的保育者の場合の保育業務経験（常勤換算）</v>
      </c>
      <c r="ANO3" s="733" t="str">
        <f>'職員名簿（一般型の場合のみ）'!$J$5</f>
        <v>常勤・非常勤の別</v>
      </c>
      <c r="ANP3" s="733" t="str">
        <f>'職員名簿（一般型の場合のみ）'!$K$5</f>
        <v>非常勤の場合の勤務時間数</v>
      </c>
      <c r="ANQ3" s="733" t="str">
        <f>'職員名簿（一般型の場合のみ）'!$L$5</f>
        <v>休業
（産休・育休等）</v>
      </c>
      <c r="ANR3" s="733" t="str">
        <f>'職員名簿（一般型の場合のみ）'!$M$5</f>
        <v>備　考</v>
      </c>
      <c r="ANS3" s="733" t="str">
        <f>'職員名簿（一般型の場合のみ）'!$C$5</f>
        <v>整理
番号</v>
      </c>
      <c r="ANT3" s="733" t="str">
        <f>'職員名簿（一般型の場合のみ）'!$D$5</f>
        <v>職名</v>
      </c>
      <c r="ANU3" s="733" t="str">
        <f>'職員名簿（一般型の場合のみ）'!$E$5</f>
        <v>氏名</v>
      </c>
      <c r="ANV3" s="733" t="str">
        <f>'職員名簿（一般型の場合のみ）'!$F$5</f>
        <v>専任/兼任</v>
      </c>
      <c r="ANW3" s="733" t="str">
        <f>'職員名簿（一般型の場合のみ）'!$G$5</f>
        <v>「その他」の場合の業務
（具体的に）</v>
      </c>
      <c r="ANX3" s="733" t="str">
        <f>'職員名簿（一般型の場合のみ）'!$H$5</f>
        <v>資格名</v>
      </c>
      <c r="ANY3" s="733" t="str">
        <f>'職員名簿（一般型の場合のみ）'!$I$5</f>
        <v>子育て支援員・家庭的保育者の場合の保育業務経験（常勤換算）</v>
      </c>
      <c r="ANZ3" s="733" t="str">
        <f>'職員名簿（一般型の場合のみ）'!$J$5</f>
        <v>常勤・非常勤の別</v>
      </c>
      <c r="AOA3" s="733" t="str">
        <f>'職員名簿（一般型の場合のみ）'!$K$5</f>
        <v>非常勤の場合の勤務時間数</v>
      </c>
      <c r="AOB3" s="733" t="str">
        <f>'職員名簿（一般型の場合のみ）'!$L$5</f>
        <v>休業
（産休・育休等）</v>
      </c>
      <c r="AOC3" s="733" t="str">
        <f>'職員名簿（一般型の場合のみ）'!$M$5</f>
        <v>備　考</v>
      </c>
      <c r="AOD3" s="733" t="str">
        <f>'職員名簿（一般型の場合のみ）'!$C$5</f>
        <v>整理
番号</v>
      </c>
      <c r="AOE3" s="733" t="str">
        <f>'職員名簿（一般型の場合のみ）'!$D$5</f>
        <v>職名</v>
      </c>
      <c r="AOF3" s="733" t="str">
        <f>'職員名簿（一般型の場合のみ）'!$E$5</f>
        <v>氏名</v>
      </c>
      <c r="AOG3" s="733" t="str">
        <f>'職員名簿（一般型の場合のみ）'!$F$5</f>
        <v>専任/兼任</v>
      </c>
      <c r="AOH3" s="733" t="str">
        <f>'職員名簿（一般型の場合のみ）'!$G$5</f>
        <v>「その他」の場合の業務
（具体的に）</v>
      </c>
      <c r="AOI3" s="733" t="str">
        <f>'職員名簿（一般型の場合のみ）'!$H$5</f>
        <v>資格名</v>
      </c>
      <c r="AOJ3" s="733" t="str">
        <f>'職員名簿（一般型の場合のみ）'!$I$5</f>
        <v>子育て支援員・家庭的保育者の場合の保育業務経験（常勤換算）</v>
      </c>
      <c r="AOK3" s="733" t="str">
        <f>'職員名簿（一般型の場合のみ）'!$J$5</f>
        <v>常勤・非常勤の別</v>
      </c>
      <c r="AOL3" s="733" t="str">
        <f>'職員名簿（一般型の場合のみ）'!$K$5</f>
        <v>非常勤の場合の勤務時間数</v>
      </c>
      <c r="AOM3" s="733" t="str">
        <f>'職員名簿（一般型の場合のみ）'!$L$5</f>
        <v>休業
（産休・育休等）</v>
      </c>
      <c r="AON3" s="733" t="str">
        <f>'職員名簿（一般型の場合のみ）'!$M$5</f>
        <v>備　考</v>
      </c>
      <c r="AOO3" s="733" t="str">
        <f>'職員名簿（一般型の場合のみ）'!$C$5</f>
        <v>整理
番号</v>
      </c>
      <c r="AOP3" s="733" t="str">
        <f>'職員名簿（一般型の場合のみ）'!$D$5</f>
        <v>職名</v>
      </c>
      <c r="AOQ3" s="733" t="str">
        <f>'職員名簿（一般型の場合のみ）'!$E$5</f>
        <v>氏名</v>
      </c>
      <c r="AOR3" s="733" t="str">
        <f>'職員名簿（一般型の場合のみ）'!$F$5</f>
        <v>専任/兼任</v>
      </c>
      <c r="AOS3" s="733" t="str">
        <f>'職員名簿（一般型の場合のみ）'!$G$5</f>
        <v>「その他」の場合の業務
（具体的に）</v>
      </c>
      <c r="AOT3" s="733" t="str">
        <f>'職員名簿（一般型の場合のみ）'!$H$5</f>
        <v>資格名</v>
      </c>
      <c r="AOU3" s="733" t="str">
        <f>'職員名簿（一般型の場合のみ）'!$I$5</f>
        <v>子育て支援員・家庭的保育者の場合の保育業務経験（常勤換算）</v>
      </c>
      <c r="AOV3" s="733" t="str">
        <f>'職員名簿（一般型の場合のみ）'!$J$5</f>
        <v>常勤・非常勤の別</v>
      </c>
      <c r="AOW3" s="733" t="str">
        <f>'職員名簿（一般型の場合のみ）'!$K$5</f>
        <v>非常勤の場合の勤務時間数</v>
      </c>
      <c r="AOX3" s="733" t="str">
        <f>'職員名簿（一般型の場合のみ）'!$L$5</f>
        <v>休業
（産休・育休等）</v>
      </c>
      <c r="AOY3" s="733" t="str">
        <f>'職員名簿（一般型の場合のみ）'!$M$5</f>
        <v>備　考</v>
      </c>
      <c r="AOZ3" s="733" t="str">
        <f>'職員名簿（一般型の場合のみ）'!$C$5</f>
        <v>整理
番号</v>
      </c>
      <c r="APA3" s="733" t="str">
        <f>'職員名簿（一般型の場合のみ）'!$D$5</f>
        <v>職名</v>
      </c>
      <c r="APB3" s="733" t="str">
        <f>'職員名簿（一般型の場合のみ）'!$E$5</f>
        <v>氏名</v>
      </c>
      <c r="APC3" s="733" t="str">
        <f>'職員名簿（一般型の場合のみ）'!$F$5</f>
        <v>専任/兼任</v>
      </c>
      <c r="APD3" s="733" t="str">
        <f>'職員名簿（一般型の場合のみ）'!$G$5</f>
        <v>「その他」の場合の業務
（具体的に）</v>
      </c>
      <c r="APE3" s="733" t="str">
        <f>'職員名簿（一般型の場合のみ）'!$H$5</f>
        <v>資格名</v>
      </c>
      <c r="APF3" s="733" t="str">
        <f>'職員名簿（一般型の場合のみ）'!$I$5</f>
        <v>子育て支援員・家庭的保育者の場合の保育業務経験（常勤換算）</v>
      </c>
      <c r="APG3" s="733" t="str">
        <f>'職員名簿（一般型の場合のみ）'!$J$5</f>
        <v>常勤・非常勤の別</v>
      </c>
      <c r="APH3" s="733" t="str">
        <f>'職員名簿（一般型の場合のみ）'!$K$5</f>
        <v>非常勤の場合の勤務時間数</v>
      </c>
      <c r="API3" s="733" t="str">
        <f>'職員名簿（一般型の場合のみ）'!$L$5</f>
        <v>休業
（産休・育休等）</v>
      </c>
      <c r="APJ3" s="733" t="str">
        <f>'職員名簿（一般型の場合のみ）'!$M$5</f>
        <v>備　考</v>
      </c>
      <c r="APK3" s="733" t="str">
        <f>'職員名簿（一般型の場合のみ）'!$C$5</f>
        <v>整理
番号</v>
      </c>
      <c r="APL3" s="733" t="str">
        <f>'職員名簿（一般型の場合のみ）'!$D$5</f>
        <v>職名</v>
      </c>
      <c r="APM3" s="733" t="str">
        <f>'職員名簿（一般型の場合のみ）'!$E$5</f>
        <v>氏名</v>
      </c>
      <c r="APN3" s="733" t="str">
        <f>'職員名簿（一般型の場合のみ）'!$F$5</f>
        <v>専任/兼任</v>
      </c>
      <c r="APO3" s="733" t="str">
        <f>'職員名簿（一般型の場合のみ）'!$G$5</f>
        <v>「その他」の場合の業務
（具体的に）</v>
      </c>
      <c r="APP3" s="733" t="str">
        <f>'職員名簿（一般型の場合のみ）'!$H$5</f>
        <v>資格名</v>
      </c>
      <c r="APQ3" s="733" t="str">
        <f>'職員名簿（一般型の場合のみ）'!$I$5</f>
        <v>子育て支援員・家庭的保育者の場合の保育業務経験（常勤換算）</v>
      </c>
      <c r="APR3" s="733" t="str">
        <f>'職員名簿（一般型の場合のみ）'!$J$5</f>
        <v>常勤・非常勤の別</v>
      </c>
      <c r="APS3" s="733" t="str">
        <f>'職員名簿（一般型の場合のみ）'!$K$5</f>
        <v>非常勤の場合の勤務時間数</v>
      </c>
      <c r="APT3" s="733" t="str">
        <f>'職員名簿（一般型の場合のみ）'!$L$5</f>
        <v>休業
（産休・育休等）</v>
      </c>
      <c r="APU3" s="733" t="str">
        <f>'職員名簿（一般型の場合のみ）'!$M$5</f>
        <v>備　考</v>
      </c>
      <c r="APV3" s="733" t="str">
        <f>'職員名簿（一般型の場合のみ）'!$C$5</f>
        <v>整理
番号</v>
      </c>
      <c r="APW3" s="733" t="str">
        <f>'職員名簿（一般型の場合のみ）'!$D$5</f>
        <v>職名</v>
      </c>
      <c r="APX3" s="733" t="str">
        <f>'職員名簿（一般型の場合のみ）'!$E$5</f>
        <v>氏名</v>
      </c>
      <c r="APY3" s="733" t="str">
        <f>'職員名簿（一般型の場合のみ）'!$F$5</f>
        <v>専任/兼任</v>
      </c>
      <c r="APZ3" s="733" t="str">
        <f>'職員名簿（一般型の場合のみ）'!$G$5</f>
        <v>「その他」の場合の業務
（具体的に）</v>
      </c>
      <c r="AQA3" s="733" t="str">
        <f>'職員名簿（一般型の場合のみ）'!$H$5</f>
        <v>資格名</v>
      </c>
      <c r="AQB3" s="733" t="str">
        <f>'職員名簿（一般型の場合のみ）'!$I$5</f>
        <v>子育て支援員・家庭的保育者の場合の保育業務経験（常勤換算）</v>
      </c>
      <c r="AQC3" s="733" t="str">
        <f>'職員名簿（一般型の場合のみ）'!$J$5</f>
        <v>常勤・非常勤の別</v>
      </c>
      <c r="AQD3" s="733" t="str">
        <f>'職員名簿（一般型の場合のみ）'!$K$5</f>
        <v>非常勤の場合の勤務時間数</v>
      </c>
      <c r="AQE3" s="733" t="str">
        <f>'職員名簿（一般型の場合のみ）'!$L$5</f>
        <v>休業
（産休・育休等）</v>
      </c>
      <c r="AQF3" s="733" t="str">
        <f>'職員名簿（一般型の場合のみ）'!$M$5</f>
        <v>備　考</v>
      </c>
      <c r="AQG3" s="733" t="str">
        <f>'職員名簿（一般型の場合のみ）'!$C$5</f>
        <v>整理
番号</v>
      </c>
      <c r="AQH3" s="733" t="str">
        <f>'職員名簿（一般型の場合のみ）'!$D$5</f>
        <v>職名</v>
      </c>
      <c r="AQI3" s="733" t="str">
        <f>'職員名簿（一般型の場合のみ）'!$E$5</f>
        <v>氏名</v>
      </c>
      <c r="AQJ3" s="733" t="str">
        <f>'職員名簿（一般型の場合のみ）'!$F$5</f>
        <v>専任/兼任</v>
      </c>
      <c r="AQK3" s="733" t="str">
        <f>'職員名簿（一般型の場合のみ）'!$G$5</f>
        <v>「その他」の場合の業務
（具体的に）</v>
      </c>
      <c r="AQL3" s="733" t="str">
        <f>'職員名簿（一般型の場合のみ）'!$H$5</f>
        <v>資格名</v>
      </c>
      <c r="AQM3" s="733" t="str">
        <f>'職員名簿（一般型の場合のみ）'!$I$5</f>
        <v>子育て支援員・家庭的保育者の場合の保育業務経験（常勤換算）</v>
      </c>
      <c r="AQN3" s="733" t="str">
        <f>'職員名簿（一般型の場合のみ）'!$J$5</f>
        <v>常勤・非常勤の別</v>
      </c>
      <c r="AQO3" s="733" t="str">
        <f>'職員名簿（一般型の場合のみ）'!$K$5</f>
        <v>非常勤の場合の勤務時間数</v>
      </c>
      <c r="AQP3" s="733" t="str">
        <f>'職員名簿（一般型の場合のみ）'!$L$5</f>
        <v>休業
（産休・育休等）</v>
      </c>
      <c r="AQQ3" s="733" t="str">
        <f>'職員名簿（一般型の場合のみ）'!$M$5</f>
        <v>備　考</v>
      </c>
      <c r="AQR3" s="733" t="str">
        <f>'職員名簿（一般型の場合のみ）'!$C$5</f>
        <v>整理
番号</v>
      </c>
      <c r="AQS3" s="733" t="str">
        <f>'職員名簿（一般型の場合のみ）'!$D$5</f>
        <v>職名</v>
      </c>
      <c r="AQT3" s="733" t="str">
        <f>'職員名簿（一般型の場合のみ）'!$E$5</f>
        <v>氏名</v>
      </c>
      <c r="AQU3" s="733" t="str">
        <f>'職員名簿（一般型の場合のみ）'!$F$5</f>
        <v>専任/兼任</v>
      </c>
      <c r="AQV3" s="733" t="str">
        <f>'職員名簿（一般型の場合のみ）'!$G$5</f>
        <v>「その他」の場合の業務
（具体的に）</v>
      </c>
      <c r="AQW3" s="733" t="str">
        <f>'職員名簿（一般型の場合のみ）'!$H$5</f>
        <v>資格名</v>
      </c>
      <c r="AQX3" s="733" t="str">
        <f>'職員名簿（一般型の場合のみ）'!$I$5</f>
        <v>子育て支援員・家庭的保育者の場合の保育業務経験（常勤換算）</v>
      </c>
      <c r="AQY3" s="733" t="str">
        <f>'職員名簿（一般型の場合のみ）'!$J$5</f>
        <v>常勤・非常勤の別</v>
      </c>
      <c r="AQZ3" s="733" t="str">
        <f>'職員名簿（一般型の場合のみ）'!$K$5</f>
        <v>非常勤の場合の勤務時間数</v>
      </c>
      <c r="ARA3" s="733" t="str">
        <f>'職員名簿（一般型の場合のみ）'!$L$5</f>
        <v>休業
（産休・育休等）</v>
      </c>
      <c r="ARB3" s="733" t="str">
        <f>'職員名簿（一般型の場合のみ）'!$M$5</f>
        <v>備　考</v>
      </c>
      <c r="ARC3" s="733" t="str">
        <f>'職員名簿（一般型の場合のみ）'!$C$5</f>
        <v>整理
番号</v>
      </c>
      <c r="ARD3" s="733" t="str">
        <f>'職員名簿（一般型の場合のみ）'!$D$5</f>
        <v>職名</v>
      </c>
      <c r="ARE3" s="733" t="str">
        <f>'職員名簿（一般型の場合のみ）'!$E$5</f>
        <v>氏名</v>
      </c>
      <c r="ARF3" s="733" t="str">
        <f>'職員名簿（一般型の場合のみ）'!$F$5</f>
        <v>専任/兼任</v>
      </c>
      <c r="ARG3" s="733" t="str">
        <f>'職員名簿（一般型の場合のみ）'!$G$5</f>
        <v>「その他」の場合の業務
（具体的に）</v>
      </c>
      <c r="ARH3" s="733" t="str">
        <f>'職員名簿（一般型の場合のみ）'!$H$5</f>
        <v>資格名</v>
      </c>
      <c r="ARI3" s="733" t="str">
        <f>'職員名簿（一般型の場合のみ）'!$I$5</f>
        <v>子育て支援員・家庭的保育者の場合の保育業務経験（常勤換算）</v>
      </c>
      <c r="ARJ3" s="733" t="str">
        <f>'職員名簿（一般型の場合のみ）'!$J$5</f>
        <v>常勤・非常勤の別</v>
      </c>
      <c r="ARK3" s="733" t="str">
        <f>'職員名簿（一般型の場合のみ）'!$K$5</f>
        <v>非常勤の場合の勤務時間数</v>
      </c>
      <c r="ARL3" s="733" t="str">
        <f>'職員名簿（一般型の場合のみ）'!$L$5</f>
        <v>休業
（産休・育休等）</v>
      </c>
      <c r="ARM3" s="733" t="str">
        <f>'職員名簿（一般型の場合のみ）'!$M$5</f>
        <v>備　考</v>
      </c>
      <c r="ARN3" s="733" t="str">
        <f>'職員名簿（一般型の場合のみ）'!$C$5</f>
        <v>整理
番号</v>
      </c>
      <c r="ARO3" s="733" t="str">
        <f>'職員名簿（一般型の場合のみ）'!$D$5</f>
        <v>職名</v>
      </c>
      <c r="ARP3" s="733" t="str">
        <f>'職員名簿（一般型の場合のみ）'!$E$5</f>
        <v>氏名</v>
      </c>
      <c r="ARQ3" s="733" t="str">
        <f>'職員名簿（一般型の場合のみ）'!$F$5</f>
        <v>専任/兼任</v>
      </c>
      <c r="ARR3" s="733" t="str">
        <f>'職員名簿（一般型の場合のみ）'!$G$5</f>
        <v>「その他」の場合の業務
（具体的に）</v>
      </c>
      <c r="ARS3" s="733" t="str">
        <f>'職員名簿（一般型の場合のみ）'!$H$5</f>
        <v>資格名</v>
      </c>
      <c r="ART3" s="733" t="str">
        <f>'職員名簿（一般型の場合のみ）'!$I$5</f>
        <v>子育て支援員・家庭的保育者の場合の保育業務経験（常勤換算）</v>
      </c>
      <c r="ARU3" s="733" t="str">
        <f>'職員名簿（一般型の場合のみ）'!$J$5</f>
        <v>常勤・非常勤の別</v>
      </c>
      <c r="ARV3" s="733" t="str">
        <f>'職員名簿（一般型の場合のみ）'!$K$5</f>
        <v>非常勤の場合の勤務時間数</v>
      </c>
      <c r="ARW3" s="733" t="str">
        <f>'職員名簿（一般型の場合のみ）'!$L$5</f>
        <v>休業
（産休・育休等）</v>
      </c>
      <c r="ARX3" s="733" t="str">
        <f>'職員名簿（一般型の場合のみ）'!$M$5</f>
        <v>備　考</v>
      </c>
      <c r="ARY3" s="733" t="str">
        <f>'職員名簿（一般型の場合のみ）'!$C$5</f>
        <v>整理
番号</v>
      </c>
      <c r="ARZ3" s="733" t="str">
        <f>'職員名簿（一般型の場合のみ）'!$D$5</f>
        <v>職名</v>
      </c>
      <c r="ASA3" s="733" t="str">
        <f>'職員名簿（一般型の場合のみ）'!$E$5</f>
        <v>氏名</v>
      </c>
      <c r="ASB3" s="733" t="str">
        <f>'職員名簿（一般型の場合のみ）'!$F$5</f>
        <v>専任/兼任</v>
      </c>
      <c r="ASC3" s="733" t="str">
        <f>'職員名簿（一般型の場合のみ）'!$G$5</f>
        <v>「その他」の場合の業務
（具体的に）</v>
      </c>
      <c r="ASD3" s="733" t="str">
        <f>'職員名簿（一般型の場合のみ）'!$H$5</f>
        <v>資格名</v>
      </c>
      <c r="ASE3" s="733" t="str">
        <f>'職員名簿（一般型の場合のみ）'!$I$5</f>
        <v>子育て支援員・家庭的保育者の場合の保育業務経験（常勤換算）</v>
      </c>
      <c r="ASF3" s="733" t="str">
        <f>'職員名簿（一般型の場合のみ）'!$J$5</f>
        <v>常勤・非常勤の別</v>
      </c>
      <c r="ASG3" s="733" t="str">
        <f>'職員名簿（一般型の場合のみ）'!$K$5</f>
        <v>非常勤の場合の勤務時間数</v>
      </c>
      <c r="ASH3" s="733" t="str">
        <f>'職員名簿（一般型の場合のみ）'!$L$5</f>
        <v>休業
（産休・育休等）</v>
      </c>
      <c r="ASI3" s="733" t="str">
        <f>'職員名簿（一般型の場合のみ）'!$M$5</f>
        <v>備　考</v>
      </c>
      <c r="ASJ3" s="733" t="str">
        <f>'職員名簿（一般型の場合のみ）'!$C$5</f>
        <v>整理
番号</v>
      </c>
      <c r="ASK3" s="733" t="str">
        <f>'職員名簿（一般型の場合のみ）'!$D$5</f>
        <v>職名</v>
      </c>
      <c r="ASL3" s="733" t="str">
        <f>'職員名簿（一般型の場合のみ）'!$E$5</f>
        <v>氏名</v>
      </c>
      <c r="ASM3" s="733" t="str">
        <f>'職員名簿（一般型の場合のみ）'!$F$5</f>
        <v>専任/兼任</v>
      </c>
      <c r="ASN3" s="733" t="str">
        <f>'職員名簿（一般型の場合のみ）'!$G$5</f>
        <v>「その他」の場合の業務
（具体的に）</v>
      </c>
      <c r="ASO3" s="733" t="str">
        <f>'職員名簿（一般型の場合のみ）'!$H$5</f>
        <v>資格名</v>
      </c>
      <c r="ASP3" s="733" t="str">
        <f>'職員名簿（一般型の場合のみ）'!$I$5</f>
        <v>子育て支援員・家庭的保育者の場合の保育業務経験（常勤換算）</v>
      </c>
      <c r="ASQ3" s="733" t="str">
        <f>'職員名簿（一般型の場合のみ）'!$J$5</f>
        <v>常勤・非常勤の別</v>
      </c>
      <c r="ASR3" s="733" t="str">
        <f>'職員名簿（一般型の場合のみ）'!$K$5</f>
        <v>非常勤の場合の勤務時間数</v>
      </c>
      <c r="ASS3" s="733" t="str">
        <f>'職員名簿（一般型の場合のみ）'!$L$5</f>
        <v>休業
（産休・育休等）</v>
      </c>
      <c r="AST3" s="733" t="str">
        <f>'職員名簿（一般型の場合のみ）'!$M$5</f>
        <v>備　考</v>
      </c>
      <c r="ASU3" s="733" t="str">
        <f>'職員名簿（一般型の場合のみ）'!$C$5</f>
        <v>整理
番号</v>
      </c>
      <c r="ASV3" s="733" t="str">
        <f>'職員名簿（一般型の場合のみ）'!$D$5</f>
        <v>職名</v>
      </c>
      <c r="ASW3" s="733" t="str">
        <f>'職員名簿（一般型の場合のみ）'!$E$5</f>
        <v>氏名</v>
      </c>
      <c r="ASX3" s="733" t="str">
        <f>'職員名簿（一般型の場合のみ）'!$F$5</f>
        <v>専任/兼任</v>
      </c>
      <c r="ASY3" s="733" t="str">
        <f>'職員名簿（一般型の場合のみ）'!$G$5</f>
        <v>「その他」の場合の業務
（具体的に）</v>
      </c>
      <c r="ASZ3" s="733" t="str">
        <f>'職員名簿（一般型の場合のみ）'!$H$5</f>
        <v>資格名</v>
      </c>
      <c r="ATA3" s="733" t="str">
        <f>'職員名簿（一般型の場合のみ）'!$I$5</f>
        <v>子育て支援員・家庭的保育者の場合の保育業務経験（常勤換算）</v>
      </c>
      <c r="ATB3" s="733" t="str">
        <f>'職員名簿（一般型の場合のみ）'!$J$5</f>
        <v>常勤・非常勤の別</v>
      </c>
      <c r="ATC3" s="733" t="str">
        <f>'職員名簿（一般型の場合のみ）'!$K$5</f>
        <v>非常勤の場合の勤務時間数</v>
      </c>
      <c r="ATD3" s="733" t="str">
        <f>'職員名簿（一般型の場合のみ）'!$L$5</f>
        <v>休業
（産休・育休等）</v>
      </c>
      <c r="ATE3" s="733" t="str">
        <f>'職員名簿（一般型の場合のみ）'!$M$5</f>
        <v>備　考</v>
      </c>
      <c r="ATF3" s="733" t="str">
        <f>'職員名簿（一般型の場合のみ）'!$C$5</f>
        <v>整理
番号</v>
      </c>
      <c r="ATG3" s="733" t="str">
        <f>'職員名簿（一般型の場合のみ）'!$D$5</f>
        <v>職名</v>
      </c>
      <c r="ATH3" s="733" t="str">
        <f>'職員名簿（一般型の場合のみ）'!$E$5</f>
        <v>氏名</v>
      </c>
      <c r="ATI3" s="733" t="str">
        <f>'職員名簿（一般型の場合のみ）'!$F$5</f>
        <v>専任/兼任</v>
      </c>
      <c r="ATJ3" s="733" t="str">
        <f>'職員名簿（一般型の場合のみ）'!$G$5</f>
        <v>「その他」の場合の業務
（具体的に）</v>
      </c>
      <c r="ATK3" s="733" t="str">
        <f>'職員名簿（一般型の場合のみ）'!$H$5</f>
        <v>資格名</v>
      </c>
      <c r="ATL3" s="733" t="str">
        <f>'職員名簿（一般型の場合のみ）'!$I$5</f>
        <v>子育て支援員・家庭的保育者の場合の保育業務経験（常勤換算）</v>
      </c>
      <c r="ATM3" s="733" t="str">
        <f>'職員名簿（一般型の場合のみ）'!$J$5</f>
        <v>常勤・非常勤の別</v>
      </c>
      <c r="ATN3" s="733" t="str">
        <f>'職員名簿（一般型の場合のみ）'!$K$5</f>
        <v>非常勤の場合の勤務時間数</v>
      </c>
      <c r="ATO3" s="733" t="str">
        <f>'職員名簿（一般型の場合のみ）'!$L$5</f>
        <v>休業
（産休・育休等）</v>
      </c>
      <c r="ATP3" s="733" t="str">
        <f>'職員名簿（一般型の場合のみ）'!$M$5</f>
        <v>備　考</v>
      </c>
      <c r="ATQ3" s="733" t="str">
        <f>'職員名簿（一般型の場合のみ）'!$C$5</f>
        <v>整理
番号</v>
      </c>
      <c r="ATR3" s="733" t="str">
        <f>'職員名簿（一般型の場合のみ）'!$D$5</f>
        <v>職名</v>
      </c>
      <c r="ATS3" s="733" t="str">
        <f>'職員名簿（一般型の場合のみ）'!$E$5</f>
        <v>氏名</v>
      </c>
      <c r="ATT3" s="733" t="str">
        <f>'職員名簿（一般型の場合のみ）'!$F$5</f>
        <v>専任/兼任</v>
      </c>
      <c r="ATU3" s="733" t="str">
        <f>'職員名簿（一般型の場合のみ）'!$G$5</f>
        <v>「その他」の場合の業務
（具体的に）</v>
      </c>
      <c r="ATV3" s="733" t="str">
        <f>'職員名簿（一般型の場合のみ）'!$H$5</f>
        <v>資格名</v>
      </c>
      <c r="ATW3" s="733" t="str">
        <f>'職員名簿（一般型の場合のみ）'!$I$5</f>
        <v>子育て支援員・家庭的保育者の場合の保育業務経験（常勤換算）</v>
      </c>
      <c r="ATX3" s="733" t="str">
        <f>'職員名簿（一般型の場合のみ）'!$J$5</f>
        <v>常勤・非常勤の別</v>
      </c>
      <c r="ATY3" s="733" t="str">
        <f>'職員名簿（一般型の場合のみ）'!$K$5</f>
        <v>非常勤の場合の勤務時間数</v>
      </c>
      <c r="ATZ3" s="733" t="str">
        <f>'職員名簿（一般型の場合のみ）'!$L$5</f>
        <v>休業
（産休・育休等）</v>
      </c>
      <c r="AUA3" s="733" t="str">
        <f>'職員名簿（一般型の場合のみ）'!$M$5</f>
        <v>備　考</v>
      </c>
      <c r="AUB3" s="733" t="str">
        <f>'職員名簿（一般型の場合のみ）'!$C$5</f>
        <v>整理
番号</v>
      </c>
      <c r="AUC3" s="733" t="str">
        <f>'職員名簿（一般型の場合のみ）'!$D$5</f>
        <v>職名</v>
      </c>
      <c r="AUD3" s="733" t="str">
        <f>'職員名簿（一般型の場合のみ）'!$E$5</f>
        <v>氏名</v>
      </c>
      <c r="AUE3" s="733" t="str">
        <f>'職員名簿（一般型の場合のみ）'!$F$5</f>
        <v>専任/兼任</v>
      </c>
      <c r="AUF3" s="733" t="str">
        <f>'職員名簿（一般型の場合のみ）'!$G$5</f>
        <v>「その他」の場合の業務
（具体的に）</v>
      </c>
      <c r="AUG3" s="733" t="str">
        <f>'職員名簿（一般型の場合のみ）'!$H$5</f>
        <v>資格名</v>
      </c>
      <c r="AUH3" s="733" t="str">
        <f>'職員名簿（一般型の場合のみ）'!$I$5</f>
        <v>子育て支援員・家庭的保育者の場合の保育業務経験（常勤換算）</v>
      </c>
      <c r="AUI3" s="733" t="str">
        <f>'職員名簿（一般型の場合のみ）'!$J$5</f>
        <v>常勤・非常勤の別</v>
      </c>
      <c r="AUJ3" s="733" t="str">
        <f>'職員名簿（一般型の場合のみ）'!$K$5</f>
        <v>非常勤の場合の勤務時間数</v>
      </c>
      <c r="AUK3" s="733" t="str">
        <f>'職員名簿（一般型の場合のみ）'!$L$5</f>
        <v>休業
（産休・育休等）</v>
      </c>
      <c r="AUL3" s="733" t="str">
        <f>'職員名簿（一般型の場合のみ）'!$M$5</f>
        <v>備　考</v>
      </c>
      <c r="AUM3" s="733" t="str">
        <f>'職員名簿（一般型の場合のみ）'!$C$5</f>
        <v>整理
番号</v>
      </c>
      <c r="AUN3" s="733" t="str">
        <f>'職員名簿（一般型の場合のみ）'!$D$5</f>
        <v>職名</v>
      </c>
      <c r="AUO3" s="733" t="str">
        <f>'職員名簿（一般型の場合のみ）'!$E$5</f>
        <v>氏名</v>
      </c>
      <c r="AUP3" s="733" t="str">
        <f>'職員名簿（一般型の場合のみ）'!$F$5</f>
        <v>専任/兼任</v>
      </c>
      <c r="AUQ3" s="733" t="str">
        <f>'職員名簿（一般型の場合のみ）'!$G$5</f>
        <v>「その他」の場合の業務
（具体的に）</v>
      </c>
      <c r="AUR3" s="733" t="str">
        <f>'職員名簿（一般型の場合のみ）'!$H$5</f>
        <v>資格名</v>
      </c>
      <c r="AUS3" s="733" t="str">
        <f>'職員名簿（一般型の場合のみ）'!$I$5</f>
        <v>子育て支援員・家庭的保育者の場合の保育業務経験（常勤換算）</v>
      </c>
      <c r="AUT3" s="733" t="str">
        <f>'職員名簿（一般型の場合のみ）'!$J$5</f>
        <v>常勤・非常勤の別</v>
      </c>
      <c r="AUU3" s="733" t="str">
        <f>'職員名簿（一般型の場合のみ）'!$K$5</f>
        <v>非常勤の場合の勤務時間数</v>
      </c>
      <c r="AUV3" s="733" t="str">
        <f>'職員名簿（一般型の場合のみ）'!$L$5</f>
        <v>休業
（産休・育休等）</v>
      </c>
      <c r="AUW3" s="733" t="str">
        <f>'職員名簿（一般型の場合のみ）'!$M$5</f>
        <v>備　考</v>
      </c>
      <c r="AUX3" s="733" t="str">
        <f>'職員名簿（一般型の場合のみ）'!$C$5</f>
        <v>整理
番号</v>
      </c>
      <c r="AUY3" s="733" t="str">
        <f>'職員名簿（一般型の場合のみ）'!$D$5</f>
        <v>職名</v>
      </c>
      <c r="AUZ3" s="733" t="str">
        <f>'職員名簿（一般型の場合のみ）'!$E$5</f>
        <v>氏名</v>
      </c>
      <c r="AVA3" s="733" t="str">
        <f>'職員名簿（一般型の場合のみ）'!$F$5</f>
        <v>専任/兼任</v>
      </c>
      <c r="AVB3" s="733" t="str">
        <f>'職員名簿（一般型の場合のみ）'!$G$5</f>
        <v>「その他」の場合の業務
（具体的に）</v>
      </c>
      <c r="AVC3" s="733" t="str">
        <f>'職員名簿（一般型の場合のみ）'!$H$5</f>
        <v>資格名</v>
      </c>
      <c r="AVD3" s="733" t="str">
        <f>'職員名簿（一般型の場合のみ）'!$I$5</f>
        <v>子育て支援員・家庭的保育者の場合の保育業務経験（常勤換算）</v>
      </c>
      <c r="AVE3" s="733" t="str">
        <f>'職員名簿（一般型の場合のみ）'!$J$5</f>
        <v>常勤・非常勤の別</v>
      </c>
      <c r="AVF3" s="733" t="str">
        <f>'職員名簿（一般型の場合のみ）'!$K$5</f>
        <v>非常勤の場合の勤務時間数</v>
      </c>
      <c r="AVG3" s="733" t="str">
        <f>'職員名簿（一般型の場合のみ）'!$L$5</f>
        <v>休業
（産休・育休等）</v>
      </c>
      <c r="AVH3" s="733" t="str">
        <f>'職員名簿（一般型の場合のみ）'!$M$5</f>
        <v>備　考</v>
      </c>
      <c r="AVI3" s="733" t="str">
        <f>'職員名簿（一般型の場合のみ）'!$C$5</f>
        <v>整理
番号</v>
      </c>
      <c r="AVJ3" s="733" t="str">
        <f>'職員名簿（一般型の場合のみ）'!$D$5</f>
        <v>職名</v>
      </c>
      <c r="AVK3" s="733" t="str">
        <f>'職員名簿（一般型の場合のみ）'!$E$5</f>
        <v>氏名</v>
      </c>
      <c r="AVL3" s="733" t="str">
        <f>'職員名簿（一般型の場合のみ）'!$F$5</f>
        <v>専任/兼任</v>
      </c>
      <c r="AVM3" s="733" t="str">
        <f>'職員名簿（一般型の場合のみ）'!$G$5</f>
        <v>「その他」の場合の業務
（具体的に）</v>
      </c>
      <c r="AVN3" s="733" t="str">
        <f>'職員名簿（一般型の場合のみ）'!$H$5</f>
        <v>資格名</v>
      </c>
      <c r="AVO3" s="733" t="str">
        <f>'職員名簿（一般型の場合のみ）'!$I$5</f>
        <v>子育て支援員・家庭的保育者の場合の保育業務経験（常勤換算）</v>
      </c>
      <c r="AVP3" s="733" t="str">
        <f>'職員名簿（一般型の場合のみ）'!$J$5</f>
        <v>常勤・非常勤の別</v>
      </c>
      <c r="AVQ3" s="733" t="str">
        <f>'職員名簿（一般型の場合のみ）'!$K$5</f>
        <v>非常勤の場合の勤務時間数</v>
      </c>
      <c r="AVR3" s="733" t="str">
        <f>'職員名簿（一般型の場合のみ）'!$L$5</f>
        <v>休業
（産休・育休等）</v>
      </c>
      <c r="AVS3" s="733" t="str">
        <f>'職員名簿（一般型の場合のみ）'!$M$5</f>
        <v>備　考</v>
      </c>
      <c r="AVT3" s="733" t="str">
        <f>'職員名簿（一般型の場合のみ）'!$C$5</f>
        <v>整理
番号</v>
      </c>
      <c r="AVU3" s="733" t="str">
        <f>'職員名簿（一般型の場合のみ）'!$D$5</f>
        <v>職名</v>
      </c>
      <c r="AVV3" s="733" t="str">
        <f>'職員名簿（一般型の場合のみ）'!$E$5</f>
        <v>氏名</v>
      </c>
      <c r="AVW3" s="733" t="str">
        <f>'職員名簿（一般型の場合のみ）'!$F$5</f>
        <v>専任/兼任</v>
      </c>
      <c r="AVX3" s="733" t="str">
        <f>'職員名簿（一般型の場合のみ）'!$G$5</f>
        <v>「その他」の場合の業務
（具体的に）</v>
      </c>
      <c r="AVY3" s="733" t="str">
        <f>'職員名簿（一般型の場合のみ）'!$H$5</f>
        <v>資格名</v>
      </c>
      <c r="AVZ3" s="733" t="str">
        <f>'職員名簿（一般型の場合のみ）'!$I$5</f>
        <v>子育て支援員・家庭的保育者の場合の保育業務経験（常勤換算）</v>
      </c>
      <c r="AWA3" s="733" t="str">
        <f>'職員名簿（一般型の場合のみ）'!$J$5</f>
        <v>常勤・非常勤の別</v>
      </c>
      <c r="AWB3" s="733" t="str">
        <f>'職員名簿（一般型の場合のみ）'!$K$5</f>
        <v>非常勤の場合の勤務時間数</v>
      </c>
      <c r="AWC3" s="733" t="str">
        <f>'職員名簿（一般型の場合のみ）'!$L$5</f>
        <v>休業
（産休・育休等）</v>
      </c>
      <c r="AWD3" s="733" t="str">
        <f>'職員名簿（一般型の場合のみ）'!$M$5</f>
        <v>備　考</v>
      </c>
      <c r="AWE3" s="733" t="str">
        <f>'職員名簿（一般型の場合のみ）'!$C$5</f>
        <v>整理
番号</v>
      </c>
      <c r="AWF3" s="733" t="str">
        <f>'職員名簿（一般型の場合のみ）'!$D$5</f>
        <v>職名</v>
      </c>
      <c r="AWG3" s="733" t="str">
        <f>'職員名簿（一般型の場合のみ）'!$E$5</f>
        <v>氏名</v>
      </c>
      <c r="AWH3" s="733" t="str">
        <f>'職員名簿（一般型の場合のみ）'!$F$5</f>
        <v>専任/兼任</v>
      </c>
      <c r="AWI3" s="733" t="str">
        <f>'職員名簿（一般型の場合のみ）'!$G$5</f>
        <v>「その他」の場合の業務
（具体的に）</v>
      </c>
      <c r="AWJ3" s="733" t="str">
        <f>'職員名簿（一般型の場合のみ）'!$H$5</f>
        <v>資格名</v>
      </c>
      <c r="AWK3" s="733" t="str">
        <f>'職員名簿（一般型の場合のみ）'!$I$5</f>
        <v>子育て支援員・家庭的保育者の場合の保育業務経験（常勤換算）</v>
      </c>
      <c r="AWL3" s="733" t="str">
        <f>'職員名簿（一般型の場合のみ）'!$J$5</f>
        <v>常勤・非常勤の別</v>
      </c>
      <c r="AWM3" s="733" t="str">
        <f>'職員名簿（一般型の場合のみ）'!$K$5</f>
        <v>非常勤の場合の勤務時間数</v>
      </c>
      <c r="AWN3" s="733" t="str">
        <f>'職員名簿（一般型の場合のみ）'!$L$5</f>
        <v>休業
（産休・育休等）</v>
      </c>
      <c r="AWO3" s="733" t="str">
        <f>'職員名簿（一般型の場合のみ）'!$M$5</f>
        <v>備　考</v>
      </c>
      <c r="AWP3" s="733" t="str">
        <f>'職員名簿（一般型の場合のみ）'!$C$5</f>
        <v>整理
番号</v>
      </c>
      <c r="AWQ3" s="733" t="str">
        <f>'職員名簿（一般型の場合のみ）'!$D$5</f>
        <v>職名</v>
      </c>
      <c r="AWR3" s="733" t="str">
        <f>'職員名簿（一般型の場合のみ）'!$E$5</f>
        <v>氏名</v>
      </c>
      <c r="AWS3" s="733" t="str">
        <f>'職員名簿（一般型の場合のみ）'!$F$5</f>
        <v>専任/兼任</v>
      </c>
      <c r="AWT3" s="733" t="str">
        <f>'職員名簿（一般型の場合のみ）'!$G$5</f>
        <v>「その他」の場合の業務
（具体的に）</v>
      </c>
      <c r="AWU3" s="733" t="str">
        <f>'職員名簿（一般型の場合のみ）'!$H$5</f>
        <v>資格名</v>
      </c>
      <c r="AWV3" s="733" t="str">
        <f>'職員名簿（一般型の場合のみ）'!$I$5</f>
        <v>子育て支援員・家庭的保育者の場合の保育業務経験（常勤換算）</v>
      </c>
      <c r="AWW3" s="733" t="str">
        <f>'職員名簿（一般型の場合のみ）'!$J$5</f>
        <v>常勤・非常勤の別</v>
      </c>
      <c r="AWX3" s="733" t="str">
        <f>'職員名簿（一般型の場合のみ）'!$K$5</f>
        <v>非常勤の場合の勤務時間数</v>
      </c>
      <c r="AWY3" s="733" t="str">
        <f>'職員名簿（一般型の場合のみ）'!$L$5</f>
        <v>休業
（産休・育休等）</v>
      </c>
      <c r="AWZ3" s="733" t="str">
        <f>'職員名簿（一般型の場合のみ）'!$M$5</f>
        <v>備　考</v>
      </c>
      <c r="AXA3" s="733" t="str">
        <f>'職員名簿（一般型の場合のみ）'!$C$5</f>
        <v>整理
番号</v>
      </c>
      <c r="AXB3" s="733" t="str">
        <f>'職員名簿（一般型の場合のみ）'!$D$5</f>
        <v>職名</v>
      </c>
      <c r="AXC3" s="733" t="str">
        <f>'職員名簿（一般型の場合のみ）'!$E$5</f>
        <v>氏名</v>
      </c>
      <c r="AXD3" s="733" t="str">
        <f>'職員名簿（一般型の場合のみ）'!$F$5</f>
        <v>専任/兼任</v>
      </c>
      <c r="AXE3" s="733" t="str">
        <f>'職員名簿（一般型の場合のみ）'!$G$5</f>
        <v>「その他」の場合の業務
（具体的に）</v>
      </c>
      <c r="AXF3" s="733" t="str">
        <f>'職員名簿（一般型の場合のみ）'!$H$5</f>
        <v>資格名</v>
      </c>
      <c r="AXG3" s="733" t="str">
        <f>'職員名簿（一般型の場合のみ）'!$I$5</f>
        <v>子育て支援員・家庭的保育者の場合の保育業務経験（常勤換算）</v>
      </c>
      <c r="AXH3" s="733" t="str">
        <f>'職員名簿（一般型の場合のみ）'!$J$5</f>
        <v>常勤・非常勤の別</v>
      </c>
      <c r="AXI3" s="733" t="str">
        <f>'職員名簿（一般型の場合のみ）'!$K$5</f>
        <v>非常勤の場合の勤務時間数</v>
      </c>
      <c r="AXJ3" s="733" t="str">
        <f>'職員名簿（一般型の場合のみ）'!$L$5</f>
        <v>休業
（産休・育休等）</v>
      </c>
      <c r="AXK3" s="733" t="str">
        <f>'職員名簿（一般型の場合のみ）'!$M$5</f>
        <v>備　考</v>
      </c>
      <c r="AXL3" s="733" t="str">
        <f>'職員名簿（一般型の場合のみ）'!$C$5</f>
        <v>整理
番号</v>
      </c>
      <c r="AXM3" s="733" t="str">
        <f>'職員名簿（一般型の場合のみ）'!$D$5</f>
        <v>職名</v>
      </c>
      <c r="AXN3" s="733" t="str">
        <f>'職員名簿（一般型の場合のみ）'!$E$5</f>
        <v>氏名</v>
      </c>
      <c r="AXO3" s="733" t="str">
        <f>'職員名簿（一般型の場合のみ）'!$F$5</f>
        <v>専任/兼任</v>
      </c>
      <c r="AXP3" s="733" t="str">
        <f>'職員名簿（一般型の場合のみ）'!$G$5</f>
        <v>「その他」の場合の業務
（具体的に）</v>
      </c>
      <c r="AXQ3" s="733" t="str">
        <f>'職員名簿（一般型の場合のみ）'!$H$5</f>
        <v>資格名</v>
      </c>
      <c r="AXR3" s="733" t="str">
        <f>'職員名簿（一般型の場合のみ）'!$I$5</f>
        <v>子育て支援員・家庭的保育者の場合の保育業務経験（常勤換算）</v>
      </c>
      <c r="AXS3" s="733" t="str">
        <f>'職員名簿（一般型の場合のみ）'!$J$5</f>
        <v>常勤・非常勤の別</v>
      </c>
      <c r="AXT3" s="733" t="str">
        <f>'職員名簿（一般型の場合のみ）'!$K$5</f>
        <v>非常勤の場合の勤務時間数</v>
      </c>
      <c r="AXU3" s="733" t="str">
        <f>'職員名簿（一般型の場合のみ）'!$L$5</f>
        <v>休業
（産休・育休等）</v>
      </c>
      <c r="AXV3" s="733" t="str">
        <f>'職員名簿（一般型の場合のみ）'!$M$5</f>
        <v>備　考</v>
      </c>
      <c r="AXW3" s="733" t="str">
        <f>'職員名簿（一般型の場合のみ）'!$C$5</f>
        <v>整理
番号</v>
      </c>
      <c r="AXX3" s="733" t="str">
        <f>'職員名簿（一般型の場合のみ）'!$D$5</f>
        <v>職名</v>
      </c>
      <c r="AXY3" s="733" t="str">
        <f>'職員名簿（一般型の場合のみ）'!$E$5</f>
        <v>氏名</v>
      </c>
      <c r="AXZ3" s="733" t="str">
        <f>'職員名簿（一般型の場合のみ）'!$F$5</f>
        <v>専任/兼任</v>
      </c>
      <c r="AYA3" s="733" t="str">
        <f>'職員名簿（一般型の場合のみ）'!$G$5</f>
        <v>「その他」の場合の業務
（具体的に）</v>
      </c>
      <c r="AYB3" s="733" t="str">
        <f>'職員名簿（一般型の場合のみ）'!$H$5</f>
        <v>資格名</v>
      </c>
      <c r="AYC3" s="733" t="str">
        <f>'職員名簿（一般型の場合のみ）'!$I$5</f>
        <v>子育て支援員・家庭的保育者の場合の保育業務経験（常勤換算）</v>
      </c>
      <c r="AYD3" s="733" t="str">
        <f>'職員名簿（一般型の場合のみ）'!$J$5</f>
        <v>常勤・非常勤の別</v>
      </c>
      <c r="AYE3" s="733" t="str">
        <f>'職員名簿（一般型の場合のみ）'!$K$5</f>
        <v>非常勤の場合の勤務時間数</v>
      </c>
      <c r="AYF3" s="733" t="str">
        <f>'職員名簿（一般型の場合のみ）'!$L$5</f>
        <v>休業
（産休・育休等）</v>
      </c>
      <c r="AYG3" s="733" t="str">
        <f>'職員名簿（一般型の場合のみ）'!$M$5</f>
        <v>備　考</v>
      </c>
      <c r="AYH3" s="733" t="str">
        <f>'職員名簿（一般型の場合のみ）'!$C$5</f>
        <v>整理
番号</v>
      </c>
      <c r="AYI3" s="733" t="str">
        <f>'職員名簿（一般型の場合のみ）'!$D$5</f>
        <v>職名</v>
      </c>
      <c r="AYJ3" s="733" t="str">
        <f>'職員名簿（一般型の場合のみ）'!$E$5</f>
        <v>氏名</v>
      </c>
      <c r="AYK3" s="733" t="str">
        <f>'職員名簿（一般型の場合のみ）'!$F$5</f>
        <v>専任/兼任</v>
      </c>
      <c r="AYL3" s="733" t="str">
        <f>'職員名簿（一般型の場合のみ）'!$G$5</f>
        <v>「その他」の場合の業務
（具体的に）</v>
      </c>
      <c r="AYM3" s="733" t="str">
        <f>'職員名簿（一般型の場合のみ）'!$H$5</f>
        <v>資格名</v>
      </c>
      <c r="AYN3" s="733" t="str">
        <f>'職員名簿（一般型の場合のみ）'!$I$5</f>
        <v>子育て支援員・家庭的保育者の場合の保育業務経験（常勤換算）</v>
      </c>
      <c r="AYO3" s="733" t="str">
        <f>'職員名簿（一般型の場合のみ）'!$J$5</f>
        <v>常勤・非常勤の別</v>
      </c>
      <c r="AYP3" s="733" t="str">
        <f>'職員名簿（一般型の場合のみ）'!$K$5</f>
        <v>非常勤の場合の勤務時間数</v>
      </c>
      <c r="AYQ3" s="733" t="str">
        <f>'職員名簿（一般型の場合のみ）'!$L$5</f>
        <v>休業
（産休・育休等）</v>
      </c>
      <c r="AYR3" s="733" t="str">
        <f>'職員名簿（一般型の場合のみ）'!$M$5</f>
        <v>備　考</v>
      </c>
      <c r="AYS3" s="733" t="str">
        <f>'職員名簿（一般型の場合のみ）'!$C$5</f>
        <v>整理
番号</v>
      </c>
      <c r="AYT3" s="733" t="str">
        <f>'職員名簿（一般型の場合のみ）'!$D$5</f>
        <v>職名</v>
      </c>
      <c r="AYU3" s="733" t="str">
        <f>'職員名簿（一般型の場合のみ）'!$E$5</f>
        <v>氏名</v>
      </c>
      <c r="AYV3" s="733" t="str">
        <f>'職員名簿（一般型の場合のみ）'!$F$5</f>
        <v>専任/兼任</v>
      </c>
      <c r="AYW3" s="733" t="str">
        <f>'職員名簿（一般型の場合のみ）'!$G$5</f>
        <v>「その他」の場合の業務
（具体的に）</v>
      </c>
      <c r="AYX3" s="733" t="str">
        <f>'職員名簿（一般型の場合のみ）'!$H$5</f>
        <v>資格名</v>
      </c>
      <c r="AYY3" s="733" t="str">
        <f>'職員名簿（一般型の場合のみ）'!$I$5</f>
        <v>子育て支援員・家庭的保育者の場合の保育業務経験（常勤換算）</v>
      </c>
      <c r="AYZ3" s="733" t="str">
        <f>'職員名簿（一般型の場合のみ）'!$J$5</f>
        <v>常勤・非常勤の別</v>
      </c>
      <c r="AZA3" s="733" t="str">
        <f>'職員名簿（一般型の場合のみ）'!$K$5</f>
        <v>非常勤の場合の勤務時間数</v>
      </c>
      <c r="AZB3" s="733" t="str">
        <f>'職員名簿（一般型の場合のみ）'!$L$5</f>
        <v>休業
（産休・育休等）</v>
      </c>
      <c r="AZC3" s="733" t="str">
        <f>'職員名簿（一般型の場合のみ）'!$M$5</f>
        <v>備　考</v>
      </c>
      <c r="AZD3" s="733" t="str">
        <f>'職員名簿（一般型の場合のみ）'!$C$5</f>
        <v>整理
番号</v>
      </c>
      <c r="AZE3" s="733" t="str">
        <f>'職員名簿（一般型の場合のみ）'!$D$5</f>
        <v>職名</v>
      </c>
      <c r="AZF3" s="733" t="str">
        <f>'職員名簿（一般型の場合のみ）'!$E$5</f>
        <v>氏名</v>
      </c>
      <c r="AZG3" s="733" t="str">
        <f>'職員名簿（一般型の場合のみ）'!$F$5</f>
        <v>専任/兼任</v>
      </c>
      <c r="AZH3" s="733" t="str">
        <f>'職員名簿（一般型の場合のみ）'!$G$5</f>
        <v>「その他」の場合の業務
（具体的に）</v>
      </c>
      <c r="AZI3" s="733" t="str">
        <f>'職員名簿（一般型の場合のみ）'!$H$5</f>
        <v>資格名</v>
      </c>
      <c r="AZJ3" s="733" t="str">
        <f>'職員名簿（一般型の場合のみ）'!$I$5</f>
        <v>子育て支援員・家庭的保育者の場合の保育業務経験（常勤換算）</v>
      </c>
      <c r="AZK3" s="733" t="str">
        <f>'職員名簿（一般型の場合のみ）'!$J$5</f>
        <v>常勤・非常勤の別</v>
      </c>
      <c r="AZL3" s="733" t="str">
        <f>'職員名簿（一般型の場合のみ）'!$K$5</f>
        <v>非常勤の場合の勤務時間数</v>
      </c>
      <c r="AZM3" s="733" t="str">
        <f>'職員名簿（一般型の場合のみ）'!$L$5</f>
        <v>休業
（産休・育休等）</v>
      </c>
      <c r="AZN3" s="733" t="str">
        <f>'職員名簿（一般型の場合のみ）'!$M$5</f>
        <v>備　考</v>
      </c>
      <c r="AZO3" s="733" t="str">
        <f>'職員名簿（一般型の場合のみ）'!$C$5</f>
        <v>整理
番号</v>
      </c>
      <c r="AZP3" s="733" t="str">
        <f>'職員名簿（一般型の場合のみ）'!$D$5</f>
        <v>職名</v>
      </c>
      <c r="AZQ3" s="733" t="str">
        <f>'職員名簿（一般型の場合のみ）'!$E$5</f>
        <v>氏名</v>
      </c>
      <c r="AZR3" s="733" t="str">
        <f>'職員名簿（一般型の場合のみ）'!$F$5</f>
        <v>専任/兼任</v>
      </c>
      <c r="AZS3" s="733" t="str">
        <f>'職員名簿（一般型の場合のみ）'!$G$5</f>
        <v>「その他」の場合の業務
（具体的に）</v>
      </c>
      <c r="AZT3" s="733" t="str">
        <f>'職員名簿（一般型の場合のみ）'!$H$5</f>
        <v>資格名</v>
      </c>
      <c r="AZU3" s="733" t="str">
        <f>'職員名簿（一般型の場合のみ）'!$I$5</f>
        <v>子育て支援員・家庭的保育者の場合の保育業務経験（常勤換算）</v>
      </c>
      <c r="AZV3" s="733" t="str">
        <f>'職員名簿（一般型の場合のみ）'!$J$5</f>
        <v>常勤・非常勤の別</v>
      </c>
      <c r="AZW3" s="733" t="str">
        <f>'職員名簿（一般型の場合のみ）'!$K$5</f>
        <v>非常勤の場合の勤務時間数</v>
      </c>
      <c r="AZX3" s="733" t="str">
        <f>'職員名簿（一般型の場合のみ）'!$L$5</f>
        <v>休業
（産休・育休等）</v>
      </c>
      <c r="AZY3" s="733" t="str">
        <f>'職員名簿（一般型の場合のみ）'!$M$5</f>
        <v>備　考</v>
      </c>
      <c r="AZZ3" s="733" t="str">
        <f>'職員名簿（一般型の場合のみ）'!$C$5</f>
        <v>整理
番号</v>
      </c>
      <c r="BAA3" s="733" t="str">
        <f>'職員名簿（一般型の場合のみ）'!$D$5</f>
        <v>職名</v>
      </c>
      <c r="BAB3" s="733" t="str">
        <f>'職員名簿（一般型の場合のみ）'!$E$5</f>
        <v>氏名</v>
      </c>
      <c r="BAC3" s="733" t="str">
        <f>'職員名簿（一般型の場合のみ）'!$F$5</f>
        <v>専任/兼任</v>
      </c>
      <c r="BAD3" s="733" t="str">
        <f>'職員名簿（一般型の場合のみ）'!$G$5</f>
        <v>「その他」の場合の業務
（具体的に）</v>
      </c>
      <c r="BAE3" s="733" t="str">
        <f>'職員名簿（一般型の場合のみ）'!$H$5</f>
        <v>資格名</v>
      </c>
      <c r="BAF3" s="733" t="str">
        <f>'職員名簿（一般型の場合のみ）'!$I$5</f>
        <v>子育て支援員・家庭的保育者の場合の保育業務経験（常勤換算）</v>
      </c>
      <c r="BAG3" s="733" t="str">
        <f>'職員名簿（一般型の場合のみ）'!$J$5</f>
        <v>常勤・非常勤の別</v>
      </c>
      <c r="BAH3" s="733" t="str">
        <f>'職員名簿（一般型の場合のみ）'!$K$5</f>
        <v>非常勤の場合の勤務時間数</v>
      </c>
      <c r="BAI3" s="733" t="str">
        <f>'職員名簿（一般型の場合のみ）'!$L$5</f>
        <v>休業
（産休・育休等）</v>
      </c>
      <c r="BAJ3" s="733" t="str">
        <f>'職員名簿（一般型の場合のみ）'!$M$5</f>
        <v>備　考</v>
      </c>
      <c r="BAK3" s="733" t="str">
        <f>'職員名簿（一般型の場合のみ）'!$C$5</f>
        <v>整理
番号</v>
      </c>
      <c r="BAL3" s="733" t="str">
        <f>'職員名簿（一般型の場合のみ）'!$D$5</f>
        <v>職名</v>
      </c>
      <c r="BAM3" s="733" t="str">
        <f>'職員名簿（一般型の場合のみ）'!$E$5</f>
        <v>氏名</v>
      </c>
      <c r="BAN3" s="733" t="str">
        <f>'職員名簿（一般型の場合のみ）'!$F$5</f>
        <v>専任/兼任</v>
      </c>
      <c r="BAO3" s="733" t="str">
        <f>'職員名簿（一般型の場合のみ）'!$G$5</f>
        <v>「その他」の場合の業務
（具体的に）</v>
      </c>
      <c r="BAP3" s="733" t="str">
        <f>'職員名簿（一般型の場合のみ）'!$H$5</f>
        <v>資格名</v>
      </c>
      <c r="BAQ3" s="733" t="str">
        <f>'職員名簿（一般型の場合のみ）'!$I$5</f>
        <v>子育て支援員・家庭的保育者の場合の保育業務経験（常勤換算）</v>
      </c>
      <c r="BAR3" s="733" t="str">
        <f>'職員名簿（一般型の場合のみ）'!$J$5</f>
        <v>常勤・非常勤の別</v>
      </c>
      <c r="BAS3" s="733" t="str">
        <f>'職員名簿（一般型の場合のみ）'!$K$5</f>
        <v>非常勤の場合の勤務時間数</v>
      </c>
      <c r="BAT3" s="733" t="str">
        <f>'職員名簿（一般型の場合のみ）'!$L$5</f>
        <v>休業
（産休・育休等）</v>
      </c>
      <c r="BAU3" s="733" t="str">
        <f>'職員名簿（一般型の場合のみ）'!$M$5</f>
        <v>備　考</v>
      </c>
      <c r="BAV3" s="733" t="str">
        <f>'職員名簿（一般型の場合のみ）'!$C$5</f>
        <v>整理
番号</v>
      </c>
      <c r="BAW3" s="733" t="str">
        <f>'職員名簿（一般型の場合のみ）'!$D$5</f>
        <v>職名</v>
      </c>
      <c r="BAX3" s="733" t="str">
        <f>'職員名簿（一般型の場合のみ）'!$E$5</f>
        <v>氏名</v>
      </c>
      <c r="BAY3" s="733" t="str">
        <f>'職員名簿（一般型の場合のみ）'!$F$5</f>
        <v>専任/兼任</v>
      </c>
      <c r="BAZ3" s="733" t="str">
        <f>'職員名簿（一般型の場合のみ）'!$G$5</f>
        <v>「その他」の場合の業務
（具体的に）</v>
      </c>
      <c r="BBA3" s="733" t="str">
        <f>'職員名簿（一般型の場合のみ）'!$H$5</f>
        <v>資格名</v>
      </c>
      <c r="BBB3" s="733" t="str">
        <f>'職員名簿（一般型の場合のみ）'!$I$5</f>
        <v>子育て支援員・家庭的保育者の場合の保育業務経験（常勤換算）</v>
      </c>
      <c r="BBC3" s="733" t="str">
        <f>'職員名簿（一般型の場合のみ）'!$J$5</f>
        <v>常勤・非常勤の別</v>
      </c>
      <c r="BBD3" s="733" t="str">
        <f>'職員名簿（一般型の場合のみ）'!$K$5</f>
        <v>非常勤の場合の勤務時間数</v>
      </c>
      <c r="BBE3" s="733" t="str">
        <f>'職員名簿（一般型の場合のみ）'!$L$5</f>
        <v>休業
（産休・育休等）</v>
      </c>
      <c r="BBF3" s="733" t="str">
        <f>'職員名簿（一般型の場合のみ）'!$M$5</f>
        <v>備　考</v>
      </c>
      <c r="BBG3" s="733" t="str">
        <f>'職員名簿（一般型の場合のみ）'!$C$5</f>
        <v>整理
番号</v>
      </c>
      <c r="BBH3" s="733" t="str">
        <f>'職員名簿（一般型の場合のみ）'!$D$5</f>
        <v>職名</v>
      </c>
      <c r="BBI3" s="733" t="str">
        <f>'職員名簿（一般型の場合のみ）'!$E$5</f>
        <v>氏名</v>
      </c>
      <c r="BBJ3" s="733" t="str">
        <f>'職員名簿（一般型の場合のみ）'!$F$5</f>
        <v>専任/兼任</v>
      </c>
      <c r="BBK3" s="733" t="str">
        <f>'職員名簿（一般型の場合のみ）'!$G$5</f>
        <v>「その他」の場合の業務
（具体的に）</v>
      </c>
      <c r="BBL3" s="733" t="str">
        <f>'職員名簿（一般型の場合のみ）'!$H$5</f>
        <v>資格名</v>
      </c>
      <c r="BBM3" s="733" t="str">
        <f>'職員名簿（一般型の場合のみ）'!$I$5</f>
        <v>子育て支援員・家庭的保育者の場合の保育業務経験（常勤換算）</v>
      </c>
      <c r="BBN3" s="733" t="str">
        <f>'職員名簿（一般型の場合のみ）'!$J$5</f>
        <v>常勤・非常勤の別</v>
      </c>
      <c r="BBO3" s="733" t="str">
        <f>'職員名簿（一般型の場合のみ）'!$K$5</f>
        <v>非常勤の場合の勤務時間数</v>
      </c>
      <c r="BBP3" s="733" t="str">
        <f>'職員名簿（一般型の場合のみ）'!$L$5</f>
        <v>休業
（産休・育休等）</v>
      </c>
      <c r="BBQ3" s="733" t="str">
        <f>'職員名簿（一般型の場合のみ）'!$M$5</f>
        <v>備　考</v>
      </c>
      <c r="BBR3" s="733" t="str">
        <f>'職員名簿（一般型の場合のみ）'!$C$5</f>
        <v>整理
番号</v>
      </c>
      <c r="BBS3" s="733" t="str">
        <f>'職員名簿（一般型の場合のみ）'!$D$5</f>
        <v>職名</v>
      </c>
      <c r="BBT3" s="733" t="str">
        <f>'職員名簿（一般型の場合のみ）'!$E$5</f>
        <v>氏名</v>
      </c>
      <c r="BBU3" s="733" t="str">
        <f>'職員名簿（一般型の場合のみ）'!$F$5</f>
        <v>専任/兼任</v>
      </c>
      <c r="BBV3" s="733" t="str">
        <f>'職員名簿（一般型の場合のみ）'!$G$5</f>
        <v>「その他」の場合の業務
（具体的に）</v>
      </c>
      <c r="BBW3" s="733" t="str">
        <f>'職員名簿（一般型の場合のみ）'!$H$5</f>
        <v>資格名</v>
      </c>
      <c r="BBX3" s="733" t="str">
        <f>'職員名簿（一般型の場合のみ）'!$I$5</f>
        <v>子育て支援員・家庭的保育者の場合の保育業務経験（常勤換算）</v>
      </c>
      <c r="BBY3" s="733" t="str">
        <f>'職員名簿（一般型の場合のみ）'!$J$5</f>
        <v>常勤・非常勤の別</v>
      </c>
      <c r="BBZ3" s="733" t="str">
        <f>'職員名簿（一般型の場合のみ）'!$K$5</f>
        <v>非常勤の場合の勤務時間数</v>
      </c>
      <c r="BCA3" s="733" t="str">
        <f>'職員名簿（一般型の場合のみ）'!$L$5</f>
        <v>休業
（産休・育休等）</v>
      </c>
      <c r="BCB3" s="733" t="str">
        <f>'職員名簿（一般型の場合のみ）'!$M$5</f>
        <v>備　考</v>
      </c>
      <c r="BCC3" s="733" t="str">
        <f>'職員名簿（一般型の場合のみ）'!$C$5</f>
        <v>整理
番号</v>
      </c>
      <c r="BCD3" s="733" t="str">
        <f>'職員名簿（一般型の場合のみ）'!$D$5</f>
        <v>職名</v>
      </c>
      <c r="BCE3" s="733" t="str">
        <f>'職員名簿（一般型の場合のみ）'!$E$5</f>
        <v>氏名</v>
      </c>
      <c r="BCF3" s="733" t="str">
        <f>'職員名簿（一般型の場合のみ）'!$F$5</f>
        <v>専任/兼任</v>
      </c>
      <c r="BCG3" s="733" t="str">
        <f>'職員名簿（一般型の場合のみ）'!$G$5</f>
        <v>「その他」の場合の業務
（具体的に）</v>
      </c>
      <c r="BCH3" s="733" t="str">
        <f>'職員名簿（一般型の場合のみ）'!$H$5</f>
        <v>資格名</v>
      </c>
      <c r="BCI3" s="733" t="str">
        <f>'職員名簿（一般型の場合のみ）'!$I$5</f>
        <v>子育て支援員・家庭的保育者の場合の保育業務経験（常勤換算）</v>
      </c>
      <c r="BCJ3" s="733" t="str">
        <f>'職員名簿（一般型の場合のみ）'!$J$5</f>
        <v>常勤・非常勤の別</v>
      </c>
      <c r="BCK3" s="733" t="str">
        <f>'職員名簿（一般型の場合のみ）'!$K$5</f>
        <v>非常勤の場合の勤務時間数</v>
      </c>
      <c r="BCL3" s="733" t="str">
        <f>'職員名簿（一般型の場合のみ）'!$L$5</f>
        <v>休業
（産休・育休等）</v>
      </c>
      <c r="BCM3" s="733" t="str">
        <f>'職員名簿（一般型の場合のみ）'!$M$5</f>
        <v>備　考</v>
      </c>
      <c r="BCN3" s="733" t="str">
        <f>'職員名簿（一般型の場合のみ）'!$C$5</f>
        <v>整理
番号</v>
      </c>
      <c r="BCO3" s="733" t="str">
        <f>'職員名簿（一般型の場合のみ）'!$D$5</f>
        <v>職名</v>
      </c>
      <c r="BCP3" s="733" t="str">
        <f>'職員名簿（一般型の場合のみ）'!$E$5</f>
        <v>氏名</v>
      </c>
      <c r="BCQ3" s="733" t="str">
        <f>'職員名簿（一般型の場合のみ）'!$F$5</f>
        <v>専任/兼任</v>
      </c>
      <c r="BCR3" s="733" t="str">
        <f>'職員名簿（一般型の場合のみ）'!$G$5</f>
        <v>「その他」の場合の業務
（具体的に）</v>
      </c>
      <c r="BCS3" s="733" t="str">
        <f>'職員名簿（一般型の場合のみ）'!$H$5</f>
        <v>資格名</v>
      </c>
      <c r="BCT3" s="733" t="str">
        <f>'職員名簿（一般型の場合のみ）'!$I$5</f>
        <v>子育て支援員・家庭的保育者の場合の保育業務経験（常勤換算）</v>
      </c>
      <c r="BCU3" s="733" t="str">
        <f>'職員名簿（一般型の場合のみ）'!$J$5</f>
        <v>常勤・非常勤の別</v>
      </c>
      <c r="BCV3" s="733" t="str">
        <f>'職員名簿（一般型の場合のみ）'!$K$5</f>
        <v>非常勤の場合の勤務時間数</v>
      </c>
      <c r="BCW3" s="733" t="str">
        <f>'職員名簿（一般型の場合のみ）'!$L$5</f>
        <v>休業
（産休・育休等）</v>
      </c>
      <c r="BCX3" s="733" t="str">
        <f>'職員名簿（一般型の場合のみ）'!$M$5</f>
        <v>備　考</v>
      </c>
      <c r="BCY3" s="733" t="str">
        <f>'職員名簿（一般型の場合のみ）'!$C$5</f>
        <v>整理
番号</v>
      </c>
      <c r="BCZ3" s="733" t="str">
        <f>'職員名簿（一般型の場合のみ）'!$D$5</f>
        <v>職名</v>
      </c>
      <c r="BDA3" s="733" t="str">
        <f>'職員名簿（一般型の場合のみ）'!$E$5</f>
        <v>氏名</v>
      </c>
      <c r="BDB3" s="733" t="str">
        <f>'職員名簿（一般型の場合のみ）'!$F$5</f>
        <v>専任/兼任</v>
      </c>
      <c r="BDC3" s="733" t="str">
        <f>'職員名簿（一般型の場合のみ）'!$G$5</f>
        <v>「その他」の場合の業務
（具体的に）</v>
      </c>
      <c r="BDD3" s="733" t="str">
        <f>'職員名簿（一般型の場合のみ）'!$H$5</f>
        <v>資格名</v>
      </c>
      <c r="BDE3" s="733" t="str">
        <f>'職員名簿（一般型の場合のみ）'!$I$5</f>
        <v>子育て支援員・家庭的保育者の場合の保育業務経験（常勤換算）</v>
      </c>
      <c r="BDF3" s="733" t="str">
        <f>'職員名簿（一般型の場合のみ）'!$J$5</f>
        <v>常勤・非常勤の別</v>
      </c>
      <c r="BDG3" s="733" t="str">
        <f>'職員名簿（一般型の場合のみ）'!$K$5</f>
        <v>非常勤の場合の勤務時間数</v>
      </c>
      <c r="BDH3" s="733" t="str">
        <f>'職員名簿（一般型の場合のみ）'!$L$5</f>
        <v>休業
（産休・育休等）</v>
      </c>
      <c r="BDI3" s="733" t="str">
        <f>'職員名簿（一般型の場合のみ）'!$M$5</f>
        <v>備　考</v>
      </c>
      <c r="BDJ3" s="733" t="str">
        <f>'職員名簿（一般型の場合のみ）'!$C$5</f>
        <v>整理
番号</v>
      </c>
      <c r="BDK3" s="733" t="str">
        <f>'職員名簿（一般型の場合のみ）'!$D$5</f>
        <v>職名</v>
      </c>
      <c r="BDL3" s="733" t="str">
        <f>'職員名簿（一般型の場合のみ）'!$E$5</f>
        <v>氏名</v>
      </c>
      <c r="BDM3" s="733" t="str">
        <f>'職員名簿（一般型の場合のみ）'!$F$5</f>
        <v>専任/兼任</v>
      </c>
      <c r="BDN3" s="733" t="str">
        <f>'職員名簿（一般型の場合のみ）'!$G$5</f>
        <v>「その他」の場合の業務
（具体的に）</v>
      </c>
      <c r="BDO3" s="733" t="str">
        <f>'職員名簿（一般型の場合のみ）'!$H$5</f>
        <v>資格名</v>
      </c>
      <c r="BDP3" s="733" t="str">
        <f>'職員名簿（一般型の場合のみ）'!$I$5</f>
        <v>子育て支援員・家庭的保育者の場合の保育業務経験（常勤換算）</v>
      </c>
      <c r="BDQ3" s="733" t="str">
        <f>'職員名簿（一般型の場合のみ）'!$J$5</f>
        <v>常勤・非常勤の別</v>
      </c>
      <c r="BDR3" s="733" t="str">
        <f>'職員名簿（一般型の場合のみ）'!$K$5</f>
        <v>非常勤の場合の勤務時間数</v>
      </c>
      <c r="BDS3" s="733" t="str">
        <f>'職員名簿（一般型の場合のみ）'!$L$5</f>
        <v>休業
（産休・育休等）</v>
      </c>
      <c r="BDT3" s="733" t="str">
        <f>'職員名簿（一般型の場合のみ）'!$M$5</f>
        <v>備　考</v>
      </c>
      <c r="BDU3" s="733" t="str">
        <f>'職員名簿（一般型の場合のみ）'!$C$5</f>
        <v>整理
番号</v>
      </c>
      <c r="BDV3" s="733" t="str">
        <f>'職員名簿（一般型の場合のみ）'!$D$5</f>
        <v>職名</v>
      </c>
      <c r="BDW3" s="733" t="str">
        <f>'職員名簿（一般型の場合のみ）'!$E$5</f>
        <v>氏名</v>
      </c>
      <c r="BDX3" s="733" t="str">
        <f>'職員名簿（一般型の場合のみ）'!$F$5</f>
        <v>専任/兼任</v>
      </c>
      <c r="BDY3" s="733" t="str">
        <f>'職員名簿（一般型の場合のみ）'!$G$5</f>
        <v>「その他」の場合の業務
（具体的に）</v>
      </c>
      <c r="BDZ3" s="733" t="str">
        <f>'職員名簿（一般型の場合のみ）'!$H$5</f>
        <v>資格名</v>
      </c>
      <c r="BEA3" s="733" t="str">
        <f>'職員名簿（一般型の場合のみ）'!$I$5</f>
        <v>子育て支援員・家庭的保育者の場合の保育業務経験（常勤換算）</v>
      </c>
      <c r="BEB3" s="733" t="str">
        <f>'職員名簿（一般型の場合のみ）'!$J$5</f>
        <v>常勤・非常勤の別</v>
      </c>
      <c r="BEC3" s="733" t="str">
        <f>'職員名簿（一般型の場合のみ）'!$K$5</f>
        <v>非常勤の場合の勤務時間数</v>
      </c>
      <c r="BED3" s="733" t="str">
        <f>'職員名簿（一般型の場合のみ）'!$L$5</f>
        <v>休業
（産休・育休等）</v>
      </c>
      <c r="BEE3" s="733" t="str">
        <f>'職員名簿（一般型の場合のみ）'!$M$5</f>
        <v>備　考</v>
      </c>
      <c r="BEF3" s="733" t="str">
        <f>'職員名簿（一般型の場合のみ）'!$C$5</f>
        <v>整理
番号</v>
      </c>
      <c r="BEG3" s="733" t="str">
        <f>'職員名簿（一般型の場合のみ）'!$D$5</f>
        <v>職名</v>
      </c>
      <c r="BEH3" s="733" t="str">
        <f>'職員名簿（一般型の場合のみ）'!$E$5</f>
        <v>氏名</v>
      </c>
      <c r="BEI3" s="733" t="str">
        <f>'職員名簿（一般型の場合のみ）'!$F$5</f>
        <v>専任/兼任</v>
      </c>
      <c r="BEJ3" s="733" t="str">
        <f>'職員名簿（一般型の場合のみ）'!$G$5</f>
        <v>「その他」の場合の業務
（具体的に）</v>
      </c>
      <c r="BEK3" s="733" t="str">
        <f>'職員名簿（一般型の場合のみ）'!$H$5</f>
        <v>資格名</v>
      </c>
      <c r="BEL3" s="733" t="str">
        <f>'職員名簿（一般型の場合のみ）'!$I$5</f>
        <v>子育て支援員・家庭的保育者の場合の保育業務経験（常勤換算）</v>
      </c>
      <c r="BEM3" s="733" t="str">
        <f>'職員名簿（一般型の場合のみ）'!$J$5</f>
        <v>常勤・非常勤の別</v>
      </c>
      <c r="BEN3" s="733" t="str">
        <f>'職員名簿（一般型の場合のみ）'!$K$5</f>
        <v>非常勤の場合の勤務時間数</v>
      </c>
      <c r="BEO3" s="733" t="str">
        <f>'職員名簿（一般型の場合のみ）'!$L$5</f>
        <v>休業
（産休・育休等）</v>
      </c>
      <c r="BEP3" s="733" t="str">
        <f>'職員名簿（一般型の場合のみ）'!$M$5</f>
        <v>備　考</v>
      </c>
      <c r="BEQ3" s="733" t="str">
        <f>'職員名簿（一般型の場合のみ）'!$C$5</f>
        <v>整理
番号</v>
      </c>
      <c r="BER3" s="733" t="str">
        <f>'職員名簿（一般型の場合のみ）'!$D$5</f>
        <v>職名</v>
      </c>
      <c r="BES3" s="733" t="str">
        <f>'職員名簿（一般型の場合のみ）'!$E$5</f>
        <v>氏名</v>
      </c>
      <c r="BET3" s="733" t="str">
        <f>'職員名簿（一般型の場合のみ）'!$F$5</f>
        <v>専任/兼任</v>
      </c>
      <c r="BEU3" s="733" t="str">
        <f>'職員名簿（一般型の場合のみ）'!$G$5</f>
        <v>「その他」の場合の業務
（具体的に）</v>
      </c>
      <c r="BEV3" s="733" t="str">
        <f>'職員名簿（一般型の場合のみ）'!$H$5</f>
        <v>資格名</v>
      </c>
      <c r="BEW3" s="733" t="str">
        <f>'職員名簿（一般型の場合のみ）'!$I$5</f>
        <v>子育て支援員・家庭的保育者の場合の保育業務経験（常勤換算）</v>
      </c>
      <c r="BEX3" s="733" t="str">
        <f>'職員名簿（一般型の場合のみ）'!$J$5</f>
        <v>常勤・非常勤の別</v>
      </c>
      <c r="BEY3" s="733" t="str">
        <f>'職員名簿（一般型の場合のみ）'!$K$5</f>
        <v>非常勤の場合の勤務時間数</v>
      </c>
      <c r="BEZ3" s="733" t="str">
        <f>'職員名簿（一般型の場合のみ）'!$L$5</f>
        <v>休業
（産休・育休等）</v>
      </c>
      <c r="BFA3" s="733" t="str">
        <f>'職員名簿（一般型の場合のみ）'!$M$5</f>
        <v>備　考</v>
      </c>
      <c r="BFB3" s="733" t="str">
        <f>'職員名簿（一般型の場合のみ）'!$C$5</f>
        <v>整理
番号</v>
      </c>
      <c r="BFC3" s="733" t="str">
        <f>'職員名簿（一般型の場合のみ）'!$D$5</f>
        <v>職名</v>
      </c>
      <c r="BFD3" s="733" t="str">
        <f>'職員名簿（一般型の場合のみ）'!$E$5</f>
        <v>氏名</v>
      </c>
      <c r="BFE3" s="733" t="str">
        <f>'職員名簿（一般型の場合のみ）'!$F$5</f>
        <v>専任/兼任</v>
      </c>
      <c r="BFF3" s="733" t="str">
        <f>'職員名簿（一般型の場合のみ）'!$G$5</f>
        <v>「その他」の場合の業務
（具体的に）</v>
      </c>
      <c r="BFG3" s="733" t="str">
        <f>'職員名簿（一般型の場合のみ）'!$H$5</f>
        <v>資格名</v>
      </c>
      <c r="BFH3" s="733" t="str">
        <f>'職員名簿（一般型の場合のみ）'!$I$5</f>
        <v>子育て支援員・家庭的保育者の場合の保育業務経験（常勤換算）</v>
      </c>
      <c r="BFI3" s="733" t="str">
        <f>'職員名簿（一般型の場合のみ）'!$J$5</f>
        <v>常勤・非常勤の別</v>
      </c>
      <c r="BFJ3" s="733" t="str">
        <f>'職員名簿（一般型の場合のみ）'!$K$5</f>
        <v>非常勤の場合の勤務時間数</v>
      </c>
      <c r="BFK3" s="733" t="str">
        <f>'職員名簿（一般型の場合のみ）'!$L$5</f>
        <v>休業
（産休・育休等）</v>
      </c>
      <c r="BFL3" s="733" t="str">
        <f>'職員名簿（一般型の場合のみ）'!$M$5</f>
        <v>備　考</v>
      </c>
      <c r="BFM3" s="733" t="str">
        <f>'職員名簿（一般型の場合のみ）'!$C$5</f>
        <v>整理
番号</v>
      </c>
      <c r="BFN3" s="733" t="str">
        <f>'職員名簿（一般型の場合のみ）'!$D$5</f>
        <v>職名</v>
      </c>
      <c r="BFO3" s="733" t="str">
        <f>'職員名簿（一般型の場合のみ）'!$E$5</f>
        <v>氏名</v>
      </c>
      <c r="BFP3" s="733" t="str">
        <f>'職員名簿（一般型の場合のみ）'!$F$5</f>
        <v>専任/兼任</v>
      </c>
      <c r="BFQ3" s="733" t="str">
        <f>'職員名簿（一般型の場合のみ）'!$G$5</f>
        <v>「その他」の場合の業務
（具体的に）</v>
      </c>
      <c r="BFR3" s="733" t="str">
        <f>'職員名簿（一般型の場合のみ）'!$H$5</f>
        <v>資格名</v>
      </c>
      <c r="BFS3" s="733" t="str">
        <f>'職員名簿（一般型の場合のみ）'!$I$5</f>
        <v>子育て支援員・家庭的保育者の場合の保育業務経験（常勤換算）</v>
      </c>
      <c r="BFT3" s="733" t="str">
        <f>'職員名簿（一般型の場合のみ）'!$J$5</f>
        <v>常勤・非常勤の別</v>
      </c>
      <c r="BFU3" s="733" t="str">
        <f>'職員名簿（一般型の場合のみ）'!$K$5</f>
        <v>非常勤の場合の勤務時間数</v>
      </c>
      <c r="BFV3" s="733" t="str">
        <f>'職員名簿（一般型の場合のみ）'!$L$5</f>
        <v>休業
（産休・育休等）</v>
      </c>
      <c r="BFW3" s="733" t="str">
        <f>'職員名簿（一般型の場合のみ）'!$M$5</f>
        <v>備　考</v>
      </c>
      <c r="BFX3" s="733" t="str">
        <f>'職員名簿（一般型の場合のみ）'!$C$5</f>
        <v>整理
番号</v>
      </c>
      <c r="BFY3" s="733" t="str">
        <f>'職員名簿（一般型の場合のみ）'!$D$5</f>
        <v>職名</v>
      </c>
      <c r="BFZ3" s="733" t="str">
        <f>'職員名簿（一般型の場合のみ）'!$E$5</f>
        <v>氏名</v>
      </c>
      <c r="BGA3" s="733" t="str">
        <f>'職員名簿（一般型の場合のみ）'!$F$5</f>
        <v>専任/兼任</v>
      </c>
      <c r="BGB3" s="733" t="str">
        <f>'職員名簿（一般型の場合のみ）'!$G$5</f>
        <v>「その他」の場合の業務
（具体的に）</v>
      </c>
      <c r="BGC3" s="733" t="str">
        <f>'職員名簿（一般型の場合のみ）'!$H$5</f>
        <v>資格名</v>
      </c>
      <c r="BGD3" s="733" t="str">
        <f>'職員名簿（一般型の場合のみ）'!$I$5</f>
        <v>子育て支援員・家庭的保育者の場合の保育業務経験（常勤換算）</v>
      </c>
      <c r="BGE3" s="733" t="str">
        <f>'職員名簿（一般型の場合のみ）'!$J$5</f>
        <v>常勤・非常勤の別</v>
      </c>
      <c r="BGF3" s="733" t="str">
        <f>'職員名簿（一般型の場合のみ）'!$K$5</f>
        <v>非常勤の場合の勤務時間数</v>
      </c>
      <c r="BGG3" s="733" t="str">
        <f>'職員名簿（一般型の場合のみ）'!$L$5</f>
        <v>休業
（産休・育休等）</v>
      </c>
      <c r="BGH3" s="733" t="str">
        <f>'職員名簿（一般型の場合のみ）'!$M$5</f>
        <v>備　考</v>
      </c>
      <c r="BGI3" s="733" t="str">
        <f>'職員名簿（一般型の場合のみ）'!$C$5</f>
        <v>整理
番号</v>
      </c>
      <c r="BGJ3" s="733" t="str">
        <f>'職員名簿（一般型の場合のみ）'!$D$5</f>
        <v>職名</v>
      </c>
      <c r="BGK3" s="733" t="str">
        <f>'職員名簿（一般型の場合のみ）'!$E$5</f>
        <v>氏名</v>
      </c>
      <c r="BGL3" s="733" t="str">
        <f>'職員名簿（一般型の場合のみ）'!$F$5</f>
        <v>専任/兼任</v>
      </c>
      <c r="BGM3" s="733" t="str">
        <f>'職員名簿（一般型の場合のみ）'!$G$5</f>
        <v>「その他」の場合の業務
（具体的に）</v>
      </c>
      <c r="BGN3" s="733" t="str">
        <f>'職員名簿（一般型の場合のみ）'!$H$5</f>
        <v>資格名</v>
      </c>
      <c r="BGO3" s="733" t="str">
        <f>'職員名簿（一般型の場合のみ）'!$I$5</f>
        <v>子育て支援員・家庭的保育者の場合の保育業務経験（常勤換算）</v>
      </c>
      <c r="BGP3" s="733" t="str">
        <f>'職員名簿（一般型の場合のみ）'!$J$5</f>
        <v>常勤・非常勤の別</v>
      </c>
      <c r="BGQ3" s="733" t="str">
        <f>'職員名簿（一般型の場合のみ）'!$K$5</f>
        <v>非常勤の場合の勤務時間数</v>
      </c>
      <c r="BGR3" s="733" t="str">
        <f>'職員名簿（一般型の場合のみ）'!$L$5</f>
        <v>休業
（産休・育休等）</v>
      </c>
      <c r="BGS3" s="733" t="str">
        <f>'職員名簿（一般型の場合のみ）'!$M$5</f>
        <v>備　考</v>
      </c>
      <c r="BGT3" s="733" t="str">
        <f>'職員名簿（一般型の場合のみ）'!$C$5</f>
        <v>整理
番号</v>
      </c>
      <c r="BGU3" s="733" t="str">
        <f>'職員名簿（一般型の場合のみ）'!$D$5</f>
        <v>職名</v>
      </c>
      <c r="BGV3" s="733" t="str">
        <f>'職員名簿（一般型の場合のみ）'!$E$5</f>
        <v>氏名</v>
      </c>
      <c r="BGW3" s="733" t="str">
        <f>'職員名簿（一般型の場合のみ）'!$F$5</f>
        <v>専任/兼任</v>
      </c>
      <c r="BGX3" s="733" t="str">
        <f>'職員名簿（一般型の場合のみ）'!$G$5</f>
        <v>「その他」の場合の業務
（具体的に）</v>
      </c>
      <c r="BGY3" s="733" t="str">
        <f>'職員名簿（一般型の場合のみ）'!$H$5</f>
        <v>資格名</v>
      </c>
      <c r="BGZ3" s="733" t="str">
        <f>'職員名簿（一般型の場合のみ）'!$I$5</f>
        <v>子育て支援員・家庭的保育者の場合の保育業務経験（常勤換算）</v>
      </c>
      <c r="BHA3" s="733" t="str">
        <f>'職員名簿（一般型の場合のみ）'!$J$5</f>
        <v>常勤・非常勤の別</v>
      </c>
      <c r="BHB3" s="733" t="str">
        <f>'職員名簿（一般型の場合のみ）'!$K$5</f>
        <v>非常勤の場合の勤務時間数</v>
      </c>
      <c r="BHC3" s="733" t="str">
        <f>'職員名簿（一般型の場合のみ）'!$L$5</f>
        <v>休業
（産休・育休等）</v>
      </c>
      <c r="BHD3" s="733" t="str">
        <f>'職員名簿（一般型の場合のみ）'!$M$5</f>
        <v>備　考</v>
      </c>
      <c r="BHE3" s="733" t="str">
        <f>'職員名簿（一般型の場合のみ）'!$C$5</f>
        <v>整理
番号</v>
      </c>
      <c r="BHF3" s="733" t="str">
        <f>'職員名簿（一般型の場合のみ）'!$D$5</f>
        <v>職名</v>
      </c>
      <c r="BHG3" s="733" t="str">
        <f>'職員名簿（一般型の場合のみ）'!$E$5</f>
        <v>氏名</v>
      </c>
      <c r="BHH3" s="733" t="str">
        <f>'職員名簿（一般型の場合のみ）'!$F$5</f>
        <v>専任/兼任</v>
      </c>
      <c r="BHI3" s="733" t="str">
        <f>'職員名簿（一般型の場合のみ）'!$G$5</f>
        <v>「その他」の場合の業務
（具体的に）</v>
      </c>
      <c r="BHJ3" s="733" t="str">
        <f>'職員名簿（一般型の場合のみ）'!$H$5</f>
        <v>資格名</v>
      </c>
      <c r="BHK3" s="733" t="str">
        <f>'職員名簿（一般型の場合のみ）'!$I$5</f>
        <v>子育て支援員・家庭的保育者の場合の保育業務経験（常勤換算）</v>
      </c>
      <c r="BHL3" s="733" t="str">
        <f>'職員名簿（一般型の場合のみ）'!$J$5</f>
        <v>常勤・非常勤の別</v>
      </c>
      <c r="BHM3" s="733" t="str">
        <f>'職員名簿（一般型の場合のみ）'!$K$5</f>
        <v>非常勤の場合の勤務時間数</v>
      </c>
      <c r="BHN3" s="733" t="str">
        <f>'職員名簿（一般型の場合のみ）'!$L$5</f>
        <v>休業
（産休・育休等）</v>
      </c>
      <c r="BHO3" s="733" t="str">
        <f>'職員名簿（一般型の場合のみ）'!$M$5</f>
        <v>備　考</v>
      </c>
      <c r="BHP3" s="733" t="str">
        <f>'職員名簿（一般型の場合のみ）'!$C$5</f>
        <v>整理
番号</v>
      </c>
      <c r="BHQ3" s="733" t="str">
        <f>'職員名簿（一般型の場合のみ）'!$D$5</f>
        <v>職名</v>
      </c>
      <c r="BHR3" s="733" t="str">
        <f>'職員名簿（一般型の場合のみ）'!$E$5</f>
        <v>氏名</v>
      </c>
      <c r="BHS3" s="733" t="str">
        <f>'職員名簿（一般型の場合のみ）'!$F$5</f>
        <v>専任/兼任</v>
      </c>
      <c r="BHT3" s="733" t="str">
        <f>'職員名簿（一般型の場合のみ）'!$G$5</f>
        <v>「その他」の場合の業務
（具体的に）</v>
      </c>
      <c r="BHU3" s="733" t="str">
        <f>'職員名簿（一般型の場合のみ）'!$H$5</f>
        <v>資格名</v>
      </c>
      <c r="BHV3" s="733" t="str">
        <f>'職員名簿（一般型の場合のみ）'!$I$5</f>
        <v>子育て支援員・家庭的保育者の場合の保育業務経験（常勤換算）</v>
      </c>
      <c r="BHW3" s="733" t="str">
        <f>'職員名簿（一般型の場合のみ）'!$J$5</f>
        <v>常勤・非常勤の別</v>
      </c>
      <c r="BHX3" s="733" t="str">
        <f>'職員名簿（一般型の場合のみ）'!$K$5</f>
        <v>非常勤の場合の勤務時間数</v>
      </c>
      <c r="BHY3" s="733" t="str">
        <f>'職員名簿（一般型の場合のみ）'!$L$5</f>
        <v>休業
（産休・育休等）</v>
      </c>
      <c r="BHZ3" s="733" t="str">
        <f>'職員名簿（一般型の場合のみ）'!$M$5</f>
        <v>備　考</v>
      </c>
      <c r="BIA3" s="733" t="str">
        <f>'職員名簿（一般型の場合のみ）'!$C$5</f>
        <v>整理
番号</v>
      </c>
      <c r="BIB3" s="733" t="str">
        <f>'職員名簿（一般型の場合のみ）'!$D$5</f>
        <v>職名</v>
      </c>
      <c r="BIC3" s="733" t="str">
        <f>'職員名簿（一般型の場合のみ）'!$E$5</f>
        <v>氏名</v>
      </c>
      <c r="BID3" s="733" t="str">
        <f>'職員名簿（一般型の場合のみ）'!$F$5</f>
        <v>専任/兼任</v>
      </c>
      <c r="BIE3" s="733" t="str">
        <f>'職員名簿（一般型の場合のみ）'!$G$5</f>
        <v>「その他」の場合の業務
（具体的に）</v>
      </c>
      <c r="BIF3" s="733" t="str">
        <f>'職員名簿（一般型の場合のみ）'!$H$5</f>
        <v>資格名</v>
      </c>
      <c r="BIG3" s="733" t="str">
        <f>'職員名簿（一般型の場合のみ）'!$I$5</f>
        <v>子育て支援員・家庭的保育者の場合の保育業務経験（常勤換算）</v>
      </c>
      <c r="BIH3" s="733" t="str">
        <f>'職員名簿（一般型の場合のみ）'!$J$5</f>
        <v>常勤・非常勤の別</v>
      </c>
      <c r="BII3" s="733" t="str">
        <f>'職員名簿（一般型の場合のみ）'!$K$5</f>
        <v>非常勤の場合の勤務時間数</v>
      </c>
      <c r="BIJ3" s="733" t="str">
        <f>'職員名簿（一般型の場合のみ）'!$L$5</f>
        <v>休業
（産休・育休等）</v>
      </c>
      <c r="BIK3" s="733" t="str">
        <f>'職員名簿（一般型の場合のみ）'!$M$5</f>
        <v>備　考</v>
      </c>
      <c r="BIL3" s="733" t="str">
        <f>'職員名簿（一般型の場合のみ）'!$C$5</f>
        <v>整理
番号</v>
      </c>
      <c r="BIM3" s="733" t="str">
        <f>'職員名簿（一般型の場合のみ）'!$D$5</f>
        <v>職名</v>
      </c>
      <c r="BIN3" s="733" t="str">
        <f>'職員名簿（一般型の場合のみ）'!$E$5</f>
        <v>氏名</v>
      </c>
      <c r="BIO3" s="733" t="str">
        <f>'職員名簿（一般型の場合のみ）'!$F$5</f>
        <v>専任/兼任</v>
      </c>
      <c r="BIP3" s="733" t="str">
        <f>'職員名簿（一般型の場合のみ）'!$G$5</f>
        <v>「その他」の場合の業務
（具体的に）</v>
      </c>
      <c r="BIQ3" s="733" t="str">
        <f>'職員名簿（一般型の場合のみ）'!$H$5</f>
        <v>資格名</v>
      </c>
      <c r="BIR3" s="733" t="str">
        <f>'職員名簿（一般型の場合のみ）'!$I$5</f>
        <v>子育て支援員・家庭的保育者の場合の保育業務経験（常勤換算）</v>
      </c>
      <c r="BIS3" s="733" t="str">
        <f>'職員名簿（一般型の場合のみ）'!$J$5</f>
        <v>常勤・非常勤の別</v>
      </c>
      <c r="BIT3" s="733" t="str">
        <f>'職員名簿（一般型の場合のみ）'!$K$5</f>
        <v>非常勤の場合の勤務時間数</v>
      </c>
      <c r="BIU3" s="733" t="str">
        <f>'職員名簿（一般型の場合のみ）'!$L$5</f>
        <v>休業
（産休・育休等）</v>
      </c>
      <c r="BIV3" s="733" t="str">
        <f>'職員名簿（一般型の場合のみ）'!$M$5</f>
        <v>備　考</v>
      </c>
      <c r="BIW3" s="733" t="str">
        <f>'職員名簿（一般型の場合のみ）'!$C$5</f>
        <v>整理
番号</v>
      </c>
      <c r="BIX3" s="733" t="str">
        <f>'職員名簿（一般型の場合のみ）'!$D$5</f>
        <v>職名</v>
      </c>
      <c r="BIY3" s="733" t="str">
        <f>'職員名簿（一般型の場合のみ）'!$E$5</f>
        <v>氏名</v>
      </c>
      <c r="BIZ3" s="733" t="str">
        <f>'職員名簿（一般型の場合のみ）'!$F$5</f>
        <v>専任/兼任</v>
      </c>
      <c r="BJA3" s="733" t="str">
        <f>'職員名簿（一般型の場合のみ）'!$G$5</f>
        <v>「その他」の場合の業務
（具体的に）</v>
      </c>
      <c r="BJB3" s="733" t="str">
        <f>'職員名簿（一般型の場合のみ）'!$H$5</f>
        <v>資格名</v>
      </c>
      <c r="BJC3" s="733" t="str">
        <f>'職員名簿（一般型の場合のみ）'!$I$5</f>
        <v>子育て支援員・家庭的保育者の場合の保育業務経験（常勤換算）</v>
      </c>
      <c r="BJD3" s="733" t="str">
        <f>'職員名簿（一般型の場合のみ）'!$J$5</f>
        <v>常勤・非常勤の別</v>
      </c>
      <c r="BJE3" s="733" t="str">
        <f>'職員名簿（一般型の場合のみ）'!$K$5</f>
        <v>非常勤の場合の勤務時間数</v>
      </c>
      <c r="BJF3" s="733" t="str">
        <f>'職員名簿（一般型の場合のみ）'!$L$5</f>
        <v>休業
（産休・育休等）</v>
      </c>
      <c r="BJG3" s="733" t="str">
        <f>'職員名簿（一般型の場合のみ）'!$M$5</f>
        <v>備　考</v>
      </c>
      <c r="BJH3" s="733" t="str">
        <f>'職員名簿（一般型の場合のみ）'!$C$5</f>
        <v>整理
番号</v>
      </c>
      <c r="BJI3" s="733" t="str">
        <f>'職員名簿（一般型の場合のみ）'!$D$5</f>
        <v>職名</v>
      </c>
      <c r="BJJ3" s="733" t="str">
        <f>'職員名簿（一般型の場合のみ）'!$E$5</f>
        <v>氏名</v>
      </c>
      <c r="BJK3" s="733" t="str">
        <f>'職員名簿（一般型の場合のみ）'!$F$5</f>
        <v>専任/兼任</v>
      </c>
      <c r="BJL3" s="733" t="str">
        <f>'職員名簿（一般型の場合のみ）'!$G$5</f>
        <v>「その他」の場合の業務
（具体的に）</v>
      </c>
      <c r="BJM3" s="733" t="str">
        <f>'職員名簿（一般型の場合のみ）'!$H$5</f>
        <v>資格名</v>
      </c>
      <c r="BJN3" s="733" t="str">
        <f>'職員名簿（一般型の場合のみ）'!$I$5</f>
        <v>子育て支援員・家庭的保育者の場合の保育業務経験（常勤換算）</v>
      </c>
      <c r="BJO3" s="733" t="str">
        <f>'職員名簿（一般型の場合のみ）'!$J$5</f>
        <v>常勤・非常勤の別</v>
      </c>
      <c r="BJP3" s="733" t="str">
        <f>'職員名簿（一般型の場合のみ）'!$K$5</f>
        <v>非常勤の場合の勤務時間数</v>
      </c>
      <c r="BJQ3" s="733" t="str">
        <f>'職員名簿（一般型の場合のみ）'!$L$5</f>
        <v>休業
（産休・育休等）</v>
      </c>
      <c r="BJR3" s="733" t="str">
        <f>'職員名簿（一般型の場合のみ）'!$M$5</f>
        <v>備　考</v>
      </c>
      <c r="BJS3" s="733" t="str">
        <f>'職員名簿（一般型の場合のみ）'!$C$5</f>
        <v>整理
番号</v>
      </c>
      <c r="BJT3" s="733" t="str">
        <f>'職員名簿（一般型の場合のみ）'!$D$5</f>
        <v>職名</v>
      </c>
      <c r="BJU3" s="733" t="str">
        <f>'職員名簿（一般型の場合のみ）'!$E$5</f>
        <v>氏名</v>
      </c>
      <c r="BJV3" s="733" t="str">
        <f>'職員名簿（一般型の場合のみ）'!$F$5</f>
        <v>専任/兼任</v>
      </c>
      <c r="BJW3" s="733" t="str">
        <f>'職員名簿（一般型の場合のみ）'!$G$5</f>
        <v>「その他」の場合の業務
（具体的に）</v>
      </c>
      <c r="BJX3" s="733" t="str">
        <f>'職員名簿（一般型の場合のみ）'!$H$5</f>
        <v>資格名</v>
      </c>
      <c r="BJY3" s="733" t="str">
        <f>'職員名簿（一般型の場合のみ）'!$I$5</f>
        <v>子育て支援員・家庭的保育者の場合の保育業務経験（常勤換算）</v>
      </c>
      <c r="BJZ3" s="733" t="str">
        <f>'職員名簿（一般型の場合のみ）'!$J$5</f>
        <v>常勤・非常勤の別</v>
      </c>
      <c r="BKA3" s="733" t="str">
        <f>'職員名簿（一般型の場合のみ）'!$K$5</f>
        <v>非常勤の場合の勤務時間数</v>
      </c>
      <c r="BKB3" s="733" t="str">
        <f>'職員名簿（一般型の場合のみ）'!$L$5</f>
        <v>休業
（産休・育休等）</v>
      </c>
      <c r="BKC3" s="733" t="str">
        <f>'職員名簿（一般型の場合のみ）'!$M$5</f>
        <v>備　考</v>
      </c>
      <c r="BKD3" s="733" t="str">
        <f>'職員名簿（一般型の場合のみ）'!$C$5</f>
        <v>整理
番号</v>
      </c>
      <c r="BKE3" s="733" t="str">
        <f>'職員名簿（一般型の場合のみ）'!$D$5</f>
        <v>職名</v>
      </c>
      <c r="BKF3" s="733" t="str">
        <f>'職員名簿（一般型の場合のみ）'!$E$5</f>
        <v>氏名</v>
      </c>
      <c r="BKG3" s="733" t="str">
        <f>'職員名簿（一般型の場合のみ）'!$F$5</f>
        <v>専任/兼任</v>
      </c>
      <c r="BKH3" s="733" t="str">
        <f>'職員名簿（一般型の場合のみ）'!$G$5</f>
        <v>「その他」の場合の業務
（具体的に）</v>
      </c>
      <c r="BKI3" s="733" t="str">
        <f>'職員名簿（一般型の場合のみ）'!$H$5</f>
        <v>資格名</v>
      </c>
      <c r="BKJ3" s="733" t="str">
        <f>'職員名簿（一般型の場合のみ）'!$I$5</f>
        <v>子育て支援員・家庭的保育者の場合の保育業務経験（常勤換算）</v>
      </c>
      <c r="BKK3" s="733" t="str">
        <f>'職員名簿（一般型の場合のみ）'!$J$5</f>
        <v>常勤・非常勤の別</v>
      </c>
      <c r="BKL3" s="733" t="str">
        <f>'職員名簿（一般型の場合のみ）'!$K$5</f>
        <v>非常勤の場合の勤務時間数</v>
      </c>
      <c r="BKM3" s="733" t="str">
        <f>'職員名簿（一般型の場合のみ）'!$L$5</f>
        <v>休業
（産休・育休等）</v>
      </c>
      <c r="BKN3" s="733" t="str">
        <f>'職員名簿（一般型の場合のみ）'!$M$5</f>
        <v>備　考</v>
      </c>
      <c r="BKO3" s="733" t="str">
        <f>'職員名簿（一般型の場合のみ）'!$C$5</f>
        <v>整理
番号</v>
      </c>
      <c r="BKP3" s="733" t="str">
        <f>'職員名簿（一般型の場合のみ）'!$D$5</f>
        <v>職名</v>
      </c>
      <c r="BKQ3" s="733" t="str">
        <f>'職員名簿（一般型の場合のみ）'!$E$5</f>
        <v>氏名</v>
      </c>
      <c r="BKR3" s="733" t="str">
        <f>'職員名簿（一般型の場合のみ）'!$F$5</f>
        <v>専任/兼任</v>
      </c>
      <c r="BKS3" s="733" t="str">
        <f>'職員名簿（一般型の場合のみ）'!$G$5</f>
        <v>「その他」の場合の業務
（具体的に）</v>
      </c>
      <c r="BKT3" s="733" t="str">
        <f>'職員名簿（一般型の場合のみ）'!$H$5</f>
        <v>資格名</v>
      </c>
      <c r="BKU3" s="733" t="str">
        <f>'職員名簿（一般型の場合のみ）'!$I$5</f>
        <v>子育て支援員・家庭的保育者の場合の保育業務経験（常勤換算）</v>
      </c>
      <c r="BKV3" s="733" t="str">
        <f>'職員名簿（一般型の場合のみ）'!$J$5</f>
        <v>常勤・非常勤の別</v>
      </c>
      <c r="BKW3" s="733" t="str">
        <f>'職員名簿（一般型の場合のみ）'!$K$5</f>
        <v>非常勤の場合の勤務時間数</v>
      </c>
      <c r="BKX3" s="733" t="str">
        <f>'職員名簿（一般型の場合のみ）'!$L$5</f>
        <v>休業
（産休・育休等）</v>
      </c>
      <c r="BKY3" s="733" t="str">
        <f>'職員名簿（一般型の場合のみ）'!$M$5</f>
        <v>備　考</v>
      </c>
      <c r="BKZ3" s="733" t="str">
        <f>'職員名簿（一般型の場合のみ）'!$C$5</f>
        <v>整理
番号</v>
      </c>
      <c r="BLA3" s="733" t="str">
        <f>'職員名簿（一般型の場合のみ）'!$D$5</f>
        <v>職名</v>
      </c>
      <c r="BLB3" s="733" t="str">
        <f>'職員名簿（一般型の場合のみ）'!$E$5</f>
        <v>氏名</v>
      </c>
      <c r="BLC3" s="733" t="str">
        <f>'職員名簿（一般型の場合のみ）'!$F$5</f>
        <v>専任/兼任</v>
      </c>
      <c r="BLD3" s="733" t="str">
        <f>'職員名簿（一般型の場合のみ）'!$G$5</f>
        <v>「その他」の場合の業務
（具体的に）</v>
      </c>
      <c r="BLE3" s="733" t="str">
        <f>'職員名簿（一般型の場合のみ）'!$H$5</f>
        <v>資格名</v>
      </c>
      <c r="BLF3" s="733" t="str">
        <f>'職員名簿（一般型の場合のみ）'!$I$5</f>
        <v>子育て支援員・家庭的保育者の場合の保育業務経験（常勤換算）</v>
      </c>
      <c r="BLG3" s="733" t="str">
        <f>'職員名簿（一般型の場合のみ）'!$J$5</f>
        <v>常勤・非常勤の別</v>
      </c>
      <c r="BLH3" s="733" t="str">
        <f>'職員名簿（一般型の場合のみ）'!$K$5</f>
        <v>非常勤の場合の勤務時間数</v>
      </c>
      <c r="BLI3" s="733" t="str">
        <f>'職員名簿（一般型の場合のみ）'!$L$5</f>
        <v>休業
（産休・育休等）</v>
      </c>
      <c r="BLJ3" s="733" t="str">
        <f>'職員名簿（一般型の場合のみ）'!$M$5</f>
        <v>備　考</v>
      </c>
      <c r="BLK3" s="733" t="str">
        <f>'職員名簿（一般型の場合のみ）'!$C$5</f>
        <v>整理
番号</v>
      </c>
      <c r="BLL3" s="733" t="str">
        <f>'職員名簿（一般型の場合のみ）'!$D$5</f>
        <v>職名</v>
      </c>
      <c r="BLM3" s="733" t="str">
        <f>'職員名簿（一般型の場合のみ）'!$E$5</f>
        <v>氏名</v>
      </c>
      <c r="BLN3" s="733" t="str">
        <f>'職員名簿（一般型の場合のみ）'!$F$5</f>
        <v>専任/兼任</v>
      </c>
      <c r="BLO3" s="733" t="str">
        <f>'職員名簿（一般型の場合のみ）'!$G$5</f>
        <v>「その他」の場合の業務
（具体的に）</v>
      </c>
      <c r="BLP3" s="733" t="str">
        <f>'職員名簿（一般型の場合のみ）'!$H$5</f>
        <v>資格名</v>
      </c>
      <c r="BLQ3" s="733" t="str">
        <f>'職員名簿（一般型の場合のみ）'!$I$5</f>
        <v>子育て支援員・家庭的保育者の場合の保育業務経験（常勤換算）</v>
      </c>
      <c r="BLR3" s="733" t="str">
        <f>'職員名簿（一般型の場合のみ）'!$J$5</f>
        <v>常勤・非常勤の別</v>
      </c>
      <c r="BLS3" s="733" t="str">
        <f>'職員名簿（一般型の場合のみ）'!$K$5</f>
        <v>非常勤の場合の勤務時間数</v>
      </c>
      <c r="BLT3" s="733" t="str">
        <f>'職員名簿（一般型の場合のみ）'!$L$5</f>
        <v>休業
（産休・育休等）</v>
      </c>
      <c r="BLU3" s="733" t="str">
        <f>'職員名簿（一般型の場合のみ）'!$M$5</f>
        <v>備　考</v>
      </c>
      <c r="BLV3" s="733" t="str">
        <f>'職員名簿（一般型の場合のみ）'!$C$5</f>
        <v>整理
番号</v>
      </c>
      <c r="BLW3" s="733" t="str">
        <f>'職員名簿（一般型の場合のみ）'!$D$5</f>
        <v>職名</v>
      </c>
      <c r="BLX3" s="733" t="str">
        <f>'職員名簿（一般型の場合のみ）'!$E$5</f>
        <v>氏名</v>
      </c>
      <c r="BLY3" s="733" t="str">
        <f>'職員名簿（一般型の場合のみ）'!$F$5</f>
        <v>専任/兼任</v>
      </c>
      <c r="BLZ3" s="733" t="str">
        <f>'職員名簿（一般型の場合のみ）'!$G$5</f>
        <v>「その他」の場合の業務
（具体的に）</v>
      </c>
      <c r="BMA3" s="733" t="str">
        <f>'職員名簿（一般型の場合のみ）'!$H$5</f>
        <v>資格名</v>
      </c>
      <c r="BMB3" s="733" t="str">
        <f>'職員名簿（一般型の場合のみ）'!$I$5</f>
        <v>子育て支援員・家庭的保育者の場合の保育業務経験（常勤換算）</v>
      </c>
      <c r="BMC3" s="733" t="str">
        <f>'職員名簿（一般型の場合のみ）'!$J$5</f>
        <v>常勤・非常勤の別</v>
      </c>
      <c r="BMD3" s="733" t="str">
        <f>'職員名簿（一般型の場合のみ）'!$K$5</f>
        <v>非常勤の場合の勤務時間数</v>
      </c>
      <c r="BME3" s="733" t="str">
        <f>'職員名簿（一般型の場合のみ）'!$L$5</f>
        <v>休業
（産休・育休等）</v>
      </c>
      <c r="BMF3" s="733" t="str">
        <f>'職員名簿（一般型の場合のみ）'!$M$5</f>
        <v>備　考</v>
      </c>
      <c r="BMG3" s="733" t="str">
        <f>'職員名簿（一般型の場合のみ）'!$C$5</f>
        <v>整理
番号</v>
      </c>
      <c r="BMH3" s="733" t="str">
        <f>'職員名簿（一般型の場合のみ）'!$D$5</f>
        <v>職名</v>
      </c>
      <c r="BMI3" s="733" t="str">
        <f>'職員名簿（一般型の場合のみ）'!$E$5</f>
        <v>氏名</v>
      </c>
      <c r="BMJ3" s="733" t="str">
        <f>'職員名簿（一般型の場合のみ）'!$F$5</f>
        <v>専任/兼任</v>
      </c>
      <c r="BMK3" s="733" t="str">
        <f>'職員名簿（一般型の場合のみ）'!$G$5</f>
        <v>「その他」の場合の業務
（具体的に）</v>
      </c>
      <c r="BML3" s="733" t="str">
        <f>'職員名簿（一般型の場合のみ）'!$H$5</f>
        <v>資格名</v>
      </c>
      <c r="BMM3" s="733" t="str">
        <f>'職員名簿（一般型の場合のみ）'!$I$5</f>
        <v>子育て支援員・家庭的保育者の場合の保育業務経験（常勤換算）</v>
      </c>
      <c r="BMN3" s="733" t="str">
        <f>'職員名簿（一般型の場合のみ）'!$J$5</f>
        <v>常勤・非常勤の別</v>
      </c>
      <c r="BMO3" s="733" t="str">
        <f>'職員名簿（一般型の場合のみ）'!$K$5</f>
        <v>非常勤の場合の勤務時間数</v>
      </c>
      <c r="BMP3" s="733" t="str">
        <f>'職員名簿（一般型の場合のみ）'!$L$5</f>
        <v>休業
（産休・育休等）</v>
      </c>
      <c r="BMQ3" s="733" t="str">
        <f>'職員名簿（一般型の場合のみ）'!$M$5</f>
        <v>備　考</v>
      </c>
      <c r="BMR3" s="733" t="str">
        <f>'職員名簿（一般型の場合のみ）'!$C$5</f>
        <v>整理
番号</v>
      </c>
      <c r="BMS3" s="733" t="str">
        <f>'職員名簿（一般型の場合のみ）'!$D$5</f>
        <v>職名</v>
      </c>
      <c r="BMT3" s="733" t="str">
        <f>'職員名簿（一般型の場合のみ）'!$E$5</f>
        <v>氏名</v>
      </c>
      <c r="BMU3" s="733" t="str">
        <f>'職員名簿（一般型の場合のみ）'!$F$5</f>
        <v>専任/兼任</v>
      </c>
      <c r="BMV3" s="733" t="str">
        <f>'職員名簿（一般型の場合のみ）'!$G$5</f>
        <v>「その他」の場合の業務
（具体的に）</v>
      </c>
      <c r="BMW3" s="733" t="str">
        <f>'職員名簿（一般型の場合のみ）'!$H$5</f>
        <v>資格名</v>
      </c>
      <c r="BMX3" s="733" t="str">
        <f>'職員名簿（一般型の場合のみ）'!$I$5</f>
        <v>子育て支援員・家庭的保育者の場合の保育業務経験（常勤換算）</v>
      </c>
      <c r="BMY3" s="733" t="str">
        <f>'職員名簿（一般型の場合のみ）'!$J$5</f>
        <v>常勤・非常勤の別</v>
      </c>
      <c r="BMZ3" s="733" t="str">
        <f>'職員名簿（一般型の場合のみ）'!$K$5</f>
        <v>非常勤の場合の勤務時間数</v>
      </c>
      <c r="BNA3" s="733" t="str">
        <f>'職員名簿（一般型の場合のみ）'!$L$5</f>
        <v>休業
（産休・育休等）</v>
      </c>
      <c r="BNB3" s="733" t="str">
        <f>'職員名簿（一般型の場合のみ）'!$M$5</f>
        <v>備　考</v>
      </c>
      <c r="BNC3" s="733" t="str">
        <f>'職員名簿（一般型の場合のみ）'!$C$5</f>
        <v>整理
番号</v>
      </c>
      <c r="BND3" s="733" t="str">
        <f>'職員名簿（一般型の場合のみ）'!$D$5</f>
        <v>職名</v>
      </c>
      <c r="BNE3" s="733" t="str">
        <f>'職員名簿（一般型の場合のみ）'!$E$5</f>
        <v>氏名</v>
      </c>
      <c r="BNF3" s="733" t="str">
        <f>'職員名簿（一般型の場合のみ）'!$F$5</f>
        <v>専任/兼任</v>
      </c>
      <c r="BNG3" s="733" t="str">
        <f>'職員名簿（一般型の場合のみ）'!$G$5</f>
        <v>「その他」の場合の業務
（具体的に）</v>
      </c>
      <c r="BNH3" s="733" t="str">
        <f>'職員名簿（一般型の場合のみ）'!$H$5</f>
        <v>資格名</v>
      </c>
      <c r="BNI3" s="733" t="str">
        <f>'職員名簿（一般型の場合のみ）'!$I$5</f>
        <v>子育て支援員・家庭的保育者の場合の保育業務経験（常勤換算）</v>
      </c>
      <c r="BNJ3" s="733" t="str">
        <f>'職員名簿（一般型の場合のみ）'!$J$5</f>
        <v>常勤・非常勤の別</v>
      </c>
      <c r="BNK3" s="733" t="str">
        <f>'職員名簿（一般型の場合のみ）'!$K$5</f>
        <v>非常勤の場合の勤務時間数</v>
      </c>
      <c r="BNL3" s="733" t="str">
        <f>'職員名簿（一般型の場合のみ）'!$L$5</f>
        <v>休業
（産休・育休等）</v>
      </c>
      <c r="BNM3" s="733" t="str">
        <f>'職員名簿（一般型の場合のみ）'!$M$5</f>
        <v>備　考</v>
      </c>
      <c r="BNN3" s="733" t="str">
        <f>'職員名簿（一般型の場合のみ）'!$C$5</f>
        <v>整理
番号</v>
      </c>
      <c r="BNO3" s="733" t="str">
        <f>'職員名簿（一般型の場合のみ）'!$D$5</f>
        <v>職名</v>
      </c>
      <c r="BNP3" s="733" t="str">
        <f>'職員名簿（一般型の場合のみ）'!$E$5</f>
        <v>氏名</v>
      </c>
      <c r="BNQ3" s="733" t="str">
        <f>'職員名簿（一般型の場合のみ）'!$F$5</f>
        <v>専任/兼任</v>
      </c>
      <c r="BNR3" s="733" t="str">
        <f>'職員名簿（一般型の場合のみ）'!$G$5</f>
        <v>「その他」の場合の業務
（具体的に）</v>
      </c>
      <c r="BNS3" s="733" t="str">
        <f>'職員名簿（一般型の場合のみ）'!$H$5</f>
        <v>資格名</v>
      </c>
      <c r="BNT3" s="733" t="str">
        <f>'職員名簿（一般型の場合のみ）'!$I$5</f>
        <v>子育て支援員・家庭的保育者の場合の保育業務経験（常勤換算）</v>
      </c>
      <c r="BNU3" s="733" t="str">
        <f>'職員名簿（一般型の場合のみ）'!$J$5</f>
        <v>常勤・非常勤の別</v>
      </c>
      <c r="BNV3" s="733" t="str">
        <f>'職員名簿（一般型の場合のみ）'!$K$5</f>
        <v>非常勤の場合の勤務時間数</v>
      </c>
      <c r="BNW3" s="733" t="str">
        <f>'職員名簿（一般型の場合のみ）'!$L$5</f>
        <v>休業
（産休・育休等）</v>
      </c>
      <c r="BNX3" s="733" t="str">
        <f>'職員名簿（一般型の場合のみ）'!$M$5</f>
        <v>備　考</v>
      </c>
      <c r="BNY3" s="733" t="str">
        <f>'職員名簿（一般型の場合のみ）'!$C$5</f>
        <v>整理
番号</v>
      </c>
      <c r="BNZ3" s="733" t="str">
        <f>'職員名簿（一般型の場合のみ）'!$D$5</f>
        <v>職名</v>
      </c>
      <c r="BOA3" s="733" t="str">
        <f>'職員名簿（一般型の場合のみ）'!$E$5</f>
        <v>氏名</v>
      </c>
      <c r="BOB3" s="733" t="str">
        <f>'職員名簿（一般型の場合のみ）'!$F$5</f>
        <v>専任/兼任</v>
      </c>
      <c r="BOC3" s="733" t="str">
        <f>'職員名簿（一般型の場合のみ）'!$G$5</f>
        <v>「その他」の場合の業務
（具体的に）</v>
      </c>
      <c r="BOD3" s="733" t="str">
        <f>'職員名簿（一般型の場合のみ）'!$H$5</f>
        <v>資格名</v>
      </c>
      <c r="BOE3" s="733" t="str">
        <f>'職員名簿（一般型の場合のみ）'!$I$5</f>
        <v>子育て支援員・家庭的保育者の場合の保育業務経験（常勤換算）</v>
      </c>
      <c r="BOF3" s="733" t="str">
        <f>'職員名簿（一般型の場合のみ）'!$J$5</f>
        <v>常勤・非常勤の別</v>
      </c>
      <c r="BOG3" s="733" t="str">
        <f>'職員名簿（一般型の場合のみ）'!$K$5</f>
        <v>非常勤の場合の勤務時間数</v>
      </c>
      <c r="BOH3" s="733" t="str">
        <f>'職員名簿（一般型の場合のみ）'!$L$5</f>
        <v>休業
（産休・育休等）</v>
      </c>
      <c r="BOI3" s="733" t="str">
        <f>'職員名簿（一般型の場合のみ）'!$M$5</f>
        <v>備　考</v>
      </c>
      <c r="BOJ3" s="733" t="str">
        <f>'職員名簿（一般型の場合のみ）'!$C$5</f>
        <v>整理
番号</v>
      </c>
      <c r="BOK3" s="733" t="str">
        <f>'職員名簿（一般型の場合のみ）'!$D$5</f>
        <v>職名</v>
      </c>
      <c r="BOL3" s="733" t="str">
        <f>'職員名簿（一般型の場合のみ）'!$E$5</f>
        <v>氏名</v>
      </c>
      <c r="BOM3" s="733" t="str">
        <f>'職員名簿（一般型の場合のみ）'!$F$5</f>
        <v>専任/兼任</v>
      </c>
      <c r="BON3" s="733" t="str">
        <f>'職員名簿（一般型の場合のみ）'!$G$5</f>
        <v>「その他」の場合の業務
（具体的に）</v>
      </c>
      <c r="BOO3" s="733" t="str">
        <f>'職員名簿（一般型の場合のみ）'!$H$5</f>
        <v>資格名</v>
      </c>
      <c r="BOP3" s="733" t="str">
        <f>'職員名簿（一般型の場合のみ）'!$I$5</f>
        <v>子育て支援員・家庭的保育者の場合の保育業務経験（常勤換算）</v>
      </c>
      <c r="BOQ3" s="733" t="str">
        <f>'職員名簿（一般型の場合のみ）'!$J$5</f>
        <v>常勤・非常勤の別</v>
      </c>
      <c r="BOR3" s="733" t="str">
        <f>'職員名簿（一般型の場合のみ）'!$K$5</f>
        <v>非常勤の場合の勤務時間数</v>
      </c>
      <c r="BOS3" s="733" t="str">
        <f>'職員名簿（一般型の場合のみ）'!$L$5</f>
        <v>休業
（産休・育休等）</v>
      </c>
      <c r="BOT3" s="733" t="str">
        <f>'職員名簿（一般型の場合のみ）'!$M$5</f>
        <v>備　考</v>
      </c>
      <c r="BOU3" s="733" t="str">
        <f>'職員名簿（一般型の場合のみ）'!$C$5</f>
        <v>整理
番号</v>
      </c>
      <c r="BOV3" s="733" t="str">
        <f>'職員名簿（一般型の場合のみ）'!$D$5</f>
        <v>職名</v>
      </c>
      <c r="BOW3" s="733" t="str">
        <f>'職員名簿（一般型の場合のみ）'!$E$5</f>
        <v>氏名</v>
      </c>
      <c r="BOX3" s="733" t="str">
        <f>'職員名簿（一般型の場合のみ）'!$F$5</f>
        <v>専任/兼任</v>
      </c>
      <c r="BOY3" s="733" t="str">
        <f>'職員名簿（一般型の場合のみ）'!$G$5</f>
        <v>「その他」の場合の業務
（具体的に）</v>
      </c>
      <c r="BOZ3" s="733" t="str">
        <f>'職員名簿（一般型の場合のみ）'!$H$5</f>
        <v>資格名</v>
      </c>
      <c r="BPA3" s="733" t="str">
        <f>'職員名簿（一般型の場合のみ）'!$I$5</f>
        <v>子育て支援員・家庭的保育者の場合の保育業務経験（常勤換算）</v>
      </c>
      <c r="BPB3" s="733" t="str">
        <f>'職員名簿（一般型の場合のみ）'!$J$5</f>
        <v>常勤・非常勤の別</v>
      </c>
      <c r="BPC3" s="733" t="str">
        <f>'職員名簿（一般型の場合のみ）'!$K$5</f>
        <v>非常勤の場合の勤務時間数</v>
      </c>
      <c r="BPD3" s="733" t="str">
        <f>'職員名簿（一般型の場合のみ）'!$L$5</f>
        <v>休業
（産休・育休等）</v>
      </c>
      <c r="BPE3" s="733" t="str">
        <f>'職員名簿（一般型の場合のみ）'!$M$5</f>
        <v>備　考</v>
      </c>
      <c r="BPF3" s="733" t="str">
        <f>'職員名簿（一般型の場合のみ）'!$C$5</f>
        <v>整理
番号</v>
      </c>
      <c r="BPG3" s="733" t="str">
        <f>'職員名簿（一般型の場合のみ）'!$D$5</f>
        <v>職名</v>
      </c>
      <c r="BPH3" s="733" t="str">
        <f>'職員名簿（一般型の場合のみ）'!$E$5</f>
        <v>氏名</v>
      </c>
      <c r="BPI3" s="733" t="str">
        <f>'職員名簿（一般型の場合のみ）'!$F$5</f>
        <v>専任/兼任</v>
      </c>
      <c r="BPJ3" s="733" t="str">
        <f>'職員名簿（一般型の場合のみ）'!$G$5</f>
        <v>「その他」の場合の業務
（具体的に）</v>
      </c>
      <c r="BPK3" s="733" t="str">
        <f>'職員名簿（一般型の場合のみ）'!$H$5</f>
        <v>資格名</v>
      </c>
      <c r="BPL3" s="733" t="str">
        <f>'職員名簿（一般型の場合のみ）'!$I$5</f>
        <v>子育て支援員・家庭的保育者の場合の保育業務経験（常勤換算）</v>
      </c>
      <c r="BPM3" s="733" t="str">
        <f>'職員名簿（一般型の場合のみ）'!$J$5</f>
        <v>常勤・非常勤の別</v>
      </c>
      <c r="BPN3" s="733" t="str">
        <f>'職員名簿（一般型の場合のみ）'!$K$5</f>
        <v>非常勤の場合の勤務時間数</v>
      </c>
      <c r="BPO3" s="733" t="str">
        <f>'職員名簿（一般型の場合のみ）'!$L$5</f>
        <v>休業
（産休・育休等）</v>
      </c>
      <c r="BPP3" s="733" t="str">
        <f>'職員名簿（一般型の場合のみ）'!$M$5</f>
        <v>備　考</v>
      </c>
      <c r="BPQ3" s="733" t="str">
        <f>'職員名簿（一般型の場合のみ）'!$C$5</f>
        <v>整理
番号</v>
      </c>
      <c r="BPR3" s="733" t="str">
        <f>'職員名簿（一般型の場合のみ）'!$D$5</f>
        <v>職名</v>
      </c>
      <c r="BPS3" s="733" t="str">
        <f>'職員名簿（一般型の場合のみ）'!$E$5</f>
        <v>氏名</v>
      </c>
      <c r="BPT3" s="733" t="str">
        <f>'職員名簿（一般型の場合のみ）'!$F$5</f>
        <v>専任/兼任</v>
      </c>
      <c r="BPU3" s="733" t="str">
        <f>'職員名簿（一般型の場合のみ）'!$G$5</f>
        <v>「その他」の場合の業務
（具体的に）</v>
      </c>
      <c r="BPV3" s="733" t="str">
        <f>'職員名簿（一般型の場合のみ）'!$H$5</f>
        <v>資格名</v>
      </c>
      <c r="BPW3" s="733" t="str">
        <f>'職員名簿（一般型の場合のみ）'!$I$5</f>
        <v>子育て支援員・家庭的保育者の場合の保育業務経験（常勤換算）</v>
      </c>
      <c r="BPX3" s="733" t="str">
        <f>'職員名簿（一般型の場合のみ）'!$J$5</f>
        <v>常勤・非常勤の別</v>
      </c>
      <c r="BPY3" s="733" t="str">
        <f>'職員名簿（一般型の場合のみ）'!$K$5</f>
        <v>非常勤の場合の勤務時間数</v>
      </c>
      <c r="BPZ3" s="733" t="str">
        <f>'職員名簿（一般型の場合のみ）'!$L$5</f>
        <v>休業
（産休・育休等）</v>
      </c>
      <c r="BQA3" s="733" t="str">
        <f>'職員名簿（一般型の場合のみ）'!$M$5</f>
        <v>備　考</v>
      </c>
      <c r="BQB3" s="733" t="str">
        <f>'職員名簿（一般型の場合のみ）'!$C$5</f>
        <v>整理
番号</v>
      </c>
      <c r="BQC3" s="733" t="str">
        <f>'職員名簿（一般型の場合のみ）'!$D$5</f>
        <v>職名</v>
      </c>
      <c r="BQD3" s="733" t="str">
        <f>'職員名簿（一般型の場合のみ）'!$E$5</f>
        <v>氏名</v>
      </c>
      <c r="BQE3" s="733" t="str">
        <f>'職員名簿（一般型の場合のみ）'!$F$5</f>
        <v>専任/兼任</v>
      </c>
      <c r="BQF3" s="733" t="str">
        <f>'職員名簿（一般型の場合のみ）'!$G$5</f>
        <v>「その他」の場合の業務
（具体的に）</v>
      </c>
      <c r="BQG3" s="733" t="str">
        <f>'職員名簿（一般型の場合のみ）'!$H$5</f>
        <v>資格名</v>
      </c>
      <c r="BQH3" s="733" t="str">
        <f>'職員名簿（一般型の場合のみ）'!$I$5</f>
        <v>子育て支援員・家庭的保育者の場合の保育業務経験（常勤換算）</v>
      </c>
      <c r="BQI3" s="733" t="str">
        <f>'職員名簿（一般型の場合のみ）'!$J$5</f>
        <v>常勤・非常勤の別</v>
      </c>
      <c r="BQJ3" s="733" t="str">
        <f>'職員名簿（一般型の場合のみ）'!$K$5</f>
        <v>非常勤の場合の勤務時間数</v>
      </c>
      <c r="BQK3" s="733" t="str">
        <f>'職員名簿（一般型の場合のみ）'!$L$5</f>
        <v>休業
（産休・育休等）</v>
      </c>
      <c r="BQL3" s="733" t="str">
        <f>'職員名簿（一般型の場合のみ）'!$M$5</f>
        <v>備　考</v>
      </c>
      <c r="BQM3" s="733" t="str">
        <f>'職員名簿（一般型の場合のみ）'!$C$5</f>
        <v>整理
番号</v>
      </c>
      <c r="BQN3" s="733" t="str">
        <f>'職員名簿（一般型の場合のみ）'!$D$5</f>
        <v>職名</v>
      </c>
      <c r="BQO3" s="733" t="str">
        <f>'職員名簿（一般型の場合のみ）'!$E$5</f>
        <v>氏名</v>
      </c>
      <c r="BQP3" s="733" t="str">
        <f>'職員名簿（一般型の場合のみ）'!$F$5</f>
        <v>専任/兼任</v>
      </c>
      <c r="BQQ3" s="733" t="str">
        <f>'職員名簿（一般型の場合のみ）'!$G$5</f>
        <v>「その他」の場合の業務
（具体的に）</v>
      </c>
      <c r="BQR3" s="733" t="str">
        <f>'職員名簿（一般型の場合のみ）'!$H$5</f>
        <v>資格名</v>
      </c>
      <c r="BQS3" s="733" t="str">
        <f>'職員名簿（一般型の場合のみ）'!$I$5</f>
        <v>子育て支援員・家庭的保育者の場合の保育業務経験（常勤換算）</v>
      </c>
      <c r="BQT3" s="733" t="str">
        <f>'職員名簿（一般型の場合のみ）'!$J$5</f>
        <v>常勤・非常勤の別</v>
      </c>
      <c r="BQU3" s="733" t="str">
        <f>'職員名簿（一般型の場合のみ）'!$K$5</f>
        <v>非常勤の場合の勤務時間数</v>
      </c>
      <c r="BQV3" s="733" t="str">
        <f>'職員名簿（一般型の場合のみ）'!$L$5</f>
        <v>休業
（産休・育休等）</v>
      </c>
      <c r="BQW3" s="733" t="str">
        <f>'職員名簿（一般型の場合のみ）'!$M$5</f>
        <v>備　考</v>
      </c>
      <c r="BQX3" s="733" t="str">
        <f>'職員名簿（一般型の場合のみ）'!$C$5</f>
        <v>整理
番号</v>
      </c>
      <c r="BQY3" s="733" t="str">
        <f>'職員名簿（一般型の場合のみ）'!$D$5</f>
        <v>職名</v>
      </c>
      <c r="BQZ3" s="733" t="str">
        <f>'職員名簿（一般型の場合のみ）'!$E$5</f>
        <v>氏名</v>
      </c>
      <c r="BRA3" s="733" t="str">
        <f>'職員名簿（一般型の場合のみ）'!$F$5</f>
        <v>専任/兼任</v>
      </c>
      <c r="BRB3" s="733" t="str">
        <f>'職員名簿（一般型の場合のみ）'!$G$5</f>
        <v>「その他」の場合の業務
（具体的に）</v>
      </c>
      <c r="BRC3" s="733" t="str">
        <f>'職員名簿（一般型の場合のみ）'!$H$5</f>
        <v>資格名</v>
      </c>
      <c r="BRD3" s="733" t="str">
        <f>'職員名簿（一般型の場合のみ）'!$I$5</f>
        <v>子育て支援員・家庭的保育者の場合の保育業務経験（常勤換算）</v>
      </c>
      <c r="BRE3" s="733" t="str">
        <f>'職員名簿（一般型の場合のみ）'!$J$5</f>
        <v>常勤・非常勤の別</v>
      </c>
      <c r="BRF3" s="733" t="str">
        <f>'職員名簿（一般型の場合のみ）'!$K$5</f>
        <v>非常勤の場合の勤務時間数</v>
      </c>
      <c r="BRG3" s="733" t="str">
        <f>'職員名簿（一般型の場合のみ）'!$L$5</f>
        <v>休業
（産休・育休等）</v>
      </c>
      <c r="BRH3" s="733" t="str">
        <f>'職員名簿（一般型の場合のみ）'!$M$5</f>
        <v>備　考</v>
      </c>
      <c r="BRI3" s="733" t="str">
        <f>'職員名簿（一般型の場合のみ）'!$C$5</f>
        <v>整理
番号</v>
      </c>
      <c r="BRJ3" s="733" t="str">
        <f>'職員名簿（一般型の場合のみ）'!$D$5</f>
        <v>職名</v>
      </c>
      <c r="BRK3" s="733" t="str">
        <f>'職員名簿（一般型の場合のみ）'!$E$5</f>
        <v>氏名</v>
      </c>
      <c r="BRL3" s="733" t="str">
        <f>'職員名簿（一般型の場合のみ）'!$F$5</f>
        <v>専任/兼任</v>
      </c>
      <c r="BRM3" s="733" t="str">
        <f>'職員名簿（一般型の場合のみ）'!$G$5</f>
        <v>「その他」の場合の業務
（具体的に）</v>
      </c>
      <c r="BRN3" s="733" t="str">
        <f>'職員名簿（一般型の場合のみ）'!$H$5</f>
        <v>資格名</v>
      </c>
      <c r="BRO3" s="733" t="str">
        <f>'職員名簿（一般型の場合のみ）'!$I$5</f>
        <v>子育て支援員・家庭的保育者の場合の保育業務経験（常勤換算）</v>
      </c>
      <c r="BRP3" s="733" t="str">
        <f>'職員名簿（一般型の場合のみ）'!$J$5</f>
        <v>常勤・非常勤の別</v>
      </c>
      <c r="BRQ3" s="733" t="str">
        <f>'職員名簿（一般型の場合のみ）'!$K$5</f>
        <v>非常勤の場合の勤務時間数</v>
      </c>
      <c r="BRR3" s="733" t="str">
        <f>'職員名簿（一般型の場合のみ）'!$L$5</f>
        <v>休業
（産休・育休等）</v>
      </c>
      <c r="BRS3" s="733" t="str">
        <f>'職員名簿（一般型の場合のみ）'!$M$5</f>
        <v>備　考</v>
      </c>
      <c r="BRT3" s="733" t="str">
        <f>'職員名簿（一般型の場合のみ）'!$C$5</f>
        <v>整理
番号</v>
      </c>
      <c r="BRU3" s="733" t="str">
        <f>'職員名簿（一般型の場合のみ）'!$D$5</f>
        <v>職名</v>
      </c>
      <c r="BRV3" s="733" t="str">
        <f>'職員名簿（一般型の場合のみ）'!$E$5</f>
        <v>氏名</v>
      </c>
      <c r="BRW3" s="733" t="str">
        <f>'職員名簿（一般型の場合のみ）'!$F$5</f>
        <v>専任/兼任</v>
      </c>
      <c r="BRX3" s="733" t="str">
        <f>'職員名簿（一般型の場合のみ）'!$G$5</f>
        <v>「その他」の場合の業務
（具体的に）</v>
      </c>
      <c r="BRY3" s="733" t="str">
        <f>'職員名簿（一般型の場合のみ）'!$H$5</f>
        <v>資格名</v>
      </c>
      <c r="BRZ3" s="733" t="str">
        <f>'職員名簿（一般型の場合のみ）'!$I$5</f>
        <v>子育て支援員・家庭的保育者の場合の保育業務経験（常勤換算）</v>
      </c>
      <c r="BSA3" s="733" t="str">
        <f>'職員名簿（一般型の場合のみ）'!$J$5</f>
        <v>常勤・非常勤の別</v>
      </c>
      <c r="BSB3" s="733" t="str">
        <f>'職員名簿（一般型の場合のみ）'!$K$5</f>
        <v>非常勤の場合の勤務時間数</v>
      </c>
      <c r="BSC3" s="733" t="str">
        <f>'職員名簿（一般型の場合のみ）'!$L$5</f>
        <v>休業
（産休・育休等）</v>
      </c>
      <c r="BSD3" s="733" t="str">
        <f>'職員名簿（一般型の場合のみ）'!$M$5</f>
        <v>備　考</v>
      </c>
    </row>
    <row r="4" spans="1:1850">
      <c r="A4" s="734"/>
      <c r="B4" s="734"/>
      <c r="C4" s="734"/>
      <c r="D4" s="734"/>
      <c r="E4" s="734"/>
      <c r="F4" s="734"/>
      <c r="G4" s="9" t="str">
        <f>監査調書!B10</f>
        <v>□運営規程(注)には、事業の目的や運営方針など、最低基準条例（市条例）及び運営基準条例（市条例）で定められた以下の内容が記載されているか　</v>
      </c>
      <c r="H4" s="20"/>
      <c r="I4" s="20"/>
      <c r="J4" s="20"/>
      <c r="K4" s="20"/>
      <c r="L4" s="20"/>
      <c r="M4" s="20"/>
      <c r="N4" s="20"/>
      <c r="O4" s="20"/>
      <c r="P4" s="20"/>
      <c r="Q4" s="20"/>
      <c r="R4" s="20"/>
      <c r="S4" s="20"/>
      <c r="T4" s="9" t="str">
        <f>監査調書!B31</f>
        <v>□法令遵守責任者を選任し、市長等(注)に届け出ているか　</v>
      </c>
      <c r="U4" s="20" t="str">
        <f>監査調書!B32</f>
        <v>法令遵守責任者　職名</v>
      </c>
      <c r="V4" s="28" t="str">
        <f>監査調書!S32</f>
        <v>氏名</v>
      </c>
      <c r="W4" s="9" t="e">
        <f>#REF!</f>
        <v>#REF!</v>
      </c>
      <c r="X4" s="735" t="str">
        <f>監査調書!B37</f>
        <v>□事業計画書、予算書、事業報告書及び決算書はその他の事業と区分して作成されているか。</v>
      </c>
      <c r="Y4" s="735" t="e">
        <f>#REF!</f>
        <v>#REF!</v>
      </c>
      <c r="Z4" s="9" t="e">
        <f>#REF!</f>
        <v>#REF!</v>
      </c>
      <c r="AA4" s="20"/>
      <c r="AB4" s="20"/>
      <c r="AC4" s="20"/>
      <c r="AD4" s="28"/>
      <c r="AE4" s="733" t="e">
        <f>#REF!</f>
        <v>#REF!</v>
      </c>
      <c r="AF4" s="733" t="e">
        <f>#REF!</f>
        <v>#REF!</v>
      </c>
      <c r="AG4" s="733" t="e">
        <f>#REF!</f>
        <v>#REF!</v>
      </c>
      <c r="AH4" s="733" t="e">
        <f>#REF!</f>
        <v>#REF!</v>
      </c>
      <c r="AI4" s="733" t="e">
        <f>#REF!</f>
        <v>#REF!</v>
      </c>
      <c r="AJ4" s="733" t="e">
        <f>#REF!</f>
        <v>#REF!</v>
      </c>
      <c r="AK4" s="733" t="e">
        <f>#REF!</f>
        <v>#REF!</v>
      </c>
      <c r="AL4" s="733" t="e">
        <f>#REF!</f>
        <v>#REF!</v>
      </c>
      <c r="AM4" s="733" t="e">
        <f>#REF!</f>
        <v>#REF!</v>
      </c>
      <c r="AN4" s="11" t="e">
        <f>#REF!</f>
        <v>#REF!</v>
      </c>
      <c r="AO4" s="9" t="e">
        <f>#REF!</f>
        <v>#REF!</v>
      </c>
      <c r="AP4" s="20"/>
      <c r="AQ4" s="28"/>
      <c r="AR4" s="733" t="e">
        <f>#REF!</f>
        <v>#REF!</v>
      </c>
      <c r="AS4" s="733" t="e">
        <f>#REF!</f>
        <v>#REF!</v>
      </c>
      <c r="AT4" s="733" t="e">
        <f>#REF!</f>
        <v>#REF!</v>
      </c>
      <c r="AU4" s="733" t="e">
        <f>#REF!</f>
        <v>#REF!</v>
      </c>
      <c r="AV4" s="733" t="e">
        <f>#REF!</f>
        <v>#REF!</v>
      </c>
      <c r="AW4" s="733" t="e">
        <f>#REF!</f>
        <v>#REF!</v>
      </c>
      <c r="AX4" s="733" t="e">
        <f>#REF!</f>
        <v>#REF!</v>
      </c>
      <c r="AY4" s="733" t="e">
        <f>#REF!</f>
        <v>#REF!</v>
      </c>
      <c r="AZ4" s="9" t="str">
        <f>監査調書!B41</f>
        <v>□1時間あたりの利用定員</v>
      </c>
      <c r="BA4" s="20"/>
      <c r="BB4" s="20"/>
      <c r="BC4" s="20"/>
      <c r="BD4" s="20"/>
      <c r="BE4" s="28"/>
      <c r="BF4" s="11" t="str">
        <f>監査調書!B47</f>
        <v>□定員見直しの予定・考え方</v>
      </c>
      <c r="BG4" s="733" t="e">
        <f>#REF!</f>
        <v>#REF!</v>
      </c>
      <c r="BH4" s="733" t="e">
        <f>#REF!</f>
        <v>#REF!</v>
      </c>
      <c r="BI4" s="733" t="str">
        <f>監査調書!B61</f>
        <v>□基準に基づく必要な保育士数が確保されているか。</v>
      </c>
      <c r="BJ4" s="733" t="str">
        <f>監査調書!B62</f>
        <v>□資格を要する職員が資格要件を満たしているか。</v>
      </c>
      <c r="BK4" s="733" t="e">
        <f>#REF!</f>
        <v>#REF!</v>
      </c>
      <c r="BL4" s="733" t="e">
        <f>#REF!</f>
        <v>#REF!</v>
      </c>
      <c r="BM4" s="733" t="e">
        <f>#REF!</f>
        <v>#REF!</v>
      </c>
      <c r="BN4" s="733" t="e">
        <f>#REF!</f>
        <v>#REF!</v>
      </c>
      <c r="BO4" s="733" t="e">
        <f>#REF!</f>
        <v>#REF!</v>
      </c>
      <c r="BP4" s="733" t="e">
        <f>#REF!</f>
        <v>#REF!</v>
      </c>
      <c r="BQ4" s="733" t="e">
        <f>#REF!</f>
        <v>#REF!</v>
      </c>
      <c r="BR4" s="733" t="e">
        <f>#REF!</f>
        <v>#REF!</v>
      </c>
      <c r="BS4" s="733" t="e">
        <f>#REF!</f>
        <v>#REF!</v>
      </c>
      <c r="BT4" s="733" t="str">
        <f>監査調書!B65</f>
        <v>□職員に対し、その資質向上のための研修の機会を確保しているか。</v>
      </c>
      <c r="BU4" s="733" t="e">
        <f>#REF!</f>
        <v>#REF!</v>
      </c>
      <c r="BV4" s="733" t="e">
        <f>#REF!</f>
        <v>#REF!</v>
      </c>
      <c r="BW4" s="733" t="e">
        <f>#REF!</f>
        <v>#REF!</v>
      </c>
      <c r="BX4" s="733" t="e">
        <f>#REF!</f>
        <v>#REF!</v>
      </c>
      <c r="BY4" s="11" t="e">
        <f>#REF!</f>
        <v>#REF!</v>
      </c>
      <c r="BZ4" s="733" t="e">
        <f>#REF!</f>
        <v>#REF!</v>
      </c>
      <c r="CA4" s="733" t="e">
        <f>#REF!</f>
        <v>#REF!</v>
      </c>
      <c r="CB4" s="733" t="e">
        <f>#REF!</f>
        <v>#REF!</v>
      </c>
      <c r="CC4" s="733" t="e">
        <f>#REF!</f>
        <v>#REF!</v>
      </c>
      <c r="CD4" s="733" t="e">
        <f>#REF!</f>
        <v>#REF!</v>
      </c>
      <c r="CE4" s="733" t="e">
        <f>#REF!</f>
        <v>#REF!</v>
      </c>
      <c r="CF4" s="733" t="e">
        <f>#REF!</f>
        <v>#REF!</v>
      </c>
      <c r="CG4" s="733" t="str">
        <f>監査調書!B68</f>
        <v>□苦情解決の仕組みに関する規程は整備されているか</v>
      </c>
      <c r="CH4" s="733" t="str">
        <f>監査調書!B69</f>
        <v>□保護者等からの苦情を受け付ける窓口を設置し、担当者を決めて対応しているか</v>
      </c>
      <c r="CI4" s="733" t="str">
        <f>監査調書!G70</f>
        <v>苦情解決責任者の職名・氏名</v>
      </c>
      <c r="CJ4" s="733" t="str">
        <f>監査調書!G71</f>
        <v>苦情受付担当者の職名・氏名</v>
      </c>
      <c r="CK4" s="733" t="str">
        <f>監査調書!B72</f>
        <v>□苦情解決に客観的に対応するため、職員や理事等の特殊な関係にない者を第三者委員として複数名設置</v>
      </c>
      <c r="CL4" s="733" t="str">
        <f>監査調書!B77</f>
        <v>□苦情解決の仕組み等（責任者・担当者、第三者委員の氏名・連絡先、仕組み）を施設内掲示・パンフレットの配布等の方法により、保護者・職員に周知しているか</v>
      </c>
      <c r="CM4" s="733" t="e">
        <f>#REF!</f>
        <v>#REF!</v>
      </c>
      <c r="CN4" s="733" t="str">
        <f>監査調書!B79</f>
        <v xml:space="preserve">□苦情内容、改善への経過等を記録しているか </v>
      </c>
      <c r="CO4" s="9" t="str">
        <f>監査調書!B80</f>
        <v>□令和７年度の苦情の状況</v>
      </c>
      <c r="CP4" s="20"/>
      <c r="CQ4" s="20"/>
      <c r="CR4" s="20"/>
      <c r="CS4" s="20"/>
      <c r="CT4" s="735" t="e">
        <f>#REF!</f>
        <v>#REF!</v>
      </c>
      <c r="CU4" s="733" t="str">
        <f>監査調書!B95</f>
        <v>□保育所は、職員が職務上知り得た児童、保護者等の秘密について、在職中及び退職後も秘密を漏らすことがないよう、必要な措置（規程等の整備、雇用時の取り決め等）を講じているか</v>
      </c>
      <c r="CV4" s="733" t="str">
        <f>監査調書!B97</f>
        <v>□個人情報の保護についてどのようなことに留意しているか</v>
      </c>
      <c r="CW4" s="733" t="str">
        <f>監査調書!B103</f>
        <v>□保育所として自らその提供する保育の質の評価を行い、常にその改善を図っているか</v>
      </c>
      <c r="CX4" s="733" t="str">
        <f>監査調書!B104</f>
        <v>□保護者等、関係者による評価を受けて、結果を公表しているか</v>
      </c>
      <c r="CY4" s="733" t="str">
        <f>監査調書!B105</f>
        <v xml:space="preserve">□福祉サービス第三者評価を受審し、評価結果を公表しているか   </v>
      </c>
      <c r="CZ4" s="734" t="str">
        <f>監査調書!B112</f>
        <v>□乳児等通園支援事業所の構造設備は、採光、換気等利用乳幼児の保健衛生及び利用乳幼児に対する危害防止に十分な考慮を払って設けているか。</v>
      </c>
      <c r="DA4" s="9" t="str">
        <f>監査調書!B114</f>
        <v>□消防設備の状況</v>
      </c>
      <c r="DB4" s="20"/>
      <c r="DC4" s="20"/>
      <c r="DD4" s="20"/>
      <c r="DE4" s="20"/>
      <c r="DF4" s="21"/>
      <c r="DG4" s="21"/>
      <c r="DH4" s="21"/>
      <c r="DI4" s="21"/>
      <c r="DJ4" s="21"/>
      <c r="DK4" s="21"/>
      <c r="DL4" s="21"/>
      <c r="DM4" s="21"/>
      <c r="DN4" s="21"/>
      <c r="DO4" s="21"/>
      <c r="DP4" s="21"/>
      <c r="DQ4" s="21"/>
      <c r="DR4" s="21"/>
      <c r="DS4" s="9" t="e">
        <f>#REF!</f>
        <v>#REF!</v>
      </c>
      <c r="DT4" s="20"/>
      <c r="DU4" s="733" t="e">
        <f>#REF!</f>
        <v>#REF!</v>
      </c>
      <c r="DV4" s="733" t="e">
        <f>#REF!</f>
        <v>#REF!</v>
      </c>
      <c r="DW4" s="20" t="e">
        <f>#REF!</f>
        <v>#REF!</v>
      </c>
      <c r="DX4" s="20"/>
      <c r="DY4" s="20"/>
      <c r="DZ4" s="20"/>
      <c r="EA4" s="20"/>
      <c r="EB4" s="28"/>
      <c r="EC4" s="735" t="str">
        <f>監査調書!B252</f>
        <v xml:space="preserve">□医薬品等の整備、保管がされているか </v>
      </c>
      <c r="ED4" s="733" t="str">
        <f>監査調書!B142</f>
        <v>□令和７年度の事故件数</v>
      </c>
      <c r="EE4" s="733" t="str">
        <f>監査調書!B143</f>
        <v>□令和８年度の事故件数(監査日前々月末日現在)</v>
      </c>
      <c r="EF4" s="733" t="str">
        <f>監査調書!B144</f>
        <v>□上記のうち、死亡事故や治療に要する期間が30日以上の負傷や疾病を伴う重篤な事故等が発生した場合、市町村担当課に事故の報告をしているか</v>
      </c>
      <c r="EG4" s="733" t="str">
        <f>監査調書!B147</f>
        <v>□事故発生時の対応マニュアルが作成され、医師や保護者への緊急連絡体制が整っているか</v>
      </c>
      <c r="EH4" s="733" t="e">
        <f>#REF!</f>
        <v>#REF!</v>
      </c>
      <c r="EI4" s="733" t="str">
        <f>監査調書!B148</f>
        <v>□事故が発生した場合又はそれに至る危険性がある事態が生じた場合に、その状況及び対応等の記録・報告を行うほか、その分析を通じた改善策を職員に周知徹底しているか</v>
      </c>
      <c r="EJ4" s="733" t="e">
        <f>#REF!</f>
        <v>#REF!</v>
      </c>
      <c r="EK4" s="733" t="str">
        <f>監査調書!B150</f>
        <v>□賠償すべき事故が発生した場合に備えて保険に加入しているか</v>
      </c>
      <c r="EL4" s="733" t="e">
        <f>#REF!</f>
        <v>#REF!</v>
      </c>
      <c r="EM4" s="733" t="str">
        <f>監査調書!B151</f>
        <v>加入していない場合、その理由</v>
      </c>
      <c r="EN4" s="733" t="str">
        <f>監査調書!B154</f>
        <v>□避難訓練：　　　 　　　  　　</v>
      </c>
      <c r="EO4" s="733" t="str">
        <f>監査調書!O154</f>
        <v>消火訓練（模擬消火訓練でも可）：</v>
      </c>
      <c r="EP4" s="733" t="str">
        <f>監査調書!B155</f>
        <v>□様々な状況設定のもとに訓練が実施されているか</v>
      </c>
      <c r="EQ4" s="11" t="str">
        <f>監査調書!B156</f>
        <v>□年に１回、消防署の指導を受けているか   　　　</v>
      </c>
      <c r="ER4" s="20" t="str">
        <f>監査調書!B157</f>
        <v>直近の指導年月日：</v>
      </c>
      <c r="ES4" s="20"/>
      <c r="ET4" s="28"/>
      <c r="EU4" s="11" t="str">
        <f>監査調書!B159</f>
        <v>□消防計画を作成し、消防署へ届け出ているか（変更も含む）</v>
      </c>
      <c r="EV4" s="21"/>
      <c r="EW4" s="21"/>
      <c r="EX4" s="21"/>
      <c r="EY4" s="733" t="str">
        <f>監査調書!B161</f>
        <v>□防火管理者、火気取締責任者が定められているか</v>
      </c>
      <c r="EZ4" s="733" t="str">
        <f>監査調書!B162</f>
        <v>□防火管理者は、管理、監督の地位の者で、講習を受講しているか</v>
      </c>
      <c r="FA4" s="11" t="str">
        <f>監査調書!C163</f>
        <v>防火管理者　職名：</v>
      </c>
      <c r="FB4" s="21" t="str">
        <f>監査調書!C164</f>
        <v>講習受講年月日：</v>
      </c>
      <c r="FC4" s="21"/>
      <c r="FD4" s="740"/>
      <c r="FE4" s="11" t="str">
        <f>監査調書!B165</f>
        <v>□消防用設備等の法定点検を実施し、その結果を消防署に報告しているか</v>
      </c>
      <c r="FF4" s="21" t="str">
        <f>監査調書!C166</f>
        <v>直近の報告年月日：</v>
      </c>
      <c r="FG4" s="21"/>
      <c r="FH4" s="740"/>
      <c r="FI4" s="9" t="str">
        <f>監査調書!B167</f>
        <v>□消防計画又は災害対応マニュアル（避難確保計画）に次の災害への対応が定められているか。</v>
      </c>
      <c r="FJ4" s="20"/>
      <c r="FK4" s="20"/>
      <c r="FL4" s="733" t="str">
        <f>監査調書!B171</f>
        <v>□市町村防災計画に定められた浸水想定区域内等又は土砂災害警戒区域内等に該当する場合、「避難確保計画」を作成し、市町村に報告しているか</v>
      </c>
      <c r="FM4" s="11" t="e">
        <f>#REF!</f>
        <v>#REF!</v>
      </c>
      <c r="FN4" s="11" t="str">
        <f>監査調書!B174</f>
        <v>□施設内の見やすいところに避難経路図を掲示するとともに、消防計画、災害対応マニュアルの内容</v>
      </c>
      <c r="FO4" s="11" t="str">
        <f>監査調書!B176</f>
        <v>□災害発生時等の事業継続計画（ＢＣＰ）を策定しているか</v>
      </c>
      <c r="FP4" s="733" t="str">
        <f>監査調書!B202</f>
        <v>□全体的な計画を作成しているか。</v>
      </c>
      <c r="FQ4" s="11" t="str">
        <f>監査調書!B203</f>
        <v>　※保育所で作成している全体計画の一部として位置づけることも可能。</v>
      </c>
      <c r="FR4" s="21"/>
      <c r="FS4" s="21"/>
      <c r="FT4" s="21"/>
      <c r="FU4" s="740"/>
      <c r="FV4" s="9" t="str">
        <f>監査調書!B207</f>
        <v>□利用乳幼児の記録は適切に整備されているか。</v>
      </c>
      <c r="FW4" s="20"/>
      <c r="FX4" s="20"/>
      <c r="FY4" s="20"/>
      <c r="FZ4" s="20"/>
      <c r="GA4" s="20"/>
      <c r="GB4" s="733" t="e">
        <f>#REF!</f>
        <v>#REF!</v>
      </c>
      <c r="GC4" s="733" t="e">
        <f>#REF!</f>
        <v>#REF!</v>
      </c>
      <c r="GD4" s="9" t="str">
        <f>監査調書!B211</f>
        <v>□保護者と密接な連絡（連絡帳、保育所だより、保育参観等）をとり、乳児等通園支援の内容等につき、その保護者の理解及び協力を得るように努めているか。</v>
      </c>
      <c r="GE4" s="20"/>
      <c r="GF4" s="20"/>
      <c r="GG4" s="20"/>
      <c r="GH4" s="20"/>
      <c r="GI4" s="20"/>
      <c r="GJ4" s="20"/>
      <c r="GK4" s="20"/>
      <c r="GL4" s="733" t="str">
        <f>監査調書!B218</f>
        <v>□利用料について保護者に書面で説明し、同意を得ているか。</v>
      </c>
      <c r="GM4" s="11" t="str">
        <f>監査調書!B219</f>
        <v>□利用料の徴収にあたり、領収書を交付しているか（集金袋への領収印や、口座引落しの通帳記載をもって領収書に代えることも可能）</v>
      </c>
      <c r="GN4" s="733" t="e">
        <f>#REF!</f>
        <v>#REF!</v>
      </c>
      <c r="GO4" s="733" t="e">
        <f>#REF!</f>
        <v>#REF!</v>
      </c>
      <c r="GP4" s="733" t="e">
        <f>#REF!</f>
        <v>#REF!</v>
      </c>
      <c r="GQ4" s="733" t="e">
        <f>#REF!</f>
        <v>#REF!</v>
      </c>
      <c r="GR4" s="11" t="e">
        <f>#REF!</f>
        <v>#REF!</v>
      </c>
      <c r="GS4" s="733" t="e">
        <f>#REF!</f>
        <v>#REF!</v>
      </c>
      <c r="GT4" s="11" t="e">
        <f>#REF!</f>
        <v>#REF!</v>
      </c>
      <c r="GU4" s="11" t="e">
        <f>#REF!</f>
        <v>#REF!</v>
      </c>
      <c r="GV4" s="11" t="e">
        <f>#REF!</f>
        <v>#REF!</v>
      </c>
      <c r="GW4" s="11" t="e">
        <f>#REF!</f>
        <v>#REF!</v>
      </c>
      <c r="GX4" s="733" t="e">
        <f>#REF!</f>
        <v>#REF!</v>
      </c>
      <c r="GY4" s="733" t="e">
        <f>#REF!</f>
        <v>#REF!</v>
      </c>
      <c r="GZ4" s="733" t="e">
        <f>#REF!</f>
        <v>#REF!</v>
      </c>
      <c r="HA4" s="733" t="e">
        <f>#REF!</f>
        <v>#REF!</v>
      </c>
      <c r="HC4" s="733" t="e">
        <f>#REF!</f>
        <v>#REF!</v>
      </c>
      <c r="HD4" s="11" t="e">
        <f>#REF!</f>
        <v>#REF!</v>
      </c>
      <c r="HE4" s="9" t="e">
        <f>#REF!</f>
        <v>#REF!</v>
      </c>
      <c r="HF4" s="20"/>
      <c r="HG4" s="733" t="e">
        <f>#REF!</f>
        <v>#REF!</v>
      </c>
      <c r="HH4" s="11" t="e">
        <f>#REF!</f>
        <v>#REF!</v>
      </c>
      <c r="HI4" s="733" t="str">
        <f>監査調書!B227</f>
        <v>□登降所時において、児童の健康状態や服装等の異常の有無等について十分観察しているか。
　また、顔色、機嫌、元気等について観察するとともに、食欲や排便の状況等について注意を払っているか</v>
      </c>
      <c r="HJ4" s="733" t="str">
        <f>監査調書!B230</f>
        <v>□不自然な傷などないか観察し、身体的虐待等の早期発見に努めているか。また、虐待が疑われる場合に、市町村又は児童相談所に通告し、適切な対応を図っているか</v>
      </c>
      <c r="HK4" s="11" t="str">
        <f>監査調書!B232</f>
        <v>□乳幼児突然死症候群(SIDS)の予防</v>
      </c>
      <c r="HL4" s="740"/>
      <c r="HM4" s="733" t="e">
        <f>#REF!</f>
        <v>#REF!</v>
      </c>
      <c r="HN4" s="733" t="str">
        <f>監査調書!B239</f>
        <v>□タオルは他の児童や職員と共用していないか、ペーパータオルにしているか。</v>
      </c>
      <c r="HO4" s="733" t="str">
        <f>監査調書!B240</f>
        <v>□汚物処理容器は児童の手の届かないところに保管しているか</v>
      </c>
      <c r="HP4" s="733" t="e">
        <f>#REF!</f>
        <v>#REF!</v>
      </c>
      <c r="HQ4" s="733" t="str">
        <f>監査調書!B243</f>
        <v>□感染症や食中毒が発生した場合の報告体制を整備しているか</v>
      </c>
      <c r="HR4" s="11" t="str">
        <f>監査調書!B247</f>
        <v>□保育中に体調不良となった児童への対応はどのようにしているか</v>
      </c>
      <c r="HS4" s="733" t="e">
        <f>#REF!</f>
        <v>#REF!</v>
      </c>
      <c r="HT4" s="733" t="e">
        <f>#REF!</f>
        <v>#REF!</v>
      </c>
      <c r="HU4" s="9" t="str">
        <f>監査調書!B258</f>
        <v>□利用乳幼児の喫食開始時間</v>
      </c>
      <c r="HV4" s="20"/>
      <c r="HW4" s="28"/>
      <c r="HX4" s="9" t="e">
        <f>#REF!</f>
        <v>#REF!</v>
      </c>
      <c r="HY4" s="20"/>
      <c r="HZ4" s="9" t="str">
        <f>監査調書!B261</f>
        <v>□次の諸帳簿は整備されているか</v>
      </c>
      <c r="IA4" s="20"/>
      <c r="IB4" s="20"/>
      <c r="IC4" s="28"/>
      <c r="ID4" s="733" t="str">
        <f>監査調書!B285</f>
        <v>□食育計画に従って、食育に取り組んでいるか</v>
      </c>
      <c r="IE4" s="733" t="e">
        <f>#REF!</f>
        <v>#REF!</v>
      </c>
      <c r="IF4" s="11" t="str">
        <f>監査調書!B270</f>
        <v>□調理は献立表に従って行われているか</v>
      </c>
      <c r="IG4" s="9" t="str">
        <f>監査調書!B271</f>
        <v>□献立作成の配慮事項</v>
      </c>
      <c r="IH4" s="20"/>
      <c r="II4" s="20"/>
      <c r="IJ4" s="733" t="str">
        <f>監査調書!B288</f>
        <v>□離乳食やおやつも含め、児童と同じものが児童の喫食前に検食されているか</v>
      </c>
      <c r="IK4" s="733" t="str">
        <f>監査調書!B289</f>
        <v>□検食結果、嗜好調査、残食調査結果は日々記録され、献立作成に活用しているか</v>
      </c>
      <c r="IL4" s="733" t="str">
        <f>監査調書!B292</f>
        <v>□塩分の摂取量は設定した目標量以下になっているか</v>
      </c>
      <c r="IM4" s="733" t="str">
        <f>監査調書!B296</f>
        <v>□調理の外部委託を行っている場合、契約内容等は遵守されているか</v>
      </c>
      <c r="IN4" s="733" t="str">
        <f>監査調書!B301</f>
        <v>□給食材料の購入に当たって、品質、鮮度等に留意して検収を行っているか</v>
      </c>
      <c r="IO4" s="733" t="str">
        <f>監査調書!B302</f>
        <v>□食器類の衛生管理に努めているか</v>
      </c>
      <c r="IP4" s="733" t="str">
        <f>監査調書!B303</f>
        <v>□食中毒が発生した場合に備えてマニュアルを作成するなど、対応策を定めているか</v>
      </c>
      <c r="IQ4" s="733" t="str">
        <f>監査調書!B304</f>
        <v>□調理員に対し、毎日健康状態を確認しているか</v>
      </c>
      <c r="IR4" s="733" t="str">
        <f>監査調書!B330</f>
        <v>□冬季(10月～3月)において、ノロウイルスの検便を行っているか</v>
      </c>
      <c r="IS4" s="9" t="str">
        <f>監査調書!B308</f>
        <v>在籍職員数（パートを含む）</v>
      </c>
      <c r="IT4" s="20"/>
      <c r="IU4" s="20"/>
      <c r="IV4" s="20"/>
      <c r="IW4" s="20"/>
      <c r="IX4" s="20"/>
      <c r="IY4" s="20"/>
      <c r="IZ4" s="20"/>
      <c r="JA4" s="20"/>
      <c r="JB4" s="20"/>
      <c r="JC4" s="20"/>
      <c r="JD4" s="28"/>
      <c r="JE4" s="9" t="str">
        <f>監査調書!B309</f>
        <v>調理従事者</v>
      </c>
      <c r="JF4" s="20"/>
      <c r="JG4" s="20"/>
      <c r="JH4" s="20"/>
      <c r="JI4" s="20"/>
      <c r="JJ4" s="20"/>
      <c r="JK4" s="20"/>
      <c r="JL4" s="20"/>
      <c r="JM4" s="20"/>
      <c r="JN4" s="20"/>
      <c r="JO4" s="20"/>
      <c r="JP4" s="20"/>
      <c r="JQ4" s="20"/>
      <c r="JR4" s="20"/>
      <c r="JS4" s="20"/>
      <c r="JT4" s="20"/>
      <c r="JU4" s="20"/>
      <c r="JV4" s="20"/>
      <c r="JW4" s="20"/>
      <c r="JX4" s="20"/>
      <c r="JY4" s="20"/>
      <c r="JZ4" s="20"/>
      <c r="KA4" s="20"/>
      <c r="KB4" s="20"/>
      <c r="KC4" s="20"/>
      <c r="KD4" s="20"/>
      <c r="KE4" s="20"/>
      <c r="KF4" s="20"/>
      <c r="KG4" s="20"/>
      <c r="KH4" s="20"/>
      <c r="KI4" s="20"/>
      <c r="KJ4" s="20"/>
      <c r="KK4" s="20"/>
      <c r="KL4" s="20"/>
      <c r="KM4" s="20"/>
      <c r="KN4" s="28"/>
      <c r="KO4" s="9" t="str">
        <f>監査調書!B312</f>
        <v>乳児担当者</v>
      </c>
      <c r="KP4" s="20"/>
      <c r="KQ4" s="20"/>
      <c r="KR4" s="20"/>
      <c r="KS4" s="20"/>
      <c r="KT4" s="20"/>
      <c r="KU4" s="20"/>
      <c r="KV4" s="20"/>
      <c r="KW4" s="20"/>
      <c r="KX4" s="20"/>
      <c r="KY4" s="20"/>
      <c r="KZ4" s="20"/>
      <c r="LA4" s="20"/>
      <c r="LB4" s="20"/>
      <c r="LC4" s="20"/>
      <c r="LD4" s="20"/>
      <c r="LE4" s="20"/>
      <c r="LF4" s="20"/>
      <c r="LG4" s="20"/>
      <c r="LH4" s="20"/>
      <c r="LI4" s="20"/>
      <c r="LJ4" s="20"/>
      <c r="LK4" s="20"/>
      <c r="LL4" s="20"/>
      <c r="LM4" s="20"/>
      <c r="LN4" s="20"/>
      <c r="LO4" s="20"/>
      <c r="LP4" s="20"/>
      <c r="LQ4" s="20"/>
      <c r="LR4" s="20"/>
      <c r="LS4" s="20"/>
      <c r="LT4" s="20"/>
      <c r="LU4" s="20"/>
      <c r="LV4" s="20"/>
      <c r="LW4" s="20"/>
      <c r="LX4" s="28"/>
      <c r="LY4" s="9" t="str">
        <f>監査調書!B315</f>
        <v>その他職員</v>
      </c>
      <c r="LZ4" s="20"/>
      <c r="MA4" s="20"/>
      <c r="MB4" s="20"/>
      <c r="MC4" s="20"/>
      <c r="MD4" s="20"/>
      <c r="ME4" s="20"/>
      <c r="MF4" s="20"/>
      <c r="MG4" s="20"/>
      <c r="MH4" s="20"/>
      <c r="MI4" s="20"/>
      <c r="MJ4" s="28"/>
      <c r="MK4" s="733" t="str">
        <f>監査調書!B333</f>
        <v>□原材料及び調理済み食品を食品ごとに50ｇ程度ずつを清潔な保存食容器（ビニール袋等）に入れて食事提供後２週間以上保存しているか</v>
      </c>
      <c r="ML4" s="733">
        <f>監査調書!B335</f>
        <v>0</v>
      </c>
      <c r="MM4" s="733" t="str">
        <f>監査調書!B336</f>
        <v>□保存した原材料及び食品は食事提供後２週間以上保存しているか</v>
      </c>
      <c r="MN4" s="11" t="str">
        <f>監査調書!B337</f>
        <v>□原材料は特に洗浄・殺菌等を行わず購入した状態で保存しているか</v>
      </c>
      <c r="MO4" s="733" t="e">
        <f>#REF!</f>
        <v>#REF!</v>
      </c>
      <c r="MP4" s="733" t="e">
        <f>#REF!</f>
        <v>#REF!</v>
      </c>
      <c r="MQ4" s="733" t="e">
        <f>#REF!</f>
        <v>#REF!</v>
      </c>
      <c r="MR4" s="733" t="str">
        <f>監査調書!B341</f>
        <v>□現金、預貯金通帳及び通帳印鑑の各保管責任者について、その業務が事務分掌で明確にされているか</v>
      </c>
      <c r="MS4" s="733" t="str">
        <f>監査調書!B342</f>
        <v>□現金、預貯金通帳及び通帳印鑑について、各保管責任者の管理の下で施錠のできる別々の金庫等で適切に保管されているか</v>
      </c>
      <c r="MT4" s="733" t="str">
        <f>監査調書!B363</f>
        <v>□収入・支出決議（伺）がなされているか</v>
      </c>
      <c r="MU4" s="733" t="str">
        <f>監査調書!B364</f>
        <v>□会計伝票、収入証憑類、補助簿等を10年間保管しているか</v>
      </c>
      <c r="MV4" s="733" t="str">
        <f>監査調書!B366</f>
        <v>□金銭収入は経理規程で定める期限内に必ず金融機関に預け入れしているか</v>
      </c>
      <c r="MW4" s="733" t="str">
        <f>監査調書!B367</f>
        <v>□通常の支払は口座振込で行われているか</v>
      </c>
      <c r="MX4" s="733" t="e">
        <f>#REF!</f>
        <v>#REF!</v>
      </c>
      <c r="MY4" s="733" t="e">
        <f>#REF!</f>
        <v>#REF!</v>
      </c>
      <c r="MZ4" s="733" t="e">
        <f>#REF!</f>
        <v>#REF!</v>
      </c>
      <c r="NA4" s="733" t="e">
        <f>#REF!</f>
        <v>#REF!</v>
      </c>
      <c r="NB4" s="733" t="str">
        <f>監査調書!B370</f>
        <v>□小口現金の取扱は経理規程どおり（限度額の範囲内、出納帳への記帳）に行われているか。</v>
      </c>
      <c r="NC4" s="733" t="e">
        <f>#REF!</f>
        <v>#REF!</v>
      </c>
      <c r="ND4" s="742" t="str">
        <f>監査調書!B372</f>
        <v>□職員による立て替え払いを行っていないか</v>
      </c>
      <c r="NE4" s="742" t="e">
        <f>#REF!</f>
        <v>#REF!</v>
      </c>
      <c r="NF4" s="742" t="e">
        <f>#REF!</f>
        <v>#REF!</v>
      </c>
      <c r="NG4" s="733" t="e">
        <f>#REF!</f>
        <v>#REF!</v>
      </c>
      <c r="NH4" s="733" t="e">
        <f>#REF!</f>
        <v>#REF!</v>
      </c>
      <c r="NI4" s="733" t="e">
        <f>#REF!</f>
        <v>#REF!</v>
      </c>
      <c r="NJ4" s="733" t="e">
        <f>#REF!</f>
        <v>#REF!</v>
      </c>
      <c r="NK4" s="733" t="e">
        <f>#REF!</f>
        <v>#REF!</v>
      </c>
      <c r="NL4" s="733" t="e">
        <f>#REF!</f>
        <v>#REF!</v>
      </c>
      <c r="NM4" s="733" t="e">
        <f>#REF!</f>
        <v>#REF!</v>
      </c>
      <c r="NN4" s="733" t="e">
        <f>#REF!</f>
        <v>#REF!</v>
      </c>
      <c r="NO4" s="733" t="e">
        <f>#REF!</f>
        <v>#REF!</v>
      </c>
      <c r="NP4" s="742" t="e">
        <f>#REF!</f>
        <v>#REF!</v>
      </c>
      <c r="NQ4" s="742" t="e">
        <f>#REF!</f>
        <v>#REF!</v>
      </c>
      <c r="NR4" s="742" t="e">
        <f>#REF!</f>
        <v>#REF!</v>
      </c>
      <c r="NS4" s="750" t="e">
        <f>#REF!</f>
        <v>#REF!</v>
      </c>
      <c r="NT4" s="733" t="e">
        <f>#REF!</f>
        <v>#REF!</v>
      </c>
      <c r="NU4" s="733" t="e">
        <f>#REF!</f>
        <v>#REF!</v>
      </c>
      <c r="NV4" s="11" t="e">
        <f>#REF!</f>
        <v>#REF!</v>
      </c>
      <c r="NW4" s="733" t="e">
        <f>#REF!</f>
        <v>#REF!</v>
      </c>
      <c r="NX4" s="733" t="e">
        <f>#REF!</f>
        <v>#REF!</v>
      </c>
      <c r="NY4" s="11" t="e">
        <f>#REF!</f>
        <v>#REF!</v>
      </c>
      <c r="NZ4" s="11" t="e">
        <f>#REF!</f>
        <v>#REF!</v>
      </c>
      <c r="OA4" s="21" t="e">
        <f>#REF!</f>
        <v>#REF!</v>
      </c>
      <c r="OB4" s="21"/>
      <c r="OC4" s="21"/>
      <c r="OD4" s="11" t="e">
        <f>#REF!</f>
        <v>#REF!</v>
      </c>
      <c r="OE4" s="21" t="e">
        <f>#REF!</f>
        <v>#REF!</v>
      </c>
      <c r="OF4" s="21"/>
      <c r="OG4" s="21"/>
      <c r="OH4" s="21"/>
      <c r="OI4" s="21"/>
      <c r="OJ4" s="21"/>
      <c r="OK4" s="11" t="e">
        <f>#REF!</f>
        <v>#REF!</v>
      </c>
      <c r="OL4" s="740"/>
      <c r="OM4" s="11" t="e">
        <f>#REF!</f>
        <v>#REF!</v>
      </c>
      <c r="ON4" s="21"/>
      <c r="OO4" s="11" t="e">
        <f>#REF!</f>
        <v>#REF!</v>
      </c>
      <c r="OP4" s="740"/>
      <c r="OQ4" s="11" t="e">
        <f>#REF!</f>
        <v>#REF!</v>
      </c>
      <c r="OR4" s="740"/>
      <c r="OS4" s="733" t="e">
        <f>#REF!</f>
        <v>#REF!</v>
      </c>
      <c r="OT4" s="9" t="e">
        <f>#REF!</f>
        <v>#REF!</v>
      </c>
      <c r="OU4" s="20"/>
      <c r="OV4" s="20"/>
      <c r="OW4" s="20"/>
      <c r="OX4" s="20"/>
      <c r="OY4" s="20"/>
      <c r="OZ4" s="28"/>
      <c r="PA4" s="9" t="e">
        <f>#REF!</f>
        <v>#REF!</v>
      </c>
      <c r="PB4" s="20"/>
      <c r="PC4" s="20"/>
      <c r="PD4" s="20"/>
      <c r="PE4" s="20"/>
      <c r="PF4" s="20"/>
      <c r="PG4" s="20"/>
      <c r="PH4" s="20"/>
      <c r="PI4" s="9" t="e">
        <f>#REF!</f>
        <v>#REF!</v>
      </c>
      <c r="PJ4" s="20"/>
      <c r="PK4" s="20"/>
      <c r="PL4" s="20"/>
      <c r="PM4" s="28"/>
      <c r="PN4" s="9" t="e">
        <f>#REF!</f>
        <v>#REF!</v>
      </c>
      <c r="PO4" s="20"/>
      <c r="PP4" s="20"/>
      <c r="PQ4" s="20"/>
      <c r="PR4" s="28"/>
      <c r="PS4" s="11" t="e">
        <f>#REF!</f>
        <v>#REF!</v>
      </c>
      <c r="PT4" s="21"/>
      <c r="PU4" s="740"/>
      <c r="PV4" s="734" t="e">
        <f>#REF!</f>
        <v>#REF!</v>
      </c>
      <c r="PW4" s="12" t="e">
        <f>#REF!</f>
        <v>#REF!</v>
      </c>
      <c r="PX4" s="22"/>
      <c r="PY4" s="22"/>
      <c r="PZ4" s="22"/>
      <c r="QA4" s="22"/>
      <c r="QB4" s="22"/>
      <c r="QC4" s="22"/>
      <c r="QD4" s="22"/>
      <c r="QE4" s="22"/>
      <c r="QF4" s="22"/>
      <c r="QG4" s="22"/>
      <c r="QH4" s="22"/>
      <c r="QI4" s="22"/>
      <c r="QJ4" s="22"/>
      <c r="QK4" s="22"/>
      <c r="QL4" s="22"/>
      <c r="QM4" s="22"/>
      <c r="QN4" s="22"/>
      <c r="QO4" s="22"/>
      <c r="QP4" s="22"/>
      <c r="QQ4" s="22"/>
      <c r="QR4" s="22"/>
      <c r="QS4" s="22"/>
      <c r="QT4" s="22"/>
      <c r="QU4" s="22"/>
      <c r="QV4" s="739"/>
      <c r="QW4" s="12" t="e">
        <f>#REF!</f>
        <v>#REF!</v>
      </c>
      <c r="QX4" s="22"/>
      <c r="QY4" s="22"/>
      <c r="QZ4" s="22"/>
      <c r="RA4" s="22"/>
      <c r="RB4" s="22"/>
      <c r="RC4" s="22"/>
      <c r="RD4" s="22"/>
      <c r="RE4" s="22"/>
      <c r="RF4" s="22"/>
      <c r="RG4" s="22"/>
      <c r="RH4" s="22"/>
      <c r="RI4" s="22"/>
      <c r="RJ4" s="22"/>
      <c r="RK4" s="22"/>
      <c r="RL4" s="22"/>
      <c r="RM4" s="22"/>
      <c r="RN4" s="22"/>
      <c r="RO4" s="22"/>
      <c r="RP4" s="22"/>
      <c r="RQ4" s="22"/>
      <c r="RR4" s="22"/>
      <c r="RS4" s="22"/>
      <c r="RT4" s="22"/>
      <c r="RU4" s="22"/>
      <c r="RV4" s="22"/>
      <c r="RW4" s="22"/>
      <c r="RX4" s="22"/>
      <c r="RY4" s="22"/>
      <c r="RZ4" s="22"/>
      <c r="SA4" s="22"/>
      <c r="SB4" s="22"/>
      <c r="SC4" s="22"/>
      <c r="SD4" s="22"/>
      <c r="SE4" s="22"/>
      <c r="SF4" s="22"/>
      <c r="SG4" s="22"/>
      <c r="SH4" s="739"/>
      <c r="SI4" s="12" t="e">
        <f>#REF!</f>
        <v>#REF!</v>
      </c>
      <c r="SJ4" s="22"/>
      <c r="SK4" s="22"/>
      <c r="SL4" s="22"/>
      <c r="SM4" s="22"/>
      <c r="SN4" s="22"/>
      <c r="SO4" s="22"/>
      <c r="SP4" s="22"/>
      <c r="SQ4" s="22"/>
      <c r="SR4" s="22"/>
      <c r="SS4" s="22"/>
      <c r="ST4" s="22"/>
      <c r="SU4" s="22"/>
      <c r="SV4" s="22"/>
      <c r="SW4" s="22"/>
      <c r="SX4" s="22"/>
      <c r="SY4" s="22"/>
      <c r="SZ4" s="22"/>
      <c r="TA4" s="22"/>
      <c r="TB4" s="22"/>
      <c r="TC4" s="22"/>
      <c r="TD4" s="22"/>
      <c r="TE4" s="22"/>
      <c r="TF4" s="22"/>
      <c r="TG4" s="22"/>
      <c r="TH4" s="22"/>
      <c r="TI4" s="22"/>
      <c r="TJ4" s="22"/>
      <c r="TK4" s="22"/>
      <c r="TL4" s="22"/>
      <c r="TM4" s="22"/>
      <c r="TN4" s="22"/>
      <c r="TO4" s="22"/>
      <c r="TP4" s="22"/>
      <c r="TQ4" s="22"/>
      <c r="TR4" s="22"/>
      <c r="TS4" s="22"/>
      <c r="TT4" s="22"/>
      <c r="TU4" s="733" t="e">
        <f>#REF!</f>
        <v>#REF!</v>
      </c>
      <c r="TV4" s="11" t="e">
        <f>#REF!</f>
        <v>#REF!</v>
      </c>
      <c r="TW4" s="11" t="e">
        <f>#REF!</f>
        <v>#REF!</v>
      </c>
      <c r="TX4" s="21" t="e">
        <f>#REF!</f>
        <v>#REF!</v>
      </c>
      <c r="TY4" s="21"/>
      <c r="TZ4" s="740"/>
      <c r="UA4" s="11" t="e">
        <f>#REF!</f>
        <v>#REF!</v>
      </c>
      <c r="UB4" s="21" t="e">
        <f>#REF!</f>
        <v>#REF!</v>
      </c>
      <c r="UC4" s="21"/>
      <c r="UD4" s="21"/>
      <c r="UE4" s="11" t="e">
        <f>#REF!</f>
        <v>#REF!</v>
      </c>
      <c r="UF4" s="740"/>
      <c r="UG4" s="11" t="e">
        <f>#REF!</f>
        <v>#REF!</v>
      </c>
      <c r="UH4" s="740"/>
      <c r="UI4" s="11" t="e">
        <f>#REF!</f>
        <v>#REF!</v>
      </c>
      <c r="UJ4" s="740"/>
      <c r="UK4" s="11" t="e">
        <f>#REF!</f>
        <v>#REF!</v>
      </c>
      <c r="UL4" s="21"/>
      <c r="UM4" s="9" t="e">
        <f>#REF!</f>
        <v>#REF!</v>
      </c>
      <c r="UN4" s="20"/>
      <c r="UO4" s="20"/>
      <c r="UP4" s="28"/>
      <c r="UQ4" s="11" t="e">
        <f>#REF!</f>
        <v>#REF!</v>
      </c>
      <c r="UR4" s="21"/>
      <c r="US4" s="21"/>
      <c r="UT4" s="21"/>
      <c r="UU4" s="21"/>
      <c r="UV4" s="9" t="e">
        <f>#REF!</f>
        <v>#REF!</v>
      </c>
      <c r="UW4" s="20"/>
      <c r="UX4" s="20"/>
      <c r="UY4" s="28"/>
      <c r="UZ4" s="9" t="e">
        <f>#REF!</f>
        <v>#REF!</v>
      </c>
      <c r="VA4" s="20"/>
      <c r="VB4" s="20"/>
      <c r="VC4" s="20"/>
      <c r="VD4" s="734"/>
      <c r="VE4" s="737"/>
      <c r="VF4" s="9" t="e">
        <f>#REF!</f>
        <v>#REF!</v>
      </c>
      <c r="VG4" s="20"/>
      <c r="VH4" s="20"/>
      <c r="VI4" s="20"/>
      <c r="VJ4" s="9" t="e">
        <f>#REF!</f>
        <v>#REF!</v>
      </c>
      <c r="VK4" s="20"/>
      <c r="VL4" s="28"/>
      <c r="VM4" s="20" t="e">
        <f>#REF!</f>
        <v>#REF!</v>
      </c>
      <c r="VN4" s="20"/>
      <c r="VO4" s="20"/>
      <c r="VP4" s="28"/>
      <c r="VQ4" s="9" t="e">
        <f>#REF!</f>
        <v>#REF!</v>
      </c>
      <c r="VR4" s="20"/>
      <c r="VS4" s="20"/>
      <c r="VT4" s="28"/>
      <c r="VU4" s="9" t="e">
        <f>#REF!</f>
        <v>#REF!</v>
      </c>
      <c r="VV4" s="20"/>
      <c r="VW4" s="20"/>
      <c r="VX4" s="28"/>
      <c r="VY4" s="20" t="e">
        <f>#REF!</f>
        <v>#REF!</v>
      </c>
      <c r="VZ4" s="20"/>
      <c r="WA4" s="20"/>
      <c r="WB4" s="28"/>
      <c r="WC4" s="21" t="e">
        <f>#REF!</f>
        <v>#REF!</v>
      </c>
      <c r="WD4" s="21"/>
      <c r="WE4" s="740"/>
      <c r="WF4" s="733" t="e">
        <f>#REF!</f>
        <v>#REF!</v>
      </c>
      <c r="WG4" s="9" t="e">
        <f>#REF!</f>
        <v>#REF!</v>
      </c>
      <c r="WH4" s="20"/>
      <c r="WI4" s="20"/>
      <c r="WJ4" s="20"/>
      <c r="WK4" s="9" t="e">
        <f>#REF!</f>
        <v>#REF!</v>
      </c>
      <c r="WL4" s="20"/>
      <c r="WM4" s="28"/>
      <c r="WN4" s="20" t="e">
        <f>#REF!</f>
        <v>#REF!</v>
      </c>
      <c r="WO4" s="20"/>
      <c r="WP4" s="20"/>
      <c r="WQ4" s="28"/>
      <c r="WR4" s="9" t="e">
        <f>#REF!</f>
        <v>#REF!</v>
      </c>
      <c r="WS4" s="20"/>
      <c r="WT4" s="20"/>
      <c r="WU4" s="28"/>
      <c r="WV4" s="9" t="e">
        <f>#REF!</f>
        <v>#REF!</v>
      </c>
      <c r="WW4" s="20"/>
      <c r="WX4" s="20"/>
      <c r="WY4" s="28"/>
      <c r="WZ4" s="20" t="e">
        <f>#REF!</f>
        <v>#REF!</v>
      </c>
      <c r="XA4" s="20"/>
      <c r="XB4" s="20"/>
      <c r="XC4" s="28"/>
      <c r="XD4" s="21" t="e">
        <f>#REF!</f>
        <v>#REF!</v>
      </c>
      <c r="XE4" s="21"/>
      <c r="XF4" s="740"/>
      <c r="XG4" s="11" t="e">
        <f>#REF!</f>
        <v>#REF!</v>
      </c>
      <c r="XH4" s="9" t="e">
        <f>#REF!</f>
        <v>#REF!</v>
      </c>
      <c r="XI4" s="20"/>
      <c r="XJ4" s="20"/>
      <c r="XK4" s="20"/>
      <c r="XL4" s="20"/>
      <c r="XM4" s="28"/>
      <c r="XN4" s="9" t="e">
        <f>#REF!</f>
        <v>#REF!</v>
      </c>
      <c r="XO4" s="20"/>
      <c r="XP4" s="20"/>
      <c r="XQ4" s="20"/>
      <c r="XR4" s="20"/>
      <c r="XS4" s="20"/>
      <c r="XT4" s="9" t="e">
        <f>#REF!</f>
        <v>#REF!</v>
      </c>
      <c r="XU4" s="20"/>
      <c r="XV4" s="20"/>
      <c r="XW4" s="20"/>
      <c r="XX4" s="20"/>
      <c r="XY4" s="28"/>
      <c r="XZ4" s="9" t="e">
        <f>#REF!</f>
        <v>#REF!</v>
      </c>
      <c r="YA4" s="20"/>
      <c r="YB4" s="20"/>
      <c r="YC4" s="20"/>
      <c r="YD4" s="20"/>
      <c r="YE4" s="20"/>
      <c r="YF4" s="9" t="e">
        <f>#REF!</f>
        <v>#REF!</v>
      </c>
      <c r="YG4" s="20"/>
      <c r="YH4" s="20"/>
      <c r="YI4" s="20"/>
      <c r="YJ4" s="20"/>
      <c r="YK4" s="28"/>
      <c r="YL4" s="9" t="e">
        <f>#REF!</f>
        <v>#REF!</v>
      </c>
      <c r="YM4" s="20"/>
      <c r="YN4" s="20"/>
      <c r="YO4" s="20"/>
      <c r="YP4" s="20"/>
      <c r="YQ4" s="28"/>
      <c r="YR4" s="733" t="e">
        <f>#REF!</f>
        <v>#REF!</v>
      </c>
      <c r="YS4" s="733" t="e">
        <f>#REF!</f>
        <v>#REF!</v>
      </c>
      <c r="YT4" s="733" t="e">
        <f>#REF!</f>
        <v>#REF!</v>
      </c>
      <c r="YU4" s="733" t="e">
        <f>#REF!</f>
        <v>#REF!</v>
      </c>
      <c r="YV4" s="733" t="e">
        <f>#REF!</f>
        <v>#REF!</v>
      </c>
      <c r="YW4" s="733" t="e">
        <f>#REF!</f>
        <v>#REF!</v>
      </c>
      <c r="YX4" s="733" t="e">
        <f>#REF!</f>
        <v>#REF!</v>
      </c>
      <c r="YY4" s="733" t="e">
        <f>#REF!</f>
        <v>#REF!</v>
      </c>
      <c r="YZ4" s="733" t="e">
        <f>#REF!</f>
        <v>#REF!</v>
      </c>
      <c r="ZA4" s="733" t="e">
        <f>#REF!</f>
        <v>#REF!</v>
      </c>
      <c r="ZB4" s="733" t="e">
        <f>#REF!</f>
        <v>#REF!</v>
      </c>
      <c r="ZC4" s="733" t="e">
        <f>#REF!</f>
        <v>#REF!</v>
      </c>
      <c r="ZD4" s="733" t="e">
        <f>#REF!</f>
        <v>#REF!</v>
      </c>
      <c r="ZE4" s="733" t="e">
        <f>#REF!</f>
        <v>#REF!</v>
      </c>
      <c r="ZF4" s="733" t="e">
        <f>#REF!</f>
        <v>#REF!</v>
      </c>
      <c r="ZG4" s="733" t="e">
        <f>#REF!</f>
        <v>#REF!</v>
      </c>
      <c r="ZH4" s="733" t="e">
        <f>#REF!</f>
        <v>#REF!</v>
      </c>
      <c r="ZI4" s="733" t="e">
        <f>#REF!</f>
        <v>#REF!</v>
      </c>
      <c r="ZJ4" s="733" t="e">
        <f>#REF!</f>
        <v>#REF!</v>
      </c>
      <c r="ZK4" s="733" t="e">
        <f>#REF!</f>
        <v>#REF!</v>
      </c>
      <c r="ZL4" s="733" t="e">
        <f>#REF!</f>
        <v>#REF!</v>
      </c>
      <c r="ZM4" s="733" t="e">
        <f>#REF!</f>
        <v>#REF!</v>
      </c>
      <c r="ZN4" s="733" t="e">
        <f>#REF!</f>
        <v>#REF!</v>
      </c>
      <c r="ZO4" s="733" t="e">
        <f>#REF!</f>
        <v>#REF!</v>
      </c>
      <c r="ZP4" s="733" t="e">
        <f>#REF!</f>
        <v>#REF!</v>
      </c>
      <c r="ZQ4" s="733" t="e">
        <f>#REF!</f>
        <v>#REF!</v>
      </c>
      <c r="ZR4" s="733" t="e">
        <f>#REF!</f>
        <v>#REF!</v>
      </c>
      <c r="ZS4" s="733" t="e">
        <f>#REF!</f>
        <v>#REF!</v>
      </c>
      <c r="ZT4" s="733" t="e">
        <f>#REF!</f>
        <v>#REF!</v>
      </c>
      <c r="ZU4" s="733" t="e">
        <f>#REF!</f>
        <v>#REF!</v>
      </c>
      <c r="ZV4" s="733" t="e">
        <f>#REF!</f>
        <v>#REF!</v>
      </c>
      <c r="ZW4" s="733" t="e">
        <f>#REF!</f>
        <v>#REF!</v>
      </c>
      <c r="ZX4" s="733" t="e">
        <f>#REF!</f>
        <v>#REF!</v>
      </c>
      <c r="ZY4" s="733" t="e">
        <f>#REF!</f>
        <v>#REF!</v>
      </c>
      <c r="ZZ4" s="733" t="e">
        <f>#REF!</f>
        <v>#REF!</v>
      </c>
      <c r="AAA4" s="733" t="e">
        <f>#REF!</f>
        <v>#REF!</v>
      </c>
      <c r="AAB4" s="733" t="e">
        <f>#REF!</f>
        <v>#REF!</v>
      </c>
      <c r="AAC4" s="733" t="e">
        <f>#REF!</f>
        <v>#REF!</v>
      </c>
      <c r="AAD4" s="733" t="e">
        <f>#REF!</f>
        <v>#REF!</v>
      </c>
      <c r="AAE4" s="733" t="e">
        <f>#REF!</f>
        <v>#REF!</v>
      </c>
      <c r="AAF4" s="733" t="e">
        <f>#REF!</f>
        <v>#REF!</v>
      </c>
      <c r="AAG4" s="733" t="e">
        <f>#REF!</f>
        <v>#REF!</v>
      </c>
      <c r="AAH4" s="733" t="e">
        <f>#REF!</f>
        <v>#REF!</v>
      </c>
      <c r="AAI4" s="733" t="e">
        <f>#REF!</f>
        <v>#REF!</v>
      </c>
      <c r="AAJ4" s="733" t="e">
        <f>#REF!</f>
        <v>#REF!</v>
      </c>
      <c r="AAK4" s="733" t="e">
        <f>#REF!</f>
        <v>#REF!</v>
      </c>
      <c r="AAL4" s="733" t="e">
        <f>#REF!</f>
        <v>#REF!</v>
      </c>
      <c r="AAM4" s="733" t="e">
        <f>#REF!</f>
        <v>#REF!</v>
      </c>
      <c r="AAN4" s="9" t="e">
        <f>#REF!</f>
        <v>#REF!</v>
      </c>
      <c r="AAO4" s="20"/>
      <c r="AAP4" s="20"/>
      <c r="AAQ4" s="28"/>
      <c r="AAR4" s="740" t="e">
        <f>#REF!</f>
        <v>#REF!</v>
      </c>
      <c r="AAS4" s="733" t="e">
        <f>#REF!</f>
        <v>#REF!</v>
      </c>
      <c r="AAT4" s="741"/>
      <c r="AAU4" s="737"/>
      <c r="AAV4" s="733" t="str">
        <f>表３!C24</f>
        <v>①～③小計</v>
      </c>
      <c r="AAW4" s="733" t="str">
        <f>表３!C28</f>
        <v>①～④合計</v>
      </c>
      <c r="AAX4" s="734"/>
      <c r="AAY4" s="734"/>
      <c r="AAZ4" s="734"/>
      <c r="ABA4" s="9" t="e">
        <f>#REF!</f>
        <v>#REF!</v>
      </c>
      <c r="ABB4" s="20"/>
      <c r="ABC4" s="20"/>
      <c r="ABD4" s="20"/>
      <c r="ABE4" s="20"/>
      <c r="ABF4" s="20"/>
      <c r="ABG4" s="20"/>
      <c r="ABH4" s="28"/>
      <c r="ABI4" s="9" t="str">
        <f>'表４（一般型の場合のみ）'!C9</f>
        <v>【監査前月 １月１日現在】</v>
      </c>
      <c r="ABJ4" s="20"/>
      <c r="ABK4" s="20"/>
      <c r="ABL4" s="20"/>
      <c r="ABM4" s="20"/>
      <c r="ABN4" s="20"/>
      <c r="ABO4" s="20"/>
      <c r="ABP4" s="20"/>
      <c r="ABQ4" s="20"/>
      <c r="ABR4" s="20"/>
      <c r="ABS4" s="20"/>
      <c r="ABT4" s="20"/>
      <c r="ABU4" s="20"/>
      <c r="ABV4" s="20"/>
      <c r="ABW4" s="734"/>
      <c r="ABX4" s="734"/>
      <c r="ABY4" s="734"/>
      <c r="ABZ4" s="734"/>
      <c r="ACA4" s="734"/>
      <c r="ACB4" s="734"/>
      <c r="ACC4" s="734"/>
      <c r="ACD4" s="734"/>
      <c r="ACE4" s="734"/>
      <c r="ACF4" s="734"/>
      <c r="ACG4" s="734"/>
      <c r="ACH4" s="734"/>
      <c r="ACI4" s="734"/>
      <c r="ACJ4" s="734"/>
      <c r="ACK4" s="734"/>
      <c r="ACL4" s="734"/>
      <c r="ACM4" s="734"/>
      <c r="ACN4" s="734"/>
      <c r="ACO4" s="734"/>
      <c r="ACP4" s="734"/>
      <c r="ACQ4" s="734"/>
      <c r="ACR4" s="734"/>
      <c r="ACS4" s="734"/>
      <c r="ACT4" s="734"/>
      <c r="ACU4" s="734"/>
      <c r="ACV4" s="734"/>
      <c r="ACW4" s="734"/>
      <c r="ACX4" s="734"/>
      <c r="ACY4" s="734"/>
      <c r="ACZ4" s="734"/>
      <c r="ADA4" s="734"/>
      <c r="ADB4" s="734"/>
      <c r="ADC4" s="734"/>
      <c r="ADD4" s="734"/>
      <c r="ADE4" s="734"/>
      <c r="ADF4" s="734"/>
      <c r="ADG4" s="734"/>
      <c r="ADH4" s="734"/>
      <c r="ADI4" s="734"/>
      <c r="ADJ4" s="734"/>
      <c r="ADK4" s="734"/>
      <c r="ADL4" s="734"/>
      <c r="ADM4" s="734"/>
      <c r="ADN4" s="734"/>
      <c r="ADO4" s="734"/>
      <c r="ADP4" s="734"/>
      <c r="ADQ4" s="734"/>
      <c r="ADR4" s="734"/>
      <c r="ADS4" s="734"/>
      <c r="ADT4" s="734"/>
      <c r="ADU4" s="734"/>
      <c r="ADV4" s="734"/>
      <c r="ADW4" s="734"/>
      <c r="ADX4" s="734"/>
      <c r="ADY4" s="734"/>
      <c r="ADZ4" s="734"/>
      <c r="AEA4" s="734"/>
      <c r="AEB4" s="734"/>
      <c r="AEC4" s="734"/>
      <c r="AED4" s="734"/>
      <c r="AEE4" s="734"/>
      <c r="AEF4" s="734"/>
      <c r="AEG4" s="734"/>
      <c r="AEH4" s="734"/>
      <c r="AEI4" s="734"/>
      <c r="AEJ4" s="734"/>
      <c r="AEK4" s="734"/>
      <c r="AEL4" s="734"/>
      <c r="AEM4" s="734"/>
      <c r="AEN4" s="734"/>
      <c r="AEO4" s="734"/>
      <c r="AEP4" s="734"/>
      <c r="AEQ4" s="734"/>
      <c r="AER4" s="734"/>
      <c r="AES4" s="734"/>
      <c r="AET4" s="734"/>
      <c r="AEU4" s="734"/>
      <c r="AEV4" s="734"/>
      <c r="AEW4" s="734"/>
      <c r="AEX4" s="734"/>
      <c r="AEY4" s="734"/>
      <c r="AEZ4" s="734"/>
      <c r="AFA4" s="734"/>
      <c r="AFB4" s="734"/>
      <c r="AFC4" s="734"/>
      <c r="AFD4" s="734"/>
      <c r="AFE4" s="734"/>
      <c r="AFF4" s="734"/>
      <c r="AFG4" s="734"/>
      <c r="AFH4" s="734"/>
      <c r="AFI4" s="734"/>
      <c r="AFJ4" s="734"/>
      <c r="AFK4" s="734"/>
      <c r="AFL4" s="734"/>
      <c r="AFM4" s="734"/>
      <c r="AFN4" s="734"/>
      <c r="AFO4" s="734"/>
      <c r="AFP4" s="734"/>
      <c r="AFQ4" s="734"/>
      <c r="AFR4" s="734"/>
      <c r="AFS4" s="734"/>
      <c r="AFT4" s="734"/>
      <c r="AFU4" s="734"/>
      <c r="AFV4" s="734"/>
      <c r="AFW4" s="734"/>
      <c r="AFX4" s="734"/>
      <c r="AFY4" s="734"/>
      <c r="AFZ4" s="734"/>
      <c r="AGA4" s="734"/>
      <c r="AGB4" s="734"/>
      <c r="AGC4" s="734"/>
      <c r="AGD4" s="734"/>
      <c r="AGE4" s="734"/>
      <c r="AGF4" s="734"/>
      <c r="AGG4" s="734"/>
      <c r="AGH4" s="734"/>
      <c r="AGI4" s="734"/>
      <c r="AGJ4" s="734"/>
      <c r="AGK4" s="734"/>
      <c r="AGL4" s="734"/>
      <c r="AGM4" s="734"/>
      <c r="AGN4" s="734"/>
      <c r="AGO4" s="734"/>
      <c r="AGP4" s="734"/>
      <c r="AGQ4" s="734"/>
      <c r="AGR4" s="734"/>
      <c r="AGS4" s="734"/>
      <c r="AGT4" s="734"/>
      <c r="AGU4" s="734"/>
      <c r="AGV4" s="734"/>
      <c r="AGW4" s="734"/>
      <c r="AGX4" s="734"/>
      <c r="AGY4" s="734"/>
      <c r="AGZ4" s="734"/>
      <c r="AHA4" s="734"/>
      <c r="AHB4" s="734"/>
      <c r="AHC4" s="734"/>
      <c r="AHD4" s="734"/>
      <c r="AHE4" s="734"/>
      <c r="AHF4" s="734"/>
      <c r="AHG4" s="734"/>
      <c r="AHH4" s="734"/>
      <c r="AHI4" s="734"/>
      <c r="AHJ4" s="734"/>
      <c r="AHK4" s="734"/>
      <c r="AHL4" s="734"/>
      <c r="AHM4" s="734"/>
      <c r="AHN4" s="734"/>
      <c r="AHO4" s="734"/>
      <c r="AHP4" s="734"/>
      <c r="AHQ4" s="734"/>
      <c r="AHR4" s="734"/>
      <c r="AHS4" s="734"/>
      <c r="AHT4" s="734"/>
      <c r="AHU4" s="734"/>
      <c r="AHV4" s="734"/>
      <c r="AHW4" s="734"/>
      <c r="AHX4" s="734"/>
      <c r="AHY4" s="734"/>
      <c r="AHZ4" s="734"/>
      <c r="AIA4" s="734"/>
      <c r="AIB4" s="734"/>
      <c r="AIC4" s="734"/>
      <c r="AID4" s="734"/>
      <c r="AIE4" s="734"/>
      <c r="AIF4" s="734"/>
      <c r="AIG4" s="734"/>
      <c r="AIH4" s="734"/>
      <c r="AII4" s="734"/>
      <c r="AIJ4" s="734"/>
      <c r="AIK4" s="734"/>
      <c r="AIL4" s="734"/>
      <c r="AIM4" s="734"/>
      <c r="AIN4" s="734"/>
      <c r="AIO4" s="734"/>
      <c r="AIP4" s="734"/>
      <c r="AIQ4" s="734"/>
      <c r="AIR4" s="734"/>
      <c r="AIS4" s="734"/>
      <c r="AIT4" s="734"/>
      <c r="AIU4" s="734"/>
      <c r="AIV4" s="734"/>
      <c r="AIW4" s="734"/>
      <c r="AIX4" s="734"/>
      <c r="AIY4" s="734"/>
      <c r="AIZ4" s="734"/>
      <c r="AJA4" s="734"/>
      <c r="AJB4" s="734"/>
      <c r="AJC4" s="734"/>
      <c r="AJD4" s="734"/>
      <c r="AJE4" s="734"/>
      <c r="AJF4" s="734"/>
      <c r="AJG4" s="734"/>
      <c r="AJH4" s="734"/>
      <c r="AJI4" s="734"/>
      <c r="AJJ4" s="734"/>
      <c r="AJK4" s="734"/>
      <c r="AJL4" s="734"/>
      <c r="AJM4" s="734"/>
      <c r="AJN4" s="734"/>
      <c r="AJO4" s="734"/>
      <c r="AJP4" s="734"/>
      <c r="AJQ4" s="734"/>
      <c r="AJR4" s="734"/>
      <c r="AJS4" s="734"/>
      <c r="AJT4" s="734"/>
      <c r="AJU4" s="734"/>
      <c r="AJV4" s="734"/>
      <c r="AJW4" s="734"/>
      <c r="AJX4" s="734"/>
      <c r="AJY4" s="734"/>
      <c r="AJZ4" s="734"/>
      <c r="AKA4" s="734"/>
      <c r="AKB4" s="734"/>
      <c r="AKC4" s="734"/>
      <c r="AKD4" s="734"/>
      <c r="AKE4" s="734"/>
      <c r="AKF4" s="734"/>
      <c r="AKG4" s="734"/>
      <c r="AKH4" s="734"/>
      <c r="AKI4" s="734"/>
      <c r="AKJ4" s="734"/>
      <c r="AKK4" s="734"/>
      <c r="AKL4" s="734"/>
      <c r="AKM4" s="734"/>
      <c r="AKN4" s="734"/>
      <c r="AKO4" s="734"/>
      <c r="AKP4" s="734"/>
      <c r="AKQ4" s="734"/>
      <c r="AKR4" s="734"/>
      <c r="AKS4" s="734"/>
      <c r="AKT4" s="734"/>
      <c r="AKU4" s="734"/>
      <c r="AKV4" s="734"/>
      <c r="AKW4" s="734"/>
      <c r="AKX4" s="734"/>
      <c r="AKY4" s="734"/>
      <c r="AKZ4" s="734"/>
      <c r="ALA4" s="734"/>
      <c r="ALB4" s="734"/>
      <c r="ALC4" s="734"/>
      <c r="ALD4" s="734"/>
      <c r="ALE4" s="734"/>
      <c r="ALF4" s="734"/>
      <c r="ALG4" s="734"/>
      <c r="ALH4" s="734"/>
      <c r="ALI4" s="734"/>
      <c r="ALJ4" s="734"/>
      <c r="ALK4" s="734"/>
      <c r="ALL4" s="734"/>
      <c r="ALM4" s="734"/>
      <c r="ALN4" s="734"/>
      <c r="ALO4" s="734"/>
      <c r="ALP4" s="734"/>
      <c r="ALQ4" s="734"/>
      <c r="ALR4" s="734"/>
      <c r="ALS4" s="734"/>
      <c r="ALT4" s="734"/>
      <c r="ALU4" s="734"/>
      <c r="ALV4" s="734"/>
      <c r="ALW4" s="734"/>
      <c r="ALX4" s="734"/>
      <c r="ALY4" s="734"/>
      <c r="ALZ4" s="734"/>
      <c r="AMA4" s="734"/>
      <c r="AMB4" s="734"/>
      <c r="AMC4" s="734"/>
      <c r="AMD4" s="734"/>
      <c r="AME4" s="734"/>
      <c r="AMF4" s="734"/>
      <c r="AMG4" s="734"/>
      <c r="AMH4" s="734"/>
      <c r="AMI4" s="734"/>
      <c r="AMJ4" s="734"/>
      <c r="AMK4" s="734"/>
      <c r="AML4" s="734"/>
      <c r="AMM4" s="734"/>
      <c r="AMN4" s="734"/>
      <c r="AMO4" s="734"/>
      <c r="AMP4" s="734"/>
      <c r="AMQ4" s="734"/>
      <c r="AMR4" s="734"/>
      <c r="AMS4" s="734"/>
      <c r="AMT4" s="734"/>
      <c r="AMU4" s="734"/>
      <c r="AMV4" s="734"/>
      <c r="AMW4" s="734"/>
      <c r="AMX4" s="734"/>
      <c r="AMY4" s="734"/>
      <c r="AMZ4" s="734"/>
      <c r="ANA4" s="734"/>
      <c r="ANB4" s="734"/>
      <c r="ANC4" s="734"/>
      <c r="AND4" s="734"/>
      <c r="ANE4" s="734"/>
      <c r="ANF4" s="734"/>
      <c r="ANG4" s="734"/>
      <c r="ANH4" s="734"/>
      <c r="ANI4" s="734"/>
      <c r="ANJ4" s="734"/>
      <c r="ANK4" s="734"/>
      <c r="ANL4" s="734"/>
      <c r="ANM4" s="734"/>
      <c r="ANN4" s="734"/>
      <c r="ANO4" s="734"/>
      <c r="ANP4" s="734"/>
      <c r="ANQ4" s="734"/>
      <c r="ANR4" s="734"/>
      <c r="ANS4" s="734"/>
      <c r="ANT4" s="734"/>
      <c r="ANU4" s="734"/>
      <c r="ANV4" s="734"/>
      <c r="ANW4" s="734"/>
      <c r="ANX4" s="734"/>
      <c r="ANY4" s="734"/>
      <c r="ANZ4" s="734"/>
      <c r="AOA4" s="734"/>
      <c r="AOB4" s="734"/>
      <c r="AOC4" s="734"/>
      <c r="AOD4" s="734"/>
      <c r="AOE4" s="734"/>
      <c r="AOF4" s="734"/>
      <c r="AOG4" s="734"/>
      <c r="AOH4" s="734"/>
      <c r="AOI4" s="734"/>
      <c r="AOJ4" s="734"/>
      <c r="AOK4" s="734"/>
      <c r="AOL4" s="734"/>
      <c r="AOM4" s="734"/>
      <c r="AON4" s="734"/>
      <c r="AOO4" s="734"/>
      <c r="AOP4" s="734"/>
      <c r="AOQ4" s="734"/>
      <c r="AOR4" s="734"/>
      <c r="AOS4" s="734"/>
      <c r="AOT4" s="734"/>
      <c r="AOU4" s="734"/>
      <c r="AOV4" s="734"/>
      <c r="AOW4" s="734"/>
      <c r="AOX4" s="734"/>
      <c r="AOY4" s="734"/>
      <c r="AOZ4" s="734"/>
      <c r="APA4" s="734"/>
      <c r="APB4" s="734"/>
      <c r="APC4" s="734"/>
      <c r="APD4" s="734"/>
      <c r="APE4" s="734"/>
      <c r="APF4" s="734"/>
      <c r="APG4" s="734"/>
      <c r="APH4" s="734"/>
      <c r="API4" s="734"/>
      <c r="APJ4" s="734"/>
      <c r="APK4" s="734"/>
      <c r="APL4" s="734"/>
      <c r="APM4" s="734"/>
      <c r="APN4" s="734"/>
      <c r="APO4" s="734"/>
      <c r="APP4" s="734"/>
      <c r="APQ4" s="734"/>
      <c r="APR4" s="734"/>
      <c r="APS4" s="734"/>
      <c r="APT4" s="734"/>
      <c r="APU4" s="734"/>
      <c r="APV4" s="734"/>
      <c r="APW4" s="734"/>
      <c r="APX4" s="734"/>
      <c r="APY4" s="734"/>
      <c r="APZ4" s="734"/>
      <c r="AQA4" s="734"/>
      <c r="AQB4" s="734"/>
      <c r="AQC4" s="734"/>
      <c r="AQD4" s="734"/>
      <c r="AQE4" s="734"/>
      <c r="AQF4" s="734"/>
      <c r="AQG4" s="734"/>
      <c r="AQH4" s="734"/>
      <c r="AQI4" s="734"/>
      <c r="AQJ4" s="734"/>
      <c r="AQK4" s="734"/>
      <c r="AQL4" s="734"/>
      <c r="AQM4" s="734"/>
      <c r="AQN4" s="734"/>
      <c r="AQO4" s="734"/>
      <c r="AQP4" s="734"/>
      <c r="AQQ4" s="734"/>
      <c r="AQR4" s="734"/>
      <c r="AQS4" s="734"/>
      <c r="AQT4" s="734"/>
      <c r="AQU4" s="734"/>
      <c r="AQV4" s="734"/>
      <c r="AQW4" s="734"/>
      <c r="AQX4" s="734"/>
      <c r="AQY4" s="734"/>
      <c r="AQZ4" s="734"/>
      <c r="ARA4" s="734"/>
      <c r="ARB4" s="734"/>
      <c r="ARC4" s="734"/>
      <c r="ARD4" s="734"/>
      <c r="ARE4" s="734"/>
      <c r="ARF4" s="734"/>
      <c r="ARG4" s="734"/>
      <c r="ARH4" s="734"/>
      <c r="ARI4" s="734"/>
      <c r="ARJ4" s="734"/>
      <c r="ARK4" s="734"/>
      <c r="ARL4" s="734"/>
      <c r="ARM4" s="734"/>
      <c r="ARN4" s="734"/>
      <c r="ARO4" s="734"/>
      <c r="ARP4" s="734"/>
      <c r="ARQ4" s="734"/>
      <c r="ARR4" s="734"/>
      <c r="ARS4" s="734"/>
      <c r="ART4" s="734"/>
      <c r="ARU4" s="734"/>
      <c r="ARV4" s="734"/>
      <c r="ARW4" s="734"/>
      <c r="ARX4" s="734"/>
      <c r="ARY4" s="734"/>
      <c r="ARZ4" s="734"/>
      <c r="ASA4" s="734"/>
      <c r="ASB4" s="734"/>
      <c r="ASC4" s="734"/>
      <c r="ASD4" s="734"/>
      <c r="ASE4" s="734"/>
      <c r="ASF4" s="734"/>
      <c r="ASG4" s="734"/>
      <c r="ASH4" s="734"/>
      <c r="ASI4" s="734"/>
      <c r="ASJ4" s="734"/>
      <c r="ASK4" s="734"/>
      <c r="ASL4" s="734"/>
      <c r="ASM4" s="734"/>
      <c r="ASN4" s="734"/>
      <c r="ASO4" s="734"/>
      <c r="ASP4" s="734"/>
      <c r="ASQ4" s="734"/>
      <c r="ASR4" s="734"/>
      <c r="ASS4" s="734"/>
      <c r="AST4" s="734"/>
      <c r="ASU4" s="734"/>
      <c r="ASV4" s="734"/>
      <c r="ASW4" s="734"/>
      <c r="ASX4" s="734"/>
      <c r="ASY4" s="734"/>
      <c r="ASZ4" s="734"/>
      <c r="ATA4" s="734"/>
      <c r="ATB4" s="734"/>
      <c r="ATC4" s="734"/>
      <c r="ATD4" s="734"/>
      <c r="ATE4" s="734"/>
      <c r="ATF4" s="734"/>
      <c r="ATG4" s="734"/>
      <c r="ATH4" s="734"/>
      <c r="ATI4" s="734"/>
      <c r="ATJ4" s="734"/>
      <c r="ATK4" s="734"/>
      <c r="ATL4" s="734"/>
      <c r="ATM4" s="734"/>
      <c r="ATN4" s="734"/>
      <c r="ATO4" s="734"/>
      <c r="ATP4" s="734"/>
      <c r="ATQ4" s="734"/>
      <c r="ATR4" s="734"/>
      <c r="ATS4" s="734"/>
      <c r="ATT4" s="734"/>
      <c r="ATU4" s="734"/>
      <c r="ATV4" s="734"/>
      <c r="ATW4" s="734"/>
      <c r="ATX4" s="734"/>
      <c r="ATY4" s="734"/>
      <c r="ATZ4" s="734"/>
      <c r="AUA4" s="734"/>
      <c r="AUB4" s="734"/>
      <c r="AUC4" s="734"/>
      <c r="AUD4" s="734"/>
      <c r="AUE4" s="734"/>
      <c r="AUF4" s="734"/>
      <c r="AUG4" s="734"/>
      <c r="AUH4" s="734"/>
      <c r="AUI4" s="734"/>
      <c r="AUJ4" s="734"/>
      <c r="AUK4" s="734"/>
      <c r="AUL4" s="734"/>
      <c r="AUM4" s="734"/>
      <c r="AUN4" s="734"/>
      <c r="AUO4" s="734"/>
      <c r="AUP4" s="734"/>
      <c r="AUQ4" s="734"/>
      <c r="AUR4" s="734"/>
      <c r="AUS4" s="734"/>
      <c r="AUT4" s="734"/>
      <c r="AUU4" s="734"/>
      <c r="AUV4" s="734"/>
      <c r="AUW4" s="734"/>
      <c r="AUX4" s="734"/>
      <c r="AUY4" s="734"/>
      <c r="AUZ4" s="734"/>
      <c r="AVA4" s="734"/>
      <c r="AVB4" s="734"/>
      <c r="AVC4" s="734"/>
      <c r="AVD4" s="734"/>
      <c r="AVE4" s="734"/>
      <c r="AVF4" s="734"/>
      <c r="AVG4" s="734"/>
      <c r="AVH4" s="734"/>
      <c r="AVI4" s="734"/>
      <c r="AVJ4" s="734"/>
      <c r="AVK4" s="734"/>
      <c r="AVL4" s="734"/>
      <c r="AVM4" s="734"/>
      <c r="AVN4" s="734"/>
      <c r="AVO4" s="734"/>
      <c r="AVP4" s="734"/>
      <c r="AVQ4" s="734"/>
      <c r="AVR4" s="734"/>
      <c r="AVS4" s="734"/>
      <c r="AVT4" s="734"/>
      <c r="AVU4" s="734"/>
      <c r="AVV4" s="734"/>
      <c r="AVW4" s="734"/>
      <c r="AVX4" s="734"/>
      <c r="AVY4" s="734"/>
      <c r="AVZ4" s="734"/>
      <c r="AWA4" s="734"/>
      <c r="AWB4" s="734"/>
      <c r="AWC4" s="734"/>
      <c r="AWD4" s="734"/>
      <c r="AWE4" s="734"/>
      <c r="AWF4" s="734"/>
      <c r="AWG4" s="734"/>
      <c r="AWH4" s="734"/>
      <c r="AWI4" s="734"/>
      <c r="AWJ4" s="734"/>
      <c r="AWK4" s="734"/>
      <c r="AWL4" s="734"/>
      <c r="AWM4" s="734"/>
      <c r="AWN4" s="734"/>
      <c r="AWO4" s="734"/>
      <c r="AWP4" s="734"/>
      <c r="AWQ4" s="734"/>
      <c r="AWR4" s="734"/>
      <c r="AWS4" s="734"/>
      <c r="AWT4" s="734"/>
      <c r="AWU4" s="734"/>
      <c r="AWV4" s="734"/>
      <c r="AWW4" s="734"/>
      <c r="AWX4" s="734"/>
      <c r="AWY4" s="734"/>
      <c r="AWZ4" s="734"/>
      <c r="AXA4" s="734"/>
      <c r="AXB4" s="734"/>
      <c r="AXC4" s="734"/>
      <c r="AXD4" s="734"/>
      <c r="AXE4" s="734"/>
      <c r="AXF4" s="734"/>
      <c r="AXG4" s="734"/>
      <c r="AXH4" s="734"/>
      <c r="AXI4" s="734"/>
      <c r="AXJ4" s="734"/>
      <c r="AXK4" s="734"/>
      <c r="AXL4" s="734"/>
      <c r="AXM4" s="734"/>
      <c r="AXN4" s="734"/>
      <c r="AXO4" s="734"/>
      <c r="AXP4" s="734"/>
      <c r="AXQ4" s="734"/>
      <c r="AXR4" s="734"/>
      <c r="AXS4" s="734"/>
      <c r="AXT4" s="734"/>
      <c r="AXU4" s="734"/>
      <c r="AXV4" s="734"/>
      <c r="AXW4" s="734"/>
      <c r="AXX4" s="734"/>
      <c r="AXY4" s="734"/>
      <c r="AXZ4" s="734"/>
      <c r="AYA4" s="734"/>
      <c r="AYB4" s="734"/>
      <c r="AYC4" s="734"/>
      <c r="AYD4" s="734"/>
      <c r="AYE4" s="734"/>
      <c r="AYF4" s="734"/>
      <c r="AYG4" s="734"/>
      <c r="AYH4" s="734"/>
      <c r="AYI4" s="734"/>
      <c r="AYJ4" s="734"/>
      <c r="AYK4" s="734"/>
      <c r="AYL4" s="734"/>
      <c r="AYM4" s="734"/>
      <c r="AYN4" s="734"/>
      <c r="AYO4" s="734"/>
      <c r="AYP4" s="734"/>
      <c r="AYQ4" s="734"/>
      <c r="AYR4" s="734"/>
      <c r="AYS4" s="734"/>
      <c r="AYT4" s="734"/>
      <c r="AYU4" s="734"/>
      <c r="AYV4" s="734"/>
      <c r="AYW4" s="734"/>
      <c r="AYX4" s="734"/>
      <c r="AYY4" s="734"/>
      <c r="AYZ4" s="734"/>
      <c r="AZA4" s="734"/>
      <c r="AZB4" s="734"/>
      <c r="AZC4" s="734"/>
      <c r="AZD4" s="734"/>
      <c r="AZE4" s="734"/>
      <c r="AZF4" s="734"/>
      <c r="AZG4" s="734"/>
      <c r="AZH4" s="734"/>
      <c r="AZI4" s="734"/>
      <c r="AZJ4" s="734"/>
      <c r="AZK4" s="734"/>
      <c r="AZL4" s="734"/>
      <c r="AZM4" s="734"/>
      <c r="AZN4" s="734"/>
      <c r="AZO4" s="734"/>
      <c r="AZP4" s="734"/>
      <c r="AZQ4" s="734"/>
      <c r="AZR4" s="734"/>
      <c r="AZS4" s="734"/>
      <c r="AZT4" s="734"/>
      <c r="AZU4" s="734"/>
      <c r="AZV4" s="734"/>
      <c r="AZW4" s="734"/>
      <c r="AZX4" s="734"/>
      <c r="AZY4" s="734"/>
      <c r="AZZ4" s="734"/>
      <c r="BAA4" s="734"/>
      <c r="BAB4" s="734"/>
      <c r="BAC4" s="734"/>
      <c r="BAD4" s="734"/>
      <c r="BAE4" s="734"/>
      <c r="BAF4" s="734"/>
      <c r="BAG4" s="734"/>
      <c r="BAH4" s="734"/>
      <c r="BAI4" s="734"/>
      <c r="BAJ4" s="734"/>
      <c r="BAK4" s="734"/>
      <c r="BAL4" s="734"/>
      <c r="BAM4" s="734"/>
      <c r="BAN4" s="734"/>
      <c r="BAO4" s="734"/>
      <c r="BAP4" s="734"/>
      <c r="BAQ4" s="734"/>
      <c r="BAR4" s="734"/>
      <c r="BAS4" s="734"/>
      <c r="BAT4" s="734"/>
      <c r="BAU4" s="734"/>
      <c r="BAV4" s="734"/>
      <c r="BAW4" s="734"/>
      <c r="BAX4" s="734"/>
      <c r="BAY4" s="734"/>
      <c r="BAZ4" s="734"/>
      <c r="BBA4" s="734"/>
      <c r="BBB4" s="734"/>
      <c r="BBC4" s="734"/>
      <c r="BBD4" s="734"/>
      <c r="BBE4" s="734"/>
      <c r="BBF4" s="734"/>
      <c r="BBG4" s="734"/>
      <c r="BBH4" s="734"/>
      <c r="BBI4" s="734"/>
      <c r="BBJ4" s="734"/>
      <c r="BBK4" s="734"/>
      <c r="BBL4" s="734"/>
      <c r="BBM4" s="734"/>
      <c r="BBN4" s="734"/>
      <c r="BBO4" s="734"/>
      <c r="BBP4" s="734"/>
      <c r="BBQ4" s="734"/>
      <c r="BBR4" s="734"/>
      <c r="BBS4" s="734"/>
      <c r="BBT4" s="734"/>
      <c r="BBU4" s="734"/>
      <c r="BBV4" s="734"/>
      <c r="BBW4" s="734"/>
      <c r="BBX4" s="734"/>
      <c r="BBY4" s="734"/>
      <c r="BBZ4" s="734"/>
      <c r="BCA4" s="734"/>
      <c r="BCB4" s="734"/>
      <c r="BCC4" s="734"/>
      <c r="BCD4" s="734"/>
      <c r="BCE4" s="734"/>
      <c r="BCF4" s="734"/>
      <c r="BCG4" s="734"/>
      <c r="BCH4" s="734"/>
      <c r="BCI4" s="734"/>
      <c r="BCJ4" s="734"/>
      <c r="BCK4" s="734"/>
      <c r="BCL4" s="734"/>
      <c r="BCM4" s="734"/>
      <c r="BCN4" s="734"/>
      <c r="BCO4" s="734"/>
      <c r="BCP4" s="734"/>
      <c r="BCQ4" s="734"/>
      <c r="BCR4" s="734"/>
      <c r="BCS4" s="734"/>
      <c r="BCT4" s="734"/>
      <c r="BCU4" s="734"/>
      <c r="BCV4" s="734"/>
      <c r="BCW4" s="734"/>
      <c r="BCX4" s="734"/>
      <c r="BCY4" s="734"/>
      <c r="BCZ4" s="734"/>
      <c r="BDA4" s="734"/>
      <c r="BDB4" s="734"/>
      <c r="BDC4" s="734"/>
      <c r="BDD4" s="734"/>
      <c r="BDE4" s="734"/>
      <c r="BDF4" s="734"/>
      <c r="BDG4" s="734"/>
      <c r="BDH4" s="734"/>
      <c r="BDI4" s="734"/>
      <c r="BDJ4" s="734"/>
      <c r="BDK4" s="734"/>
      <c r="BDL4" s="734"/>
      <c r="BDM4" s="734"/>
      <c r="BDN4" s="734"/>
      <c r="BDO4" s="734"/>
      <c r="BDP4" s="734"/>
      <c r="BDQ4" s="734"/>
      <c r="BDR4" s="734"/>
      <c r="BDS4" s="734"/>
      <c r="BDT4" s="734"/>
      <c r="BDU4" s="734"/>
      <c r="BDV4" s="734"/>
      <c r="BDW4" s="734"/>
      <c r="BDX4" s="734"/>
      <c r="BDY4" s="734"/>
      <c r="BDZ4" s="734"/>
      <c r="BEA4" s="734"/>
      <c r="BEB4" s="734"/>
      <c r="BEC4" s="734"/>
      <c r="BED4" s="734"/>
      <c r="BEE4" s="734"/>
      <c r="BEF4" s="734"/>
      <c r="BEG4" s="734"/>
      <c r="BEH4" s="734"/>
      <c r="BEI4" s="734"/>
      <c r="BEJ4" s="734"/>
      <c r="BEK4" s="734"/>
      <c r="BEL4" s="734"/>
      <c r="BEM4" s="734"/>
      <c r="BEN4" s="734"/>
      <c r="BEO4" s="734"/>
      <c r="BEP4" s="734"/>
      <c r="BEQ4" s="734"/>
      <c r="BER4" s="734"/>
      <c r="BES4" s="734"/>
      <c r="BET4" s="734"/>
      <c r="BEU4" s="734"/>
      <c r="BEV4" s="734"/>
      <c r="BEW4" s="734"/>
      <c r="BEX4" s="734"/>
      <c r="BEY4" s="734"/>
      <c r="BEZ4" s="734"/>
      <c r="BFA4" s="734"/>
      <c r="BFB4" s="734"/>
      <c r="BFC4" s="734"/>
      <c r="BFD4" s="734"/>
      <c r="BFE4" s="734"/>
      <c r="BFF4" s="734"/>
      <c r="BFG4" s="734"/>
      <c r="BFH4" s="734"/>
      <c r="BFI4" s="734"/>
      <c r="BFJ4" s="734"/>
      <c r="BFK4" s="734"/>
      <c r="BFL4" s="734"/>
      <c r="BFM4" s="734"/>
      <c r="BFN4" s="734"/>
      <c r="BFO4" s="734"/>
      <c r="BFP4" s="734"/>
      <c r="BFQ4" s="734"/>
      <c r="BFR4" s="734"/>
      <c r="BFS4" s="734"/>
      <c r="BFT4" s="734"/>
      <c r="BFU4" s="734"/>
      <c r="BFV4" s="734"/>
      <c r="BFW4" s="734"/>
      <c r="BFX4" s="734"/>
      <c r="BFY4" s="734"/>
      <c r="BFZ4" s="734"/>
      <c r="BGA4" s="734"/>
      <c r="BGB4" s="734"/>
      <c r="BGC4" s="734"/>
      <c r="BGD4" s="734"/>
      <c r="BGE4" s="734"/>
      <c r="BGF4" s="734"/>
      <c r="BGG4" s="734"/>
      <c r="BGH4" s="734"/>
      <c r="BGI4" s="734"/>
      <c r="BGJ4" s="734"/>
      <c r="BGK4" s="734"/>
      <c r="BGL4" s="734"/>
      <c r="BGM4" s="734"/>
      <c r="BGN4" s="734"/>
      <c r="BGO4" s="734"/>
      <c r="BGP4" s="734"/>
      <c r="BGQ4" s="734"/>
      <c r="BGR4" s="734"/>
      <c r="BGS4" s="734"/>
      <c r="BGT4" s="734"/>
      <c r="BGU4" s="734"/>
      <c r="BGV4" s="734"/>
      <c r="BGW4" s="734"/>
      <c r="BGX4" s="734"/>
      <c r="BGY4" s="734"/>
      <c r="BGZ4" s="734"/>
      <c r="BHA4" s="734"/>
      <c r="BHB4" s="734"/>
      <c r="BHC4" s="734"/>
      <c r="BHD4" s="734"/>
      <c r="BHE4" s="734"/>
      <c r="BHF4" s="734"/>
      <c r="BHG4" s="734"/>
      <c r="BHH4" s="734"/>
      <c r="BHI4" s="734"/>
      <c r="BHJ4" s="734"/>
      <c r="BHK4" s="734"/>
      <c r="BHL4" s="734"/>
      <c r="BHM4" s="734"/>
      <c r="BHN4" s="734"/>
      <c r="BHO4" s="734"/>
      <c r="BHP4" s="734"/>
      <c r="BHQ4" s="734"/>
      <c r="BHR4" s="734"/>
      <c r="BHS4" s="734"/>
      <c r="BHT4" s="734"/>
      <c r="BHU4" s="734"/>
      <c r="BHV4" s="734"/>
      <c r="BHW4" s="734"/>
      <c r="BHX4" s="734"/>
      <c r="BHY4" s="734"/>
      <c r="BHZ4" s="734"/>
      <c r="BIA4" s="734"/>
      <c r="BIB4" s="734"/>
      <c r="BIC4" s="734"/>
      <c r="BID4" s="734"/>
      <c r="BIE4" s="734"/>
      <c r="BIF4" s="734"/>
      <c r="BIG4" s="734"/>
      <c r="BIH4" s="734"/>
      <c r="BII4" s="734"/>
      <c r="BIJ4" s="734"/>
      <c r="BIK4" s="734"/>
      <c r="BIL4" s="734"/>
      <c r="BIM4" s="734"/>
      <c r="BIN4" s="734"/>
      <c r="BIO4" s="734"/>
      <c r="BIP4" s="734"/>
      <c r="BIQ4" s="734"/>
      <c r="BIR4" s="734"/>
      <c r="BIS4" s="734"/>
      <c r="BIT4" s="734"/>
      <c r="BIU4" s="734"/>
      <c r="BIV4" s="734"/>
      <c r="BIW4" s="734"/>
      <c r="BIX4" s="734"/>
      <c r="BIY4" s="734"/>
      <c r="BIZ4" s="734"/>
      <c r="BJA4" s="734"/>
      <c r="BJB4" s="734"/>
      <c r="BJC4" s="734"/>
      <c r="BJD4" s="734"/>
      <c r="BJE4" s="734"/>
      <c r="BJF4" s="734"/>
      <c r="BJG4" s="734"/>
      <c r="BJH4" s="734"/>
      <c r="BJI4" s="734"/>
      <c r="BJJ4" s="734"/>
      <c r="BJK4" s="734"/>
      <c r="BJL4" s="734"/>
      <c r="BJM4" s="734"/>
      <c r="BJN4" s="734"/>
      <c r="BJO4" s="734"/>
      <c r="BJP4" s="734"/>
      <c r="BJQ4" s="734"/>
      <c r="BJR4" s="734"/>
      <c r="BJS4" s="734"/>
      <c r="BJT4" s="734"/>
      <c r="BJU4" s="734"/>
      <c r="BJV4" s="734"/>
      <c r="BJW4" s="734"/>
      <c r="BJX4" s="734"/>
      <c r="BJY4" s="734"/>
      <c r="BJZ4" s="734"/>
      <c r="BKA4" s="734"/>
      <c r="BKB4" s="734"/>
      <c r="BKC4" s="734"/>
      <c r="BKD4" s="734"/>
      <c r="BKE4" s="734"/>
      <c r="BKF4" s="734"/>
      <c r="BKG4" s="734"/>
      <c r="BKH4" s="734"/>
      <c r="BKI4" s="734"/>
      <c r="BKJ4" s="734"/>
      <c r="BKK4" s="734"/>
      <c r="BKL4" s="734"/>
      <c r="BKM4" s="734"/>
      <c r="BKN4" s="734"/>
      <c r="BKO4" s="734"/>
      <c r="BKP4" s="734"/>
      <c r="BKQ4" s="734"/>
      <c r="BKR4" s="734"/>
      <c r="BKS4" s="734"/>
      <c r="BKT4" s="734"/>
      <c r="BKU4" s="734"/>
      <c r="BKV4" s="734"/>
      <c r="BKW4" s="734"/>
      <c r="BKX4" s="734"/>
      <c r="BKY4" s="734"/>
      <c r="BKZ4" s="734"/>
      <c r="BLA4" s="734"/>
      <c r="BLB4" s="734"/>
      <c r="BLC4" s="734"/>
      <c r="BLD4" s="734"/>
      <c r="BLE4" s="734"/>
      <c r="BLF4" s="734"/>
      <c r="BLG4" s="734"/>
      <c r="BLH4" s="734"/>
      <c r="BLI4" s="734"/>
      <c r="BLJ4" s="734"/>
      <c r="BLK4" s="734"/>
      <c r="BLL4" s="734"/>
      <c r="BLM4" s="734"/>
      <c r="BLN4" s="734"/>
      <c r="BLO4" s="734"/>
      <c r="BLP4" s="734"/>
      <c r="BLQ4" s="734"/>
      <c r="BLR4" s="734"/>
      <c r="BLS4" s="734"/>
      <c r="BLT4" s="734"/>
      <c r="BLU4" s="734"/>
      <c r="BLV4" s="734"/>
      <c r="BLW4" s="734"/>
      <c r="BLX4" s="734"/>
      <c r="BLY4" s="734"/>
      <c r="BLZ4" s="734"/>
      <c r="BMA4" s="734"/>
      <c r="BMB4" s="734"/>
      <c r="BMC4" s="734"/>
      <c r="BMD4" s="734"/>
      <c r="BME4" s="734"/>
      <c r="BMF4" s="734"/>
      <c r="BMG4" s="734"/>
      <c r="BMH4" s="734"/>
      <c r="BMI4" s="734"/>
      <c r="BMJ4" s="734"/>
      <c r="BMK4" s="734"/>
      <c r="BML4" s="734"/>
      <c r="BMM4" s="734"/>
      <c r="BMN4" s="734"/>
      <c r="BMO4" s="734"/>
      <c r="BMP4" s="734"/>
      <c r="BMQ4" s="734"/>
      <c r="BMR4" s="734"/>
      <c r="BMS4" s="734"/>
      <c r="BMT4" s="734"/>
      <c r="BMU4" s="734"/>
      <c r="BMV4" s="734"/>
      <c r="BMW4" s="734"/>
      <c r="BMX4" s="734"/>
      <c r="BMY4" s="734"/>
      <c r="BMZ4" s="734"/>
      <c r="BNA4" s="734"/>
      <c r="BNB4" s="734"/>
      <c r="BNC4" s="734"/>
      <c r="BND4" s="734"/>
      <c r="BNE4" s="734"/>
      <c r="BNF4" s="734"/>
      <c r="BNG4" s="734"/>
      <c r="BNH4" s="734"/>
      <c r="BNI4" s="734"/>
      <c r="BNJ4" s="734"/>
      <c r="BNK4" s="734"/>
      <c r="BNL4" s="734"/>
      <c r="BNM4" s="734"/>
      <c r="BNN4" s="734"/>
      <c r="BNO4" s="734"/>
      <c r="BNP4" s="734"/>
      <c r="BNQ4" s="734"/>
      <c r="BNR4" s="734"/>
      <c r="BNS4" s="734"/>
      <c r="BNT4" s="734"/>
      <c r="BNU4" s="734"/>
      <c r="BNV4" s="734"/>
      <c r="BNW4" s="734"/>
      <c r="BNX4" s="734"/>
      <c r="BNY4" s="734"/>
      <c r="BNZ4" s="734"/>
      <c r="BOA4" s="734"/>
      <c r="BOB4" s="734"/>
      <c r="BOC4" s="734"/>
      <c r="BOD4" s="734"/>
      <c r="BOE4" s="734"/>
      <c r="BOF4" s="734"/>
      <c r="BOG4" s="734"/>
      <c r="BOH4" s="734"/>
      <c r="BOI4" s="734"/>
      <c r="BOJ4" s="734"/>
      <c r="BOK4" s="734"/>
      <c r="BOL4" s="734"/>
      <c r="BOM4" s="734"/>
      <c r="BON4" s="734"/>
      <c r="BOO4" s="734"/>
      <c r="BOP4" s="734"/>
      <c r="BOQ4" s="734"/>
      <c r="BOR4" s="734"/>
      <c r="BOS4" s="734"/>
      <c r="BOT4" s="734"/>
      <c r="BOU4" s="734"/>
      <c r="BOV4" s="734"/>
      <c r="BOW4" s="734"/>
      <c r="BOX4" s="734"/>
      <c r="BOY4" s="734"/>
      <c r="BOZ4" s="734"/>
      <c r="BPA4" s="734"/>
      <c r="BPB4" s="734"/>
      <c r="BPC4" s="734"/>
      <c r="BPD4" s="734"/>
      <c r="BPE4" s="734"/>
      <c r="BPF4" s="734"/>
      <c r="BPG4" s="734"/>
      <c r="BPH4" s="734"/>
      <c r="BPI4" s="734"/>
      <c r="BPJ4" s="734"/>
      <c r="BPK4" s="734"/>
      <c r="BPL4" s="734"/>
      <c r="BPM4" s="734"/>
      <c r="BPN4" s="734"/>
      <c r="BPO4" s="734"/>
      <c r="BPP4" s="734"/>
      <c r="BPQ4" s="734"/>
      <c r="BPR4" s="734"/>
      <c r="BPS4" s="734"/>
      <c r="BPT4" s="734"/>
      <c r="BPU4" s="734"/>
      <c r="BPV4" s="734"/>
      <c r="BPW4" s="734"/>
      <c r="BPX4" s="734"/>
      <c r="BPY4" s="734"/>
      <c r="BPZ4" s="734"/>
      <c r="BQA4" s="734"/>
      <c r="BQB4" s="734"/>
      <c r="BQC4" s="734"/>
      <c r="BQD4" s="734"/>
      <c r="BQE4" s="734"/>
      <c r="BQF4" s="734"/>
      <c r="BQG4" s="734"/>
      <c r="BQH4" s="734"/>
      <c r="BQI4" s="734"/>
      <c r="BQJ4" s="734"/>
      <c r="BQK4" s="734"/>
      <c r="BQL4" s="734"/>
      <c r="BQM4" s="734"/>
      <c r="BQN4" s="734"/>
      <c r="BQO4" s="734"/>
      <c r="BQP4" s="734"/>
      <c r="BQQ4" s="734"/>
      <c r="BQR4" s="734"/>
      <c r="BQS4" s="734"/>
      <c r="BQT4" s="734"/>
      <c r="BQU4" s="734"/>
      <c r="BQV4" s="734"/>
      <c r="BQW4" s="734"/>
      <c r="BQX4" s="734"/>
      <c r="BQY4" s="734"/>
      <c r="BQZ4" s="734"/>
      <c r="BRA4" s="734"/>
      <c r="BRB4" s="734"/>
      <c r="BRC4" s="734"/>
      <c r="BRD4" s="734"/>
      <c r="BRE4" s="734"/>
      <c r="BRF4" s="734"/>
      <c r="BRG4" s="734"/>
      <c r="BRH4" s="734"/>
      <c r="BRI4" s="734"/>
      <c r="BRJ4" s="734"/>
      <c r="BRK4" s="734"/>
      <c r="BRL4" s="734"/>
      <c r="BRM4" s="734"/>
      <c r="BRN4" s="734"/>
      <c r="BRO4" s="734"/>
      <c r="BRP4" s="734"/>
      <c r="BRQ4" s="734"/>
      <c r="BRR4" s="734"/>
      <c r="BRS4" s="734"/>
      <c r="BRT4" s="734"/>
      <c r="BRU4" s="734"/>
      <c r="BRV4" s="734"/>
      <c r="BRW4" s="734"/>
      <c r="BRX4" s="734"/>
      <c r="BRY4" s="734"/>
      <c r="BRZ4" s="734"/>
      <c r="BSA4" s="734"/>
      <c r="BSB4" s="734"/>
      <c r="BSC4" s="734"/>
      <c r="BSD4" s="734"/>
    </row>
    <row r="5" spans="1:1850">
      <c r="A5" s="734"/>
      <c r="B5" s="734"/>
      <c r="C5" s="734"/>
      <c r="D5" s="734"/>
      <c r="E5" s="734"/>
      <c r="F5" s="734"/>
      <c r="G5" s="733" t="str">
        <f>監査調書!B12</f>
        <v>(１)乳児等通園支援事業の目的及び運営の方針</v>
      </c>
      <c r="H5" s="733" t="str">
        <f>監査調書!B13</f>
        <v>(２) その提供する乳児等通園支援の内容</v>
      </c>
      <c r="I5" s="733" t="str">
        <f>監査調書!B14</f>
        <v>(３) 職員の職種、員数及び職務の内容</v>
      </c>
      <c r="J5" s="733" t="str">
        <f>監査調書!B15</f>
        <v>(４) 乳児等通園支援の提供を行う日及び時間並びに提供を行わない日</v>
      </c>
      <c r="K5" s="733" t="str">
        <f>監査調書!B16</f>
        <v>(５) 保護者から受領する費用の種類、支払を求める理由及びその額</v>
      </c>
      <c r="L5" s="733" t="str">
        <f>監査調書!B17</f>
        <v>(６) 乳児及び幼児の区分ごとの利用定員</v>
      </c>
      <c r="M5" s="733" t="str">
        <f>監査調書!B18</f>
        <v>(７) 乳児等通園支援事業の利用の開始及び終了に関する事項並びに利用に当たっての留意事項</v>
      </c>
      <c r="N5" s="733" t="str">
        <f>監査調書!B19</f>
        <v>(８) 緊急時等における対応方法</v>
      </c>
      <c r="O5" s="733" t="str">
        <f>監査調書!B20</f>
        <v>(９) 非常災害対策</v>
      </c>
      <c r="P5" s="733" t="str">
        <f>監査調書!B21</f>
        <v>(10) 虐待の防止のための措置に関する事項</v>
      </c>
      <c r="Q5" s="733" t="str">
        <f>監査調書!B22</f>
        <v>(11) その他乳児等通園支援事業の運営に関する重要事項</v>
      </c>
      <c r="R5" s="733" t="str">
        <f>監査調書!B25</f>
        <v>□事業者は保護者に対し、支払を受ける費用に関する事項その他の提供する特定乳児等通園支援に関する重要事項を記載した文書を交付しているか。</v>
      </c>
      <c r="S5" s="733" t="str">
        <f>監査調書!B27</f>
        <v>□施設等の見やすい場所に、運営規程の概要、職員の勤務体制、利用者負担等、重要事項を掲示しているか。</v>
      </c>
      <c r="T5" s="734"/>
      <c r="U5" s="734"/>
      <c r="V5" s="734"/>
      <c r="W5" s="734"/>
      <c r="X5" s="734"/>
      <c r="Y5" s="734"/>
      <c r="Z5" s="734" t="e">
        <f>#REF!</f>
        <v>#REF!</v>
      </c>
      <c r="AA5" s="734" t="e">
        <f>#REF!</f>
        <v>#REF!</v>
      </c>
      <c r="AB5" s="734" t="e">
        <f>#REF!</f>
        <v>#REF!</v>
      </c>
      <c r="AC5" s="734" t="e">
        <f>#REF!</f>
        <v>#REF!</v>
      </c>
      <c r="AD5" s="734" t="e">
        <f>#REF!</f>
        <v>#REF!</v>
      </c>
      <c r="AE5" s="734"/>
      <c r="AF5" s="734"/>
      <c r="AG5" s="734"/>
      <c r="AH5" s="734"/>
      <c r="AI5" s="734"/>
      <c r="AJ5" s="734"/>
      <c r="AK5" s="734"/>
      <c r="AL5" s="734"/>
      <c r="AM5" s="734"/>
      <c r="AN5" s="737"/>
      <c r="AO5" s="733" t="e">
        <f>#REF!</f>
        <v>#REF!</v>
      </c>
      <c r="AP5" s="733" t="e">
        <f>#REF!</f>
        <v>#REF!</v>
      </c>
      <c r="AQ5" s="733" t="e">
        <f>#REF!</f>
        <v>#REF!</v>
      </c>
      <c r="AR5" s="734"/>
      <c r="AS5" s="734"/>
      <c r="AT5" s="734"/>
      <c r="AU5" s="734"/>
      <c r="AV5" s="734"/>
      <c r="AW5" s="734"/>
      <c r="AX5" s="734"/>
      <c r="AY5" s="734"/>
      <c r="AZ5" s="9" t="str">
        <f>監査調書!B43</f>
        <v>０歳児</v>
      </c>
      <c r="BA5" s="20"/>
      <c r="BB5" s="28"/>
      <c r="BC5" s="9" t="str">
        <f>監査調書!B45</f>
        <v>２歳児</v>
      </c>
      <c r="BD5" s="20"/>
      <c r="BE5" s="28"/>
      <c r="BF5" s="737"/>
      <c r="BG5" s="734"/>
      <c r="BH5" s="734"/>
      <c r="BI5" s="734"/>
      <c r="BJ5" s="734"/>
      <c r="BK5" s="734"/>
      <c r="BL5" s="734"/>
      <c r="BM5" s="734"/>
      <c r="BN5" s="734"/>
      <c r="BO5" s="734"/>
      <c r="BP5" s="734"/>
      <c r="BQ5" s="734"/>
      <c r="BR5" s="734"/>
      <c r="BS5" s="734"/>
      <c r="BT5" s="734"/>
      <c r="BU5" s="734"/>
      <c r="BV5" s="734"/>
      <c r="BW5" s="734"/>
      <c r="BX5" s="734"/>
      <c r="BY5" s="737"/>
      <c r="BZ5" s="734"/>
      <c r="CA5" s="734"/>
      <c r="CB5" s="734"/>
      <c r="CC5" s="734"/>
      <c r="CD5" s="734"/>
      <c r="CE5" s="734"/>
      <c r="CF5" s="734"/>
      <c r="CG5" s="734"/>
      <c r="CH5" s="734"/>
      <c r="CI5" s="734"/>
      <c r="CJ5" s="734"/>
      <c r="CK5" s="734"/>
      <c r="CL5" s="734"/>
      <c r="CM5" s="734"/>
      <c r="CN5" s="734"/>
      <c r="CO5" s="733" t="str">
        <f>監査調書!B81</f>
        <v>・苦情の受付件数</v>
      </c>
      <c r="CP5" s="733" t="str">
        <f>監査調書!B82</f>
        <v>・第三者委員への苦情受付の報告件数</v>
      </c>
      <c r="CQ5" s="733" t="str">
        <f>監査調書!B83</f>
        <v>・第三者委員への苦情解決結果の報告件数</v>
      </c>
      <c r="CR5" s="733" t="str">
        <f>監査調書!B84</f>
        <v>・苦情解決結果の公表件数</v>
      </c>
      <c r="CS5" s="11" t="str">
        <f>監査調書!B85</f>
        <v>・公表の方法及び時期</v>
      </c>
      <c r="CT5" s="733" t="e">
        <f>#REF!</f>
        <v>#REF!</v>
      </c>
      <c r="CU5" s="734"/>
      <c r="CV5" s="734" t="str">
        <f>監査調書!B98</f>
        <v>具体的な内容</v>
      </c>
      <c r="CW5" s="734"/>
      <c r="CX5" s="734"/>
      <c r="CY5" s="734"/>
      <c r="CZ5" s="734"/>
      <c r="DA5" s="9" t="str">
        <f>監査調書!B116</f>
        <v>消火設備</v>
      </c>
      <c r="DB5" s="20"/>
      <c r="DC5" s="20"/>
      <c r="DD5" s="20"/>
      <c r="DE5" s="20"/>
      <c r="DF5" s="9" t="str">
        <f>監査調書!B117</f>
        <v>警報設備</v>
      </c>
      <c r="DG5" s="20"/>
      <c r="DH5" s="20"/>
      <c r="DI5" s="20"/>
      <c r="DJ5" s="20"/>
      <c r="DK5" s="20"/>
      <c r="DL5" s="20"/>
      <c r="DM5" s="28"/>
      <c r="DN5" s="9" t="str">
        <f>監査調書!B119</f>
        <v>避難設備</v>
      </c>
      <c r="DO5" s="20"/>
      <c r="DP5" s="20"/>
      <c r="DQ5" s="20"/>
      <c r="DR5" s="28"/>
      <c r="DS5" s="733" t="e">
        <f>#REF!</f>
        <v>#REF!</v>
      </c>
      <c r="DT5" s="11" t="e">
        <f>#REF!</f>
        <v>#REF!</v>
      </c>
      <c r="DU5" s="734"/>
      <c r="DV5" s="734"/>
      <c r="DW5" s="733" t="e">
        <f>#REF!</f>
        <v>#REF!</v>
      </c>
      <c r="DX5" s="733" t="e">
        <f>#REF!</f>
        <v>#REF!</v>
      </c>
      <c r="DY5" s="733" t="e">
        <f>#REF!</f>
        <v>#REF!</v>
      </c>
      <c r="DZ5" s="733" t="e">
        <f>#REF!</f>
        <v>#REF!</v>
      </c>
      <c r="EA5" s="733" t="e">
        <f>#REF!</f>
        <v>#REF!</v>
      </c>
      <c r="EB5" s="733" t="e">
        <f>#REF!</f>
        <v>#REF!</v>
      </c>
      <c r="EC5" s="733"/>
      <c r="ED5" s="734"/>
      <c r="EE5" s="734"/>
      <c r="EF5" s="734"/>
      <c r="EG5" s="734"/>
      <c r="EH5" s="734"/>
      <c r="EI5" s="734"/>
      <c r="EJ5" s="734"/>
      <c r="EK5" s="734"/>
      <c r="EL5" s="734"/>
      <c r="EM5" s="734"/>
      <c r="EN5" s="734"/>
      <c r="EO5" s="734"/>
      <c r="EP5" s="734"/>
      <c r="EQ5" s="737"/>
      <c r="ER5" s="733" t="str">
        <f>監査調書!N157</f>
        <v>年</v>
      </c>
      <c r="ES5" s="733" t="str">
        <f>監査調書!S157</f>
        <v>月</v>
      </c>
      <c r="ET5" s="733" t="str">
        <f>監査調書!X160</f>
        <v>日</v>
      </c>
      <c r="EU5" s="737"/>
      <c r="EV5" s="733" t="str">
        <f>監査調書!N160</f>
        <v>年</v>
      </c>
      <c r="EW5" s="733" t="str">
        <f>監査調書!S160</f>
        <v>月</v>
      </c>
      <c r="EX5" s="11" t="str">
        <f>監査調書!X157</f>
        <v>日</v>
      </c>
      <c r="EY5" s="734"/>
      <c r="EZ5" s="734"/>
      <c r="FA5" s="737"/>
      <c r="FB5" s="733" t="str">
        <f>監査調書!N164</f>
        <v>年</v>
      </c>
      <c r="FC5" s="733" t="str">
        <f>監査調書!S164</f>
        <v>月</v>
      </c>
      <c r="FD5" s="733" t="str">
        <f>監査調書!X164</f>
        <v>日</v>
      </c>
      <c r="FE5" s="737"/>
      <c r="FF5" s="733" t="str">
        <f>監査調書!N166</f>
        <v>年</v>
      </c>
      <c r="FG5" s="733" t="str">
        <f>監査調書!S166</f>
        <v>月</v>
      </c>
      <c r="FH5" s="11" t="str">
        <f>監査調書!X166</f>
        <v>日</v>
      </c>
      <c r="FI5" s="733" t="str">
        <f>監査調書!B168</f>
        <v>・地震</v>
      </c>
      <c r="FJ5" s="733" t="str">
        <f>監査調書!B169</f>
        <v>・風水害</v>
      </c>
      <c r="FK5" s="733" t="str">
        <f>監査調書!B170</f>
        <v xml:space="preserve">・原子力災害　※出雲市･安来市･雲南市に所在する保育所 </v>
      </c>
      <c r="FN5" s="737"/>
      <c r="FO5" s="737"/>
      <c r="FP5" s="737"/>
      <c r="FQ5" s="733" t="str">
        <f>監査調書!B204</f>
        <v>□一人ひとりのこどもの実態に応じた個別計画を作成しているか。</v>
      </c>
      <c r="FR5" s="733" t="e">
        <f>#REF!</f>
        <v>#REF!</v>
      </c>
      <c r="FS5" s="11" t="e">
        <f>#REF!</f>
        <v>#REF!</v>
      </c>
      <c r="FT5" s="740"/>
      <c r="FU5" s="733" t="e">
        <f>#REF!</f>
        <v>#REF!</v>
      </c>
      <c r="FV5" s="733" t="e">
        <f>#REF!</f>
        <v>#REF!</v>
      </c>
      <c r="FW5" s="733" t="e">
        <f>#REF!</f>
        <v>#REF!</v>
      </c>
      <c r="FX5" s="733" t="e">
        <f>#REF!</f>
        <v>#REF!</v>
      </c>
      <c r="FY5" s="733" t="e">
        <f>#REF!</f>
        <v>#REF!</v>
      </c>
      <c r="FZ5" s="733" t="e">
        <f>#REF!</f>
        <v>#REF!</v>
      </c>
      <c r="GA5" s="11" t="e">
        <f>#REF!</f>
        <v>#REF!</v>
      </c>
      <c r="GB5" s="734"/>
      <c r="GC5" s="734"/>
      <c r="GD5" s="733" t="e">
        <f>#REF!</f>
        <v>#REF!</v>
      </c>
      <c r="GE5" s="733" t="e">
        <f>#REF!</f>
        <v>#REF!</v>
      </c>
      <c r="GF5" s="733" t="e">
        <f>#REF!</f>
        <v>#REF!</v>
      </c>
      <c r="GG5" s="733" t="e">
        <f>#REF!</f>
        <v>#REF!</v>
      </c>
      <c r="GH5" s="733" t="e">
        <f>#REF!</f>
        <v>#REF!</v>
      </c>
      <c r="GI5" s="733" t="e">
        <f>#REF!</f>
        <v>#REF!</v>
      </c>
      <c r="GJ5" s="733" t="e">
        <f>#REF!</f>
        <v>#REF!</v>
      </c>
      <c r="GK5" s="11" t="e">
        <f>#REF!</f>
        <v>#REF!</v>
      </c>
      <c r="GL5" s="734"/>
      <c r="GM5" s="737"/>
      <c r="GN5" s="734"/>
      <c r="GO5" s="734"/>
      <c r="GP5" s="734"/>
      <c r="GQ5" s="734"/>
      <c r="GR5" s="737"/>
      <c r="GS5" s="734"/>
      <c r="GT5" s="737"/>
      <c r="GU5" s="737"/>
      <c r="GV5" s="737"/>
      <c r="GW5" s="737"/>
      <c r="GX5" s="737"/>
      <c r="GY5" s="734"/>
      <c r="GZ5" s="734"/>
      <c r="HA5" s="733" t="e">
        <f>#REF!</f>
        <v>#REF!</v>
      </c>
      <c r="HB5" s="733" t="e">
        <f>#REF!</f>
        <v>#REF!</v>
      </c>
      <c r="HC5" s="734"/>
      <c r="HD5" s="737"/>
      <c r="HE5" s="733" t="e">
        <f>#REF!</f>
        <v>#REF!</v>
      </c>
      <c r="HF5" s="11" t="e">
        <f>#REF!</f>
        <v>#REF!</v>
      </c>
      <c r="HG5" s="734" t="e">
        <f>#REF!</f>
        <v>#REF!</v>
      </c>
      <c r="HH5" s="737"/>
      <c r="HI5" s="734"/>
      <c r="HJ5" s="737"/>
      <c r="HK5" s="733" t="str">
        <f>監査調書!B233</f>
        <v>・寝返りのできない乳児は仰向けに寝かしているか</v>
      </c>
      <c r="HL5" s="733" t="str">
        <f>監査調書!B234</f>
        <v>・睡眠中の子どもの顔色、呼吸状態をきめ細かく観察しているか</v>
      </c>
      <c r="HM5" s="734"/>
      <c r="HN5" s="734"/>
      <c r="HO5" s="734"/>
      <c r="HP5" s="734"/>
      <c r="HQ5" s="734"/>
      <c r="HR5" s="737"/>
      <c r="HS5" s="734" t="e">
        <f>#REF!</f>
        <v>#REF!</v>
      </c>
      <c r="HT5" s="734"/>
      <c r="HU5" s="733" t="str">
        <f>監査調書!B259</f>
        <v xml:space="preserve"> 午前のおやつ</v>
      </c>
      <c r="HV5" s="733" t="str">
        <f>監査調書!N259</f>
        <v>昼食</v>
      </c>
      <c r="HW5" s="733" t="str">
        <f>監査調書!V259</f>
        <v xml:space="preserve"> 午後のおやつ</v>
      </c>
      <c r="HX5" s="733" t="e">
        <f>#REF!</f>
        <v>#REF!</v>
      </c>
      <c r="HY5" s="11" t="e">
        <f>#REF!</f>
        <v>#REF!</v>
      </c>
      <c r="HZ5" s="733" t="str">
        <f>監査調書!B262</f>
        <v>・給食予定･実施献立表及び給食日誌</v>
      </c>
      <c r="IA5" s="733" t="str">
        <f>監査調書!B263</f>
        <v xml:space="preserve">・栄養出納表 </v>
      </c>
      <c r="IB5" s="733" t="str">
        <f>監査調書!B264</f>
        <v>・調味料による食塩摂取状況</v>
      </c>
      <c r="IC5" s="733" t="str">
        <f>監査調書!B266</f>
        <v>・給食用スキムミルク受払台帳（注）</v>
      </c>
      <c r="ID5" s="734"/>
      <c r="IE5" s="734"/>
      <c r="IF5" s="737"/>
      <c r="IG5" s="733" t="str">
        <f>監査調書!B273</f>
        <v>食物アレルギーのある子への対応</v>
      </c>
      <c r="IH5" s="733" t="str">
        <f>監査調書!B276</f>
        <v>３歳未満児に対する献立、調理についての配慮事項</v>
      </c>
      <c r="II5" s="11" t="str">
        <f>監査調書!B279</f>
        <v>離乳食についての配慮事項</v>
      </c>
      <c r="IJ5" s="734"/>
      <c r="IK5" s="734"/>
      <c r="IL5" s="734"/>
      <c r="IM5" s="734"/>
      <c r="IN5" s="734"/>
      <c r="IO5" s="734"/>
      <c r="IP5" s="734"/>
      <c r="IQ5" s="734"/>
      <c r="IR5" s="734"/>
      <c r="IS5" s="733" t="str">
        <f>監査調書!$N$307</f>
        <v>４月</v>
      </c>
      <c r="IT5" s="733" t="str">
        <f>監査調書!$P$307</f>
        <v>５月</v>
      </c>
      <c r="IU5" s="733" t="str">
        <f>監査調書!$R$307</f>
        <v>６月</v>
      </c>
      <c r="IV5" s="733" t="str">
        <f>監査調書!$T$307</f>
        <v>７月</v>
      </c>
      <c r="IW5" s="733" t="str">
        <f>監査調書!$V$307</f>
        <v>８月</v>
      </c>
      <c r="IX5" s="733" t="str">
        <f>監査調書!$X$307</f>
        <v>９月</v>
      </c>
      <c r="IY5" s="733" t="str">
        <f>監査調書!$Z$307</f>
        <v>10月</v>
      </c>
      <c r="IZ5" s="733" t="str">
        <f>監査調書!$AB$307</f>
        <v>11月</v>
      </c>
      <c r="JA5" s="733" t="str">
        <f>監査調書!$AD$307</f>
        <v>12月</v>
      </c>
      <c r="JB5" s="733" t="str">
        <f>監査調書!$AF$307</f>
        <v>１月</v>
      </c>
      <c r="JC5" s="733" t="str">
        <f>監査調書!$AH$307</f>
        <v>２月</v>
      </c>
      <c r="JD5" s="733" t="str">
        <f>監査調書!$AJ$307</f>
        <v>３月</v>
      </c>
      <c r="JE5" s="9" t="str">
        <f>監査調書!G309</f>
        <v>通常検便実施者数</v>
      </c>
      <c r="JF5" s="20"/>
      <c r="JG5" s="20"/>
      <c r="JH5" s="20"/>
      <c r="JI5" s="20"/>
      <c r="JJ5" s="20"/>
      <c r="JK5" s="20"/>
      <c r="JL5" s="20"/>
      <c r="JM5" s="20"/>
      <c r="JN5" s="20"/>
      <c r="JO5" s="20"/>
      <c r="JP5" s="28"/>
      <c r="JQ5" s="9" t="str">
        <f>監査調書!G310</f>
        <v>Ｏ157検査実施者数</v>
      </c>
      <c r="JR5" s="20"/>
      <c r="JS5" s="20"/>
      <c r="JT5" s="20"/>
      <c r="JU5" s="20"/>
      <c r="JV5" s="20"/>
      <c r="JW5" s="20"/>
      <c r="JX5" s="20"/>
      <c r="JY5" s="20"/>
      <c r="JZ5" s="20"/>
      <c r="KA5" s="20"/>
      <c r="KB5" s="28"/>
      <c r="KC5" s="9" t="str">
        <f>監査調書!G311</f>
        <v>対象者数</v>
      </c>
      <c r="KD5" s="20"/>
      <c r="KE5" s="20"/>
      <c r="KF5" s="20"/>
      <c r="KG5" s="20"/>
      <c r="KH5" s="20"/>
      <c r="KI5" s="20"/>
      <c r="KJ5" s="20"/>
      <c r="KK5" s="20"/>
      <c r="KL5" s="20"/>
      <c r="KM5" s="20"/>
      <c r="KN5" s="28"/>
      <c r="KO5" s="9" t="str">
        <f>監査調書!G312</f>
        <v>通常検便実施者数</v>
      </c>
      <c r="KP5" s="20"/>
      <c r="KQ5" s="20"/>
      <c r="KR5" s="20"/>
      <c r="KS5" s="20"/>
      <c r="KT5" s="20"/>
      <c r="KU5" s="20"/>
      <c r="KV5" s="20"/>
      <c r="KW5" s="20"/>
      <c r="KX5" s="20"/>
      <c r="KY5" s="20"/>
      <c r="KZ5" s="28"/>
      <c r="LA5" s="9" t="str">
        <f>監査調書!G313</f>
        <v>Ｏ157検査実施者数</v>
      </c>
      <c r="LB5" s="20"/>
      <c r="LC5" s="20"/>
      <c r="LD5" s="20"/>
      <c r="LE5" s="20"/>
      <c r="LF5" s="20"/>
      <c r="LG5" s="20"/>
      <c r="LH5" s="20"/>
      <c r="LI5" s="20"/>
      <c r="LJ5" s="20"/>
      <c r="LK5" s="20"/>
      <c r="LL5" s="28"/>
      <c r="LM5" s="9" t="str">
        <f>監査調書!G314</f>
        <v>対象者数</v>
      </c>
      <c r="LN5" s="20"/>
      <c r="LO5" s="20"/>
      <c r="LP5" s="20"/>
      <c r="LQ5" s="20"/>
      <c r="LR5" s="20"/>
      <c r="LS5" s="20"/>
      <c r="LT5" s="20"/>
      <c r="LU5" s="20"/>
      <c r="LV5" s="20"/>
      <c r="LW5" s="20"/>
      <c r="LX5" s="28"/>
      <c r="LY5" s="9" t="str">
        <f>監査調書!G315</f>
        <v>通常検便実施者数</v>
      </c>
      <c r="LZ5" s="20"/>
      <c r="MA5" s="20"/>
      <c r="MB5" s="20"/>
      <c r="MC5" s="20"/>
      <c r="MD5" s="20"/>
      <c r="ME5" s="20"/>
      <c r="MF5" s="20"/>
      <c r="MG5" s="20"/>
      <c r="MH5" s="20"/>
      <c r="MI5" s="20"/>
      <c r="MJ5" s="28"/>
      <c r="MK5" s="734"/>
      <c r="ML5" s="734"/>
      <c r="MM5" s="734"/>
      <c r="MN5" s="737"/>
      <c r="MO5" s="734"/>
      <c r="MP5" s="734"/>
      <c r="MQ5" s="734"/>
      <c r="MR5" s="734"/>
      <c r="MS5" s="734"/>
      <c r="MT5" s="734"/>
      <c r="MU5" s="734"/>
      <c r="MV5" s="734"/>
      <c r="MW5" s="734"/>
      <c r="MX5" s="734"/>
      <c r="MY5" s="734"/>
      <c r="MZ5" s="734"/>
      <c r="NA5" s="734"/>
      <c r="NB5" s="734"/>
      <c r="NC5" s="734"/>
      <c r="ND5" s="743"/>
      <c r="NE5" s="743"/>
      <c r="NF5" s="743"/>
      <c r="NG5" s="734"/>
      <c r="NH5" s="734"/>
      <c r="NI5" s="734"/>
      <c r="NJ5" s="734"/>
      <c r="NK5" s="734"/>
      <c r="NL5" s="734"/>
      <c r="NM5" s="734"/>
      <c r="NN5" s="734"/>
      <c r="NO5" s="734"/>
      <c r="NP5" s="743"/>
      <c r="NQ5" s="743"/>
      <c r="NR5" s="743"/>
      <c r="NS5" s="751"/>
      <c r="NT5" s="734" t="e">
        <f>#REF!</f>
        <v>#REF!</v>
      </c>
      <c r="NU5" s="734" t="e">
        <f>#REF!</f>
        <v>#REF!</v>
      </c>
      <c r="NV5" s="737" t="e">
        <f>#REF!</f>
        <v>#REF!</v>
      </c>
      <c r="NW5" s="734"/>
      <c r="NX5" s="734"/>
      <c r="NY5" s="737"/>
      <c r="NZ5" s="737"/>
      <c r="OA5" s="733" t="e">
        <f>#REF!</f>
        <v>#REF!</v>
      </c>
      <c r="OB5" s="733" t="e">
        <f>#REF!</f>
        <v>#REF!</v>
      </c>
      <c r="OC5" s="11" t="e">
        <f>#REF!</f>
        <v>#REF!</v>
      </c>
      <c r="OD5" s="737"/>
      <c r="OE5" s="733" t="e">
        <f>#REF!</f>
        <v>#REF!</v>
      </c>
      <c r="OF5" s="733" t="e">
        <f>#REF!</f>
        <v>#REF!</v>
      </c>
      <c r="OG5" s="733" t="e">
        <f>#REF!</f>
        <v>#REF!</v>
      </c>
      <c r="OH5" s="733" t="e">
        <f>#REF!</f>
        <v>#REF!</v>
      </c>
      <c r="OI5" s="733" t="e">
        <f>#REF!</f>
        <v>#REF!</v>
      </c>
      <c r="OJ5" s="11" t="e">
        <f>#REF!</f>
        <v>#REF!</v>
      </c>
      <c r="OK5" s="737"/>
      <c r="OL5" s="733" t="e">
        <f>#REF!</f>
        <v>#REF!</v>
      </c>
      <c r="OM5" s="737"/>
      <c r="ON5" s="11" t="e">
        <f>#REF!</f>
        <v>#REF!</v>
      </c>
      <c r="OO5" s="737"/>
      <c r="OP5" s="733" t="e">
        <f>#REF!</f>
        <v>#REF!</v>
      </c>
      <c r="OQ5" s="737"/>
      <c r="OR5" s="733" t="e">
        <f>#REF!</f>
        <v>#REF!</v>
      </c>
      <c r="OS5" s="734"/>
      <c r="OT5" s="9" t="e">
        <f>#REF!</f>
        <v>#REF!</v>
      </c>
      <c r="OU5" s="21"/>
      <c r="OV5" s="21"/>
      <c r="OW5" s="21"/>
      <c r="OX5" s="21"/>
      <c r="OY5" s="21"/>
      <c r="OZ5" s="21"/>
      <c r="PA5" s="11" t="e">
        <f>#REF!</f>
        <v>#REF!</v>
      </c>
      <c r="PB5" s="21"/>
      <c r="PC5" s="21"/>
      <c r="PD5" s="21"/>
      <c r="PE5" s="21"/>
      <c r="PF5" s="21"/>
      <c r="PG5" s="740"/>
      <c r="PH5" s="11" t="e">
        <f>#REF!</f>
        <v>#REF!</v>
      </c>
      <c r="PI5" s="9" t="e">
        <f>#REF!</f>
        <v>#REF!</v>
      </c>
      <c r="PJ5" s="20"/>
      <c r="PK5" s="20"/>
      <c r="PL5" s="20"/>
      <c r="PM5" s="733" t="e">
        <f>#REF!</f>
        <v>#REF!</v>
      </c>
      <c r="PN5" s="733" t="e">
        <f>#REF!</f>
        <v>#REF!</v>
      </c>
      <c r="PO5" s="733" t="e">
        <f>#REF!</f>
        <v>#REF!</v>
      </c>
      <c r="PP5" s="733" t="e">
        <f>#REF!</f>
        <v>#REF!</v>
      </c>
      <c r="PQ5" s="733" t="e">
        <f>#REF!</f>
        <v>#REF!</v>
      </c>
      <c r="PR5" s="11" t="e">
        <f>#REF!</f>
        <v>#REF!</v>
      </c>
      <c r="PS5" s="9" t="e">
        <f>#REF!</f>
        <v>#REF!</v>
      </c>
      <c r="PT5" s="20"/>
      <c r="PU5" s="28"/>
      <c r="PV5" s="734"/>
      <c r="PW5" s="733" t="e">
        <f>#REF!</f>
        <v>#REF!</v>
      </c>
      <c r="PX5" s="9" t="e">
        <f>#REF!</f>
        <v>#REF!</v>
      </c>
      <c r="PY5" s="20"/>
      <c r="PZ5" s="20"/>
      <c r="QA5" s="20"/>
      <c r="QB5" s="20"/>
      <c r="QC5" s="20"/>
      <c r="QD5" s="20"/>
      <c r="QE5" s="20"/>
      <c r="QF5" s="20"/>
      <c r="QG5" s="20"/>
      <c r="QH5" s="20"/>
      <c r="QI5" s="20"/>
      <c r="QJ5" s="20"/>
      <c r="QK5" s="20"/>
      <c r="QL5" s="20"/>
      <c r="QM5" s="20"/>
      <c r="QN5" s="20"/>
      <c r="QO5" s="20"/>
      <c r="QP5" s="20"/>
      <c r="QQ5" s="20"/>
      <c r="QR5" s="20"/>
      <c r="QS5" s="20"/>
      <c r="QT5" s="20"/>
      <c r="QU5" s="20"/>
      <c r="QV5" s="20"/>
      <c r="QW5" s="734" t="e">
        <f>#REF!</f>
        <v>#REF!</v>
      </c>
      <c r="QX5" s="12" t="e">
        <f>#REF!</f>
        <v>#REF!</v>
      </c>
      <c r="QY5" s="22"/>
      <c r="QZ5" s="22"/>
      <c r="RA5" s="22"/>
      <c r="RB5" s="22"/>
      <c r="RC5" s="22"/>
      <c r="RD5" s="22"/>
      <c r="RE5" s="22" t="e">
        <f>#REF!</f>
        <v>#REF!</v>
      </c>
      <c r="RF5" s="22"/>
      <c r="RG5" s="22"/>
      <c r="RH5" s="22"/>
      <c r="RI5" s="739"/>
      <c r="RJ5" s="9" t="e">
        <f>#REF!</f>
        <v>#REF!</v>
      </c>
      <c r="RK5" s="20"/>
      <c r="RL5" s="20"/>
      <c r="RM5" s="20"/>
      <c r="RN5" s="20"/>
      <c r="RO5" s="20"/>
      <c r="RP5" s="20"/>
      <c r="RQ5" s="20"/>
      <c r="RR5" s="20"/>
      <c r="RS5" s="20"/>
      <c r="RT5" s="20"/>
      <c r="RU5" s="20"/>
      <c r="RV5" s="20"/>
      <c r="RW5" s="20"/>
      <c r="RX5" s="20"/>
      <c r="RY5" s="20"/>
      <c r="RZ5" s="20"/>
      <c r="SA5" s="20"/>
      <c r="SB5" s="20"/>
      <c r="SC5" s="20"/>
      <c r="SD5" s="20"/>
      <c r="SE5" s="20"/>
      <c r="SF5" s="20"/>
      <c r="SG5" s="20"/>
      <c r="SH5" s="28"/>
      <c r="SI5" s="733" t="e">
        <f>#REF!</f>
        <v>#REF!</v>
      </c>
      <c r="SJ5" s="9" t="e">
        <f>#REF!</f>
        <v>#REF!</v>
      </c>
      <c r="SK5" s="20"/>
      <c r="SL5" s="20"/>
      <c r="SM5" s="20"/>
      <c r="SN5" s="20"/>
      <c r="SO5" s="20"/>
      <c r="SP5" s="20"/>
      <c r="SQ5" s="20"/>
      <c r="SR5" s="20"/>
      <c r="SS5" s="20"/>
      <c r="ST5" s="20"/>
      <c r="SU5" s="20"/>
      <c r="SV5" s="20"/>
      <c r="SW5" s="20"/>
      <c r="SX5" s="20"/>
      <c r="SY5" s="20"/>
      <c r="SZ5" s="20"/>
      <c r="TA5" s="20"/>
      <c r="TB5" s="20"/>
      <c r="TC5" s="20"/>
      <c r="TD5" s="20"/>
      <c r="TE5" s="20"/>
      <c r="TF5" s="20"/>
      <c r="TG5" s="20"/>
      <c r="TH5" s="9" t="e">
        <f>#REF!</f>
        <v>#REF!</v>
      </c>
      <c r="TI5" s="20"/>
      <c r="TJ5" s="20"/>
      <c r="TK5" s="20"/>
      <c r="TL5" s="20"/>
      <c r="TM5" s="20"/>
      <c r="TN5" s="20"/>
      <c r="TO5" s="20"/>
      <c r="TP5" s="20"/>
      <c r="TQ5" s="20"/>
      <c r="TR5" s="20"/>
      <c r="TS5" s="20"/>
      <c r="TT5" s="20"/>
      <c r="TU5" s="734"/>
      <c r="TV5" s="737"/>
      <c r="TW5" s="737"/>
      <c r="TX5" s="733" t="e">
        <f>#REF!</f>
        <v>#REF!</v>
      </c>
      <c r="TY5" s="733" t="e">
        <f>#REF!</f>
        <v>#REF!</v>
      </c>
      <c r="TZ5" s="733" t="e">
        <f>#REF!</f>
        <v>#REF!</v>
      </c>
      <c r="UA5" s="737"/>
      <c r="UB5" s="733" t="e">
        <f>#REF!</f>
        <v>#REF!</v>
      </c>
      <c r="UC5" s="733" t="e">
        <f>#REF!</f>
        <v>#REF!</v>
      </c>
      <c r="UD5" s="11" t="e">
        <f>#REF!</f>
        <v>#REF!</v>
      </c>
      <c r="UE5" s="737"/>
      <c r="UF5" s="733" t="e">
        <f>#REF!</f>
        <v>#REF!</v>
      </c>
      <c r="UG5" s="737"/>
      <c r="UH5" s="733" t="e">
        <f>#REF!</f>
        <v>#REF!</v>
      </c>
      <c r="UI5" s="737"/>
      <c r="UJ5" s="733" t="e">
        <f>#REF!</f>
        <v>#REF!</v>
      </c>
      <c r="UK5" s="737"/>
      <c r="UL5" s="11" t="e">
        <f>#REF!</f>
        <v>#REF!</v>
      </c>
      <c r="UM5" s="11" t="e">
        <f>#REF!</f>
        <v>#REF!</v>
      </c>
      <c r="UN5" s="21"/>
      <c r="UO5" s="21"/>
      <c r="UP5" s="21"/>
      <c r="UQ5" s="11" t="e">
        <f>#REF!</f>
        <v>#REF!</v>
      </c>
      <c r="UR5" s="21"/>
      <c r="US5" s="21"/>
      <c r="UT5" s="21"/>
      <c r="UU5" s="21" t="e">
        <f>#REF!</f>
        <v>#REF!</v>
      </c>
      <c r="UV5" s="11" t="e">
        <f>#REF!</f>
        <v>#REF!</v>
      </c>
      <c r="UW5" s="21"/>
      <c r="UX5" s="21"/>
      <c r="UY5" s="740"/>
      <c r="UZ5" s="733" t="e">
        <f>#REF!</f>
        <v>#REF!</v>
      </c>
      <c r="VA5" s="733" t="e">
        <f>#REF!</f>
        <v>#REF!</v>
      </c>
      <c r="VB5" s="733" t="e">
        <f>#REF!</f>
        <v>#REF!</v>
      </c>
      <c r="VC5" s="11" t="e">
        <f>#REF!</f>
        <v>#REF!</v>
      </c>
      <c r="VD5" s="734"/>
      <c r="VE5" s="737"/>
      <c r="VF5" s="9" t="e">
        <f>#REF!</f>
        <v>#REF!</v>
      </c>
      <c r="VG5" s="20"/>
      <c r="VH5" s="28"/>
      <c r="VI5" s="9" t="e">
        <f>#REF!</f>
        <v>#REF!</v>
      </c>
      <c r="VJ5" s="9" t="e">
        <f>#REF!</f>
        <v>#REF!</v>
      </c>
      <c r="VK5" s="20"/>
      <c r="VL5" s="28"/>
      <c r="VM5" s="20" t="e">
        <f>#REF!</f>
        <v>#REF!</v>
      </c>
      <c r="VN5" s="20"/>
      <c r="VO5" s="28"/>
      <c r="VP5" s="735" t="e">
        <f>#REF!</f>
        <v>#REF!</v>
      </c>
      <c r="VQ5" s="9" t="e">
        <f>#REF!</f>
        <v>#REF!</v>
      </c>
      <c r="VR5" s="20"/>
      <c r="VS5" s="28"/>
      <c r="VT5" s="735" t="e">
        <f>#REF!</f>
        <v>#REF!</v>
      </c>
      <c r="VU5" s="9" t="e">
        <f>#REF!</f>
        <v>#REF!</v>
      </c>
      <c r="VV5" s="20"/>
      <c r="VW5" s="28"/>
      <c r="VX5" s="735" t="e">
        <f>#REF!</f>
        <v>#REF!</v>
      </c>
      <c r="VY5" s="21" t="e">
        <f>#REF!</f>
        <v>#REF!</v>
      </c>
      <c r="VZ5" s="21"/>
      <c r="WA5" s="740"/>
      <c r="WB5" s="733" t="e">
        <f>#REF!</f>
        <v>#REF!</v>
      </c>
      <c r="WC5" s="740" t="e">
        <f>#REF!</f>
        <v>#REF!</v>
      </c>
      <c r="WD5" s="733" t="e">
        <f>#REF!</f>
        <v>#REF!</v>
      </c>
      <c r="WE5" s="733" t="e">
        <f>#REF!</f>
        <v>#REF!</v>
      </c>
      <c r="WF5" s="741"/>
      <c r="WG5" s="9" t="e">
        <f>#REF!</f>
        <v>#REF!</v>
      </c>
      <c r="WH5" s="20"/>
      <c r="WI5" s="28"/>
      <c r="WJ5" s="9" t="e">
        <f>#REF!</f>
        <v>#REF!</v>
      </c>
      <c r="WK5" s="9" t="e">
        <f>#REF!</f>
        <v>#REF!</v>
      </c>
      <c r="WL5" s="20"/>
      <c r="WM5" s="28"/>
      <c r="WN5" s="20" t="e">
        <f>#REF!</f>
        <v>#REF!</v>
      </c>
      <c r="WO5" s="20"/>
      <c r="WP5" s="28"/>
      <c r="WQ5" s="735" t="e">
        <f>#REF!</f>
        <v>#REF!</v>
      </c>
      <c r="WR5" s="9" t="e">
        <f>#REF!</f>
        <v>#REF!</v>
      </c>
      <c r="WS5" s="20"/>
      <c r="WT5" s="28"/>
      <c r="WU5" s="735" t="e">
        <f>#REF!</f>
        <v>#REF!</v>
      </c>
      <c r="WV5" s="9" t="e">
        <f>#REF!</f>
        <v>#REF!</v>
      </c>
      <c r="WW5" s="20"/>
      <c r="WX5" s="28"/>
      <c r="WY5" s="735" t="e">
        <f>#REF!</f>
        <v>#REF!</v>
      </c>
      <c r="WZ5" s="21" t="e">
        <f>#REF!</f>
        <v>#REF!</v>
      </c>
      <c r="XA5" s="21"/>
      <c r="XB5" s="740"/>
      <c r="XC5" s="733" t="e">
        <f>#REF!</f>
        <v>#REF!</v>
      </c>
      <c r="XD5" s="740" t="e">
        <f>#REF!</f>
        <v>#REF!</v>
      </c>
      <c r="XE5" s="733" t="e">
        <f>#REF!</f>
        <v>#REF!</v>
      </c>
      <c r="XF5" s="733" t="e">
        <f>#REF!</f>
        <v>#REF!</v>
      </c>
      <c r="XH5" s="733" t="e">
        <f>#REF!</f>
        <v>#REF!</v>
      </c>
      <c r="XI5" s="733" t="e">
        <f>#REF!</f>
        <v>#REF!</v>
      </c>
      <c r="XJ5" s="733" t="e">
        <f>#REF!</f>
        <v>#REF!</v>
      </c>
      <c r="XK5" s="733" t="e">
        <f>#REF!</f>
        <v>#REF!</v>
      </c>
      <c r="XL5" s="733" t="e">
        <f>#REF!</f>
        <v>#REF!</v>
      </c>
      <c r="XM5" s="733" t="e">
        <f>#REF!</f>
        <v>#REF!</v>
      </c>
      <c r="XN5" s="733" t="e">
        <f>#REF!</f>
        <v>#REF!</v>
      </c>
      <c r="XO5" s="733" t="e">
        <f>#REF!</f>
        <v>#REF!</v>
      </c>
      <c r="XP5" s="733" t="e">
        <f>#REF!</f>
        <v>#REF!</v>
      </c>
      <c r="XQ5" s="733" t="e">
        <f>#REF!</f>
        <v>#REF!</v>
      </c>
      <c r="XR5" s="733" t="e">
        <f>#REF!</f>
        <v>#REF!</v>
      </c>
      <c r="XS5" s="733" t="e">
        <f>#REF!</f>
        <v>#REF!</v>
      </c>
      <c r="XT5" s="733" t="e">
        <f>#REF!</f>
        <v>#REF!</v>
      </c>
      <c r="XU5" s="733" t="e">
        <f>#REF!</f>
        <v>#REF!</v>
      </c>
      <c r="XV5" s="733" t="e">
        <f>#REF!</f>
        <v>#REF!</v>
      </c>
      <c r="XW5" s="733" t="e">
        <f>#REF!</f>
        <v>#REF!</v>
      </c>
      <c r="XX5" s="733" t="e">
        <f>#REF!</f>
        <v>#REF!</v>
      </c>
      <c r="XY5" s="733" t="e">
        <f>#REF!</f>
        <v>#REF!</v>
      </c>
      <c r="XZ5" s="733" t="e">
        <f>#REF!</f>
        <v>#REF!</v>
      </c>
      <c r="YA5" s="733" t="e">
        <f>#REF!</f>
        <v>#REF!</v>
      </c>
      <c r="YB5" s="733" t="e">
        <f>#REF!</f>
        <v>#REF!</v>
      </c>
      <c r="YC5" s="733" t="e">
        <f>#REF!</f>
        <v>#REF!</v>
      </c>
      <c r="YD5" s="733" t="e">
        <f>#REF!</f>
        <v>#REF!</v>
      </c>
      <c r="YE5" s="733" t="e">
        <f>#REF!</f>
        <v>#REF!</v>
      </c>
      <c r="YF5" s="733" t="e">
        <f>#REF!</f>
        <v>#REF!</v>
      </c>
      <c r="YG5" s="733" t="e">
        <f>#REF!</f>
        <v>#REF!</v>
      </c>
      <c r="YH5" s="733" t="e">
        <f>#REF!</f>
        <v>#REF!</v>
      </c>
      <c r="YI5" s="733" t="e">
        <f>#REF!</f>
        <v>#REF!</v>
      </c>
      <c r="YJ5" s="733" t="e">
        <f>#REF!</f>
        <v>#REF!</v>
      </c>
      <c r="YK5" s="733" t="e">
        <f>#REF!</f>
        <v>#REF!</v>
      </c>
      <c r="YL5" s="733" t="e">
        <f>#REF!</f>
        <v>#REF!</v>
      </c>
      <c r="YM5" s="733" t="e">
        <f>#REF!</f>
        <v>#REF!</v>
      </c>
      <c r="YN5" s="733" t="e">
        <f>#REF!</f>
        <v>#REF!</v>
      </c>
      <c r="YO5" s="733" t="e">
        <f>#REF!</f>
        <v>#REF!</v>
      </c>
      <c r="YP5" s="733" t="e">
        <f>#REF!</f>
        <v>#REF!</v>
      </c>
      <c r="YQ5" s="733" t="e">
        <f>#REF!</f>
        <v>#REF!</v>
      </c>
      <c r="YR5" s="734"/>
      <c r="YS5" s="734"/>
      <c r="YT5" s="734"/>
      <c r="YU5" s="734"/>
      <c r="YV5" s="734"/>
      <c r="YW5" s="734"/>
      <c r="YX5" s="734"/>
      <c r="YY5" s="734"/>
      <c r="YZ5" s="734"/>
      <c r="ZA5" s="734"/>
      <c r="ZB5" s="734"/>
      <c r="ZC5" s="734"/>
      <c r="ZD5" s="734"/>
      <c r="ZE5" s="734"/>
      <c r="ZF5" s="734"/>
      <c r="ZG5" s="734"/>
      <c r="ZH5" s="734"/>
      <c r="ZI5" s="734"/>
      <c r="ZJ5" s="734"/>
      <c r="ZK5" s="734"/>
      <c r="ZL5" s="734"/>
      <c r="ZM5" s="734"/>
      <c r="ZN5" s="734"/>
      <c r="ZO5" s="734"/>
      <c r="ZP5" s="734"/>
      <c r="ZQ5" s="734"/>
      <c r="ZR5" s="734"/>
      <c r="ZS5" s="734"/>
      <c r="ZT5" s="734"/>
      <c r="ZU5" s="734"/>
      <c r="ZV5" s="734"/>
      <c r="ZW5" s="734"/>
      <c r="ZX5" s="734"/>
      <c r="ZY5" s="734"/>
      <c r="ZZ5" s="734"/>
      <c r="AAA5" s="734"/>
      <c r="AAB5" s="734"/>
      <c r="AAC5" s="734"/>
      <c r="AAD5" s="734"/>
      <c r="AAE5" s="734"/>
      <c r="AAF5" s="734"/>
      <c r="AAG5" s="734"/>
      <c r="AAH5" s="734"/>
      <c r="AAI5" s="734"/>
      <c r="AAJ5" s="734"/>
      <c r="AAK5" s="734"/>
      <c r="AAL5" s="734"/>
      <c r="AAM5" s="734"/>
      <c r="AAN5" s="733" t="e">
        <f>#REF!</f>
        <v>#REF!</v>
      </c>
      <c r="AAO5" s="733" t="e">
        <f>#REF!</f>
        <v>#REF!</v>
      </c>
      <c r="AAP5" s="733" t="e">
        <f>#REF!</f>
        <v>#REF!</v>
      </c>
      <c r="AAQ5" s="733" t="e">
        <f>#REF!</f>
        <v>#REF!</v>
      </c>
      <c r="AAR5" s="734"/>
      <c r="AAS5" s="734"/>
      <c r="AAT5" s="741"/>
      <c r="AAU5" s="737"/>
      <c r="AAV5" s="734"/>
      <c r="AAW5" s="734"/>
      <c r="AAX5" s="734"/>
      <c r="AAY5" s="734"/>
      <c r="AAZ5" s="734"/>
      <c r="ABA5" s="733" t="e">
        <f>#REF!</f>
        <v>#REF!</v>
      </c>
      <c r="ABB5" s="733" t="e">
        <f>#REF!</f>
        <v>#REF!</v>
      </c>
      <c r="ABC5" s="733" t="e">
        <f>#REF!</f>
        <v>#REF!</v>
      </c>
      <c r="ABD5" s="733" t="e">
        <f>#REF!</f>
        <v>#REF!</v>
      </c>
      <c r="ABE5" s="733" t="e">
        <f>#REF!</f>
        <v>#REF!</v>
      </c>
      <c r="ABF5" s="733" t="e">
        <f>#REF!</f>
        <v>#REF!</v>
      </c>
      <c r="ABG5" s="733" t="e">
        <f>#REF!</f>
        <v>#REF!</v>
      </c>
      <c r="ABH5" s="11" t="e">
        <f>#REF!</f>
        <v>#REF!</v>
      </c>
      <c r="ABI5" s="11" t="str">
        <f>'表４（一般型の場合のみ）'!C12</f>
        <v>乳児
満２歳未満の幼児</v>
      </c>
      <c r="ABJ5" s="21"/>
      <c r="ABK5" s="21"/>
      <c r="ABL5" s="21"/>
      <c r="ABM5" s="21"/>
      <c r="ABN5" s="21"/>
      <c r="ABO5" s="21"/>
      <c r="ABP5" s="740"/>
      <c r="ABQ5" s="11" t="str">
        <f>'表４（一般型の場合のみ）'!C15</f>
        <v>満２歳以上の乳児</v>
      </c>
      <c r="ABR5" s="21"/>
      <c r="ABS5" s="21"/>
      <c r="ABT5" s="21"/>
      <c r="ABU5" s="21"/>
      <c r="ABV5" s="21"/>
      <c r="ABW5" s="734"/>
      <c r="ABX5" s="734"/>
      <c r="ABY5" s="734"/>
      <c r="ABZ5" s="734"/>
      <c r="ACA5" s="734"/>
      <c r="ACB5" s="734"/>
      <c r="ACC5" s="734"/>
      <c r="ACD5" s="734"/>
      <c r="ACE5" s="734"/>
      <c r="ACF5" s="734"/>
      <c r="ACG5" s="734"/>
      <c r="ACH5" s="734"/>
      <c r="ACI5" s="734"/>
      <c r="ACJ5" s="734"/>
      <c r="ACK5" s="734"/>
      <c r="ACL5" s="734"/>
      <c r="ACM5" s="734"/>
      <c r="ACN5" s="734"/>
      <c r="ACO5" s="734"/>
      <c r="ACP5" s="734"/>
      <c r="ACQ5" s="734"/>
      <c r="ACR5" s="734"/>
      <c r="ACS5" s="734"/>
      <c r="ACT5" s="734"/>
      <c r="ACU5" s="734"/>
      <c r="ACV5" s="734"/>
      <c r="ACW5" s="734"/>
      <c r="ACX5" s="734"/>
      <c r="ACY5" s="734"/>
      <c r="ACZ5" s="734"/>
      <c r="ADA5" s="734"/>
      <c r="ADB5" s="734"/>
      <c r="ADC5" s="734"/>
      <c r="ADD5" s="734"/>
      <c r="ADE5" s="734"/>
      <c r="ADF5" s="734"/>
      <c r="ADG5" s="734"/>
      <c r="ADH5" s="734"/>
      <c r="ADI5" s="734"/>
      <c r="ADJ5" s="734"/>
      <c r="ADK5" s="734"/>
      <c r="ADL5" s="734"/>
      <c r="ADM5" s="734"/>
      <c r="ADN5" s="734"/>
      <c r="ADO5" s="734"/>
      <c r="ADP5" s="734"/>
      <c r="ADQ5" s="734"/>
      <c r="ADR5" s="734"/>
      <c r="ADS5" s="734"/>
      <c r="ADT5" s="734"/>
      <c r="ADU5" s="734"/>
      <c r="ADV5" s="734"/>
      <c r="ADW5" s="734"/>
      <c r="ADX5" s="734"/>
      <c r="ADY5" s="734"/>
      <c r="ADZ5" s="734"/>
      <c r="AEA5" s="734"/>
      <c r="AEB5" s="734"/>
      <c r="AEC5" s="734"/>
      <c r="AED5" s="734"/>
      <c r="AEE5" s="734"/>
      <c r="AEF5" s="734"/>
      <c r="AEG5" s="734"/>
      <c r="AEH5" s="734"/>
      <c r="AEI5" s="734"/>
      <c r="AEJ5" s="734"/>
      <c r="AEK5" s="734"/>
      <c r="AEL5" s="734"/>
      <c r="AEM5" s="734"/>
      <c r="AEN5" s="734"/>
      <c r="AEO5" s="734"/>
      <c r="AEP5" s="734"/>
      <c r="AEQ5" s="734"/>
      <c r="AER5" s="734"/>
      <c r="AES5" s="734"/>
      <c r="AET5" s="734"/>
      <c r="AEU5" s="734"/>
      <c r="AEV5" s="734"/>
      <c r="AEW5" s="734"/>
      <c r="AEX5" s="734"/>
      <c r="AEY5" s="734"/>
      <c r="AEZ5" s="734"/>
      <c r="AFA5" s="734"/>
      <c r="AFB5" s="734"/>
      <c r="AFC5" s="734"/>
      <c r="AFD5" s="734"/>
      <c r="AFE5" s="734"/>
      <c r="AFF5" s="734"/>
      <c r="AFG5" s="734"/>
      <c r="AFH5" s="734"/>
      <c r="AFI5" s="734"/>
      <c r="AFJ5" s="734"/>
      <c r="AFK5" s="734"/>
      <c r="AFL5" s="734"/>
      <c r="AFM5" s="734"/>
      <c r="AFN5" s="734"/>
      <c r="AFO5" s="734"/>
      <c r="AFP5" s="734"/>
      <c r="AFQ5" s="734"/>
      <c r="AFR5" s="734"/>
      <c r="AFS5" s="734"/>
      <c r="AFT5" s="734"/>
      <c r="AFU5" s="734"/>
      <c r="AFV5" s="734"/>
      <c r="AFW5" s="734"/>
      <c r="AFX5" s="734"/>
      <c r="AFY5" s="734"/>
      <c r="AFZ5" s="734"/>
      <c r="AGA5" s="734"/>
      <c r="AGB5" s="734"/>
      <c r="AGC5" s="734"/>
      <c r="AGD5" s="734"/>
      <c r="AGE5" s="734"/>
      <c r="AGF5" s="734"/>
      <c r="AGG5" s="734"/>
      <c r="AGH5" s="734"/>
      <c r="AGI5" s="734"/>
      <c r="AGJ5" s="734"/>
      <c r="AGK5" s="734"/>
      <c r="AGL5" s="734"/>
      <c r="AGM5" s="734"/>
      <c r="AGN5" s="734"/>
      <c r="AGO5" s="734"/>
      <c r="AGP5" s="734"/>
      <c r="AGQ5" s="734"/>
      <c r="AGR5" s="734"/>
      <c r="AGS5" s="734"/>
      <c r="AGT5" s="734"/>
      <c r="AGU5" s="734"/>
      <c r="AGV5" s="734"/>
      <c r="AGW5" s="734"/>
      <c r="AGX5" s="734"/>
      <c r="AGY5" s="734"/>
      <c r="AGZ5" s="734"/>
      <c r="AHA5" s="734"/>
      <c r="AHB5" s="734"/>
      <c r="AHC5" s="734"/>
      <c r="AHD5" s="734"/>
      <c r="AHE5" s="734"/>
      <c r="AHF5" s="734"/>
      <c r="AHG5" s="734"/>
      <c r="AHH5" s="734"/>
      <c r="AHI5" s="734"/>
      <c r="AHJ5" s="734"/>
      <c r="AHK5" s="734"/>
      <c r="AHL5" s="734"/>
      <c r="AHM5" s="734"/>
      <c r="AHN5" s="734"/>
      <c r="AHO5" s="734"/>
      <c r="AHP5" s="734"/>
      <c r="AHQ5" s="734"/>
      <c r="AHR5" s="734"/>
      <c r="AHS5" s="734"/>
      <c r="AHT5" s="734"/>
      <c r="AHU5" s="734"/>
      <c r="AHV5" s="734"/>
      <c r="AHW5" s="734"/>
      <c r="AHX5" s="734"/>
      <c r="AHY5" s="734"/>
      <c r="AHZ5" s="734"/>
      <c r="AIA5" s="734"/>
      <c r="AIB5" s="734"/>
      <c r="AIC5" s="734"/>
      <c r="AID5" s="734"/>
      <c r="AIE5" s="734"/>
      <c r="AIF5" s="734"/>
      <c r="AIG5" s="734"/>
      <c r="AIH5" s="734"/>
      <c r="AII5" s="734"/>
      <c r="AIJ5" s="734"/>
      <c r="AIK5" s="734"/>
      <c r="AIL5" s="734"/>
      <c r="AIM5" s="734"/>
      <c r="AIN5" s="734"/>
      <c r="AIO5" s="734"/>
      <c r="AIP5" s="734"/>
      <c r="AIQ5" s="734"/>
      <c r="AIR5" s="734"/>
      <c r="AIS5" s="734"/>
      <c r="AIT5" s="734"/>
      <c r="AIU5" s="734"/>
      <c r="AIV5" s="734"/>
      <c r="AIW5" s="734"/>
      <c r="AIX5" s="734"/>
      <c r="AIY5" s="734"/>
      <c r="AIZ5" s="734"/>
      <c r="AJA5" s="734"/>
      <c r="AJB5" s="734"/>
      <c r="AJC5" s="734"/>
      <c r="AJD5" s="734"/>
      <c r="AJE5" s="734"/>
      <c r="AJF5" s="734"/>
      <c r="AJG5" s="734"/>
      <c r="AJH5" s="734"/>
      <c r="AJI5" s="734"/>
      <c r="AJJ5" s="734"/>
      <c r="AJK5" s="734"/>
      <c r="AJL5" s="734"/>
      <c r="AJM5" s="734"/>
      <c r="AJN5" s="734"/>
      <c r="AJO5" s="734"/>
      <c r="AJP5" s="734"/>
      <c r="AJQ5" s="734"/>
      <c r="AJR5" s="734"/>
      <c r="AJS5" s="734"/>
      <c r="AJT5" s="734"/>
      <c r="AJU5" s="734"/>
      <c r="AJV5" s="734"/>
      <c r="AJW5" s="734"/>
      <c r="AJX5" s="734"/>
      <c r="AJY5" s="734"/>
      <c r="AJZ5" s="734"/>
      <c r="AKA5" s="734"/>
      <c r="AKB5" s="734"/>
      <c r="AKC5" s="734"/>
      <c r="AKD5" s="734"/>
      <c r="AKE5" s="734"/>
      <c r="AKF5" s="734"/>
      <c r="AKG5" s="734"/>
      <c r="AKH5" s="734"/>
      <c r="AKI5" s="734"/>
      <c r="AKJ5" s="734"/>
      <c r="AKK5" s="734"/>
      <c r="AKL5" s="734"/>
      <c r="AKM5" s="734"/>
      <c r="AKN5" s="734"/>
      <c r="AKO5" s="734"/>
      <c r="AKP5" s="734"/>
      <c r="AKQ5" s="734"/>
      <c r="AKR5" s="734"/>
      <c r="AKS5" s="734"/>
      <c r="AKT5" s="734"/>
      <c r="AKU5" s="734"/>
      <c r="AKV5" s="734"/>
      <c r="AKW5" s="734"/>
      <c r="AKX5" s="734"/>
      <c r="AKY5" s="734"/>
      <c r="AKZ5" s="734"/>
      <c r="ALA5" s="734"/>
      <c r="ALB5" s="734"/>
      <c r="ALC5" s="734"/>
      <c r="ALD5" s="734"/>
      <c r="ALE5" s="734"/>
      <c r="ALF5" s="734"/>
      <c r="ALG5" s="734"/>
      <c r="ALH5" s="734"/>
      <c r="ALI5" s="734"/>
      <c r="ALJ5" s="734"/>
      <c r="ALK5" s="734"/>
      <c r="ALL5" s="734"/>
      <c r="ALM5" s="734"/>
      <c r="ALN5" s="734"/>
      <c r="ALO5" s="734"/>
      <c r="ALP5" s="734"/>
      <c r="ALQ5" s="734"/>
      <c r="ALR5" s="734"/>
      <c r="ALS5" s="734"/>
      <c r="ALT5" s="734"/>
      <c r="ALU5" s="734"/>
      <c r="ALV5" s="734"/>
      <c r="ALW5" s="734"/>
      <c r="ALX5" s="734"/>
      <c r="ALY5" s="734"/>
      <c r="ALZ5" s="734"/>
      <c r="AMA5" s="734"/>
      <c r="AMB5" s="734"/>
      <c r="AMC5" s="734"/>
      <c r="AMD5" s="734"/>
      <c r="AME5" s="734"/>
      <c r="AMF5" s="734"/>
      <c r="AMG5" s="734"/>
      <c r="AMH5" s="734"/>
      <c r="AMI5" s="734"/>
      <c r="AMJ5" s="734"/>
      <c r="AMK5" s="734"/>
      <c r="AML5" s="734"/>
      <c r="AMM5" s="734"/>
      <c r="AMN5" s="734"/>
      <c r="AMO5" s="734"/>
      <c r="AMP5" s="734"/>
      <c r="AMQ5" s="734"/>
      <c r="AMR5" s="734"/>
      <c r="AMS5" s="734"/>
      <c r="AMT5" s="734"/>
      <c r="AMU5" s="734"/>
      <c r="AMV5" s="734"/>
      <c r="AMW5" s="734"/>
      <c r="AMX5" s="734"/>
      <c r="AMY5" s="734"/>
      <c r="AMZ5" s="734"/>
      <c r="ANA5" s="734"/>
      <c r="ANB5" s="734"/>
      <c r="ANC5" s="734"/>
      <c r="AND5" s="734"/>
      <c r="ANE5" s="734"/>
      <c r="ANF5" s="734"/>
      <c r="ANG5" s="734"/>
      <c r="ANH5" s="734"/>
      <c r="ANI5" s="734"/>
      <c r="ANJ5" s="734"/>
      <c r="ANK5" s="734"/>
      <c r="ANL5" s="734"/>
      <c r="ANM5" s="734"/>
      <c r="ANN5" s="734"/>
      <c r="ANO5" s="734"/>
      <c r="ANP5" s="734"/>
      <c r="ANQ5" s="734"/>
      <c r="ANR5" s="734"/>
      <c r="ANS5" s="734"/>
      <c r="ANT5" s="734"/>
      <c r="ANU5" s="734"/>
      <c r="ANV5" s="734"/>
      <c r="ANW5" s="734"/>
      <c r="ANX5" s="734"/>
      <c r="ANY5" s="734"/>
      <c r="ANZ5" s="734"/>
      <c r="AOA5" s="734"/>
      <c r="AOB5" s="734"/>
      <c r="AOC5" s="734"/>
      <c r="AOD5" s="734"/>
      <c r="AOE5" s="734"/>
      <c r="AOF5" s="734"/>
      <c r="AOG5" s="734"/>
      <c r="AOH5" s="734"/>
      <c r="AOI5" s="734"/>
      <c r="AOJ5" s="734"/>
      <c r="AOK5" s="734"/>
      <c r="AOL5" s="734"/>
      <c r="AOM5" s="734"/>
      <c r="AON5" s="734"/>
      <c r="AOO5" s="734"/>
      <c r="AOP5" s="734"/>
      <c r="AOQ5" s="734"/>
      <c r="AOR5" s="734"/>
      <c r="AOS5" s="734"/>
      <c r="AOT5" s="734"/>
      <c r="AOU5" s="734"/>
      <c r="AOV5" s="734"/>
      <c r="AOW5" s="734"/>
      <c r="AOX5" s="734"/>
      <c r="AOY5" s="734"/>
      <c r="AOZ5" s="734"/>
      <c r="APA5" s="734"/>
      <c r="APB5" s="734"/>
      <c r="APC5" s="734"/>
      <c r="APD5" s="734"/>
      <c r="APE5" s="734"/>
      <c r="APF5" s="734"/>
      <c r="APG5" s="734"/>
      <c r="APH5" s="734"/>
      <c r="API5" s="734"/>
      <c r="APJ5" s="734"/>
      <c r="APK5" s="734"/>
      <c r="APL5" s="734"/>
      <c r="APM5" s="734"/>
      <c r="APN5" s="734"/>
      <c r="APO5" s="734"/>
      <c r="APP5" s="734"/>
      <c r="APQ5" s="734"/>
      <c r="APR5" s="734"/>
      <c r="APS5" s="734"/>
      <c r="APT5" s="734"/>
      <c r="APU5" s="734"/>
      <c r="APV5" s="734"/>
      <c r="APW5" s="734"/>
      <c r="APX5" s="734"/>
      <c r="APY5" s="734"/>
      <c r="APZ5" s="734"/>
      <c r="AQA5" s="734"/>
      <c r="AQB5" s="734"/>
      <c r="AQC5" s="734"/>
      <c r="AQD5" s="734"/>
      <c r="AQE5" s="734"/>
      <c r="AQF5" s="734"/>
      <c r="AQG5" s="734"/>
      <c r="AQH5" s="734"/>
      <c r="AQI5" s="734"/>
      <c r="AQJ5" s="734"/>
      <c r="AQK5" s="734"/>
      <c r="AQL5" s="734"/>
      <c r="AQM5" s="734"/>
      <c r="AQN5" s="734"/>
      <c r="AQO5" s="734"/>
      <c r="AQP5" s="734"/>
      <c r="AQQ5" s="734"/>
      <c r="AQR5" s="734"/>
      <c r="AQS5" s="734"/>
      <c r="AQT5" s="734"/>
      <c r="AQU5" s="734"/>
      <c r="AQV5" s="734"/>
      <c r="AQW5" s="734"/>
      <c r="AQX5" s="734"/>
      <c r="AQY5" s="734"/>
      <c r="AQZ5" s="734"/>
      <c r="ARA5" s="734"/>
      <c r="ARB5" s="734"/>
      <c r="ARC5" s="734"/>
      <c r="ARD5" s="734"/>
      <c r="ARE5" s="734"/>
      <c r="ARF5" s="734"/>
      <c r="ARG5" s="734"/>
      <c r="ARH5" s="734"/>
      <c r="ARI5" s="734"/>
      <c r="ARJ5" s="734"/>
      <c r="ARK5" s="734"/>
      <c r="ARL5" s="734"/>
      <c r="ARM5" s="734"/>
      <c r="ARN5" s="734"/>
      <c r="ARO5" s="734"/>
      <c r="ARP5" s="734"/>
      <c r="ARQ5" s="734"/>
      <c r="ARR5" s="734"/>
      <c r="ARS5" s="734"/>
      <c r="ART5" s="734"/>
      <c r="ARU5" s="734"/>
      <c r="ARV5" s="734"/>
      <c r="ARW5" s="734"/>
      <c r="ARX5" s="734"/>
      <c r="ARY5" s="734"/>
      <c r="ARZ5" s="734"/>
      <c r="ASA5" s="734"/>
      <c r="ASB5" s="734"/>
      <c r="ASC5" s="734"/>
      <c r="ASD5" s="734"/>
      <c r="ASE5" s="734"/>
      <c r="ASF5" s="734"/>
      <c r="ASG5" s="734"/>
      <c r="ASH5" s="734"/>
      <c r="ASI5" s="734"/>
      <c r="ASJ5" s="734"/>
      <c r="ASK5" s="734"/>
      <c r="ASL5" s="734"/>
      <c r="ASM5" s="734"/>
      <c r="ASN5" s="734"/>
      <c r="ASO5" s="734"/>
      <c r="ASP5" s="734"/>
      <c r="ASQ5" s="734"/>
      <c r="ASR5" s="734"/>
      <c r="ASS5" s="734"/>
      <c r="AST5" s="734"/>
      <c r="ASU5" s="734"/>
      <c r="ASV5" s="734"/>
      <c r="ASW5" s="734"/>
      <c r="ASX5" s="734"/>
      <c r="ASY5" s="734"/>
      <c r="ASZ5" s="734"/>
      <c r="ATA5" s="734"/>
      <c r="ATB5" s="734"/>
      <c r="ATC5" s="734"/>
      <c r="ATD5" s="734"/>
      <c r="ATE5" s="734"/>
      <c r="ATF5" s="734"/>
      <c r="ATG5" s="734"/>
      <c r="ATH5" s="734"/>
      <c r="ATI5" s="734"/>
      <c r="ATJ5" s="734"/>
      <c r="ATK5" s="734"/>
      <c r="ATL5" s="734"/>
      <c r="ATM5" s="734"/>
      <c r="ATN5" s="734"/>
      <c r="ATO5" s="734"/>
      <c r="ATP5" s="734"/>
      <c r="ATQ5" s="734"/>
      <c r="ATR5" s="734"/>
      <c r="ATS5" s="734"/>
      <c r="ATT5" s="734"/>
      <c r="ATU5" s="734"/>
      <c r="ATV5" s="734"/>
      <c r="ATW5" s="734"/>
      <c r="ATX5" s="734"/>
      <c r="ATY5" s="734"/>
      <c r="ATZ5" s="734"/>
      <c r="AUA5" s="734"/>
      <c r="AUB5" s="734"/>
      <c r="AUC5" s="734"/>
      <c r="AUD5" s="734"/>
      <c r="AUE5" s="734"/>
      <c r="AUF5" s="734"/>
      <c r="AUG5" s="734"/>
      <c r="AUH5" s="734"/>
      <c r="AUI5" s="734"/>
      <c r="AUJ5" s="734"/>
      <c r="AUK5" s="734"/>
      <c r="AUL5" s="734"/>
      <c r="AUM5" s="734"/>
      <c r="AUN5" s="734"/>
      <c r="AUO5" s="734"/>
      <c r="AUP5" s="734"/>
      <c r="AUQ5" s="734"/>
      <c r="AUR5" s="734"/>
      <c r="AUS5" s="734"/>
      <c r="AUT5" s="734"/>
      <c r="AUU5" s="734"/>
      <c r="AUV5" s="734"/>
      <c r="AUW5" s="734"/>
      <c r="AUX5" s="734"/>
      <c r="AUY5" s="734"/>
      <c r="AUZ5" s="734"/>
      <c r="AVA5" s="734"/>
      <c r="AVB5" s="734"/>
      <c r="AVC5" s="734"/>
      <c r="AVD5" s="734"/>
      <c r="AVE5" s="734"/>
      <c r="AVF5" s="734"/>
      <c r="AVG5" s="734"/>
      <c r="AVH5" s="734"/>
      <c r="AVI5" s="734"/>
      <c r="AVJ5" s="734"/>
      <c r="AVK5" s="734"/>
      <c r="AVL5" s="734"/>
      <c r="AVM5" s="734"/>
      <c r="AVN5" s="734"/>
      <c r="AVO5" s="734"/>
      <c r="AVP5" s="734"/>
      <c r="AVQ5" s="734"/>
      <c r="AVR5" s="734"/>
      <c r="AVS5" s="734"/>
      <c r="AVT5" s="734"/>
      <c r="AVU5" s="734"/>
      <c r="AVV5" s="734"/>
      <c r="AVW5" s="734"/>
      <c r="AVX5" s="734"/>
      <c r="AVY5" s="734"/>
      <c r="AVZ5" s="734"/>
      <c r="AWA5" s="734"/>
      <c r="AWB5" s="734"/>
      <c r="AWC5" s="734"/>
      <c r="AWD5" s="734"/>
      <c r="AWE5" s="734"/>
      <c r="AWF5" s="734"/>
      <c r="AWG5" s="734"/>
      <c r="AWH5" s="734"/>
      <c r="AWI5" s="734"/>
      <c r="AWJ5" s="734"/>
      <c r="AWK5" s="734"/>
      <c r="AWL5" s="734"/>
      <c r="AWM5" s="734"/>
      <c r="AWN5" s="734"/>
      <c r="AWO5" s="734"/>
      <c r="AWP5" s="734"/>
      <c r="AWQ5" s="734"/>
      <c r="AWR5" s="734"/>
      <c r="AWS5" s="734"/>
      <c r="AWT5" s="734"/>
      <c r="AWU5" s="734"/>
      <c r="AWV5" s="734"/>
      <c r="AWW5" s="734"/>
      <c r="AWX5" s="734"/>
      <c r="AWY5" s="734"/>
      <c r="AWZ5" s="734"/>
      <c r="AXA5" s="734"/>
      <c r="AXB5" s="734"/>
      <c r="AXC5" s="734"/>
      <c r="AXD5" s="734"/>
      <c r="AXE5" s="734"/>
      <c r="AXF5" s="734"/>
      <c r="AXG5" s="734"/>
      <c r="AXH5" s="734"/>
      <c r="AXI5" s="734"/>
      <c r="AXJ5" s="734"/>
      <c r="AXK5" s="734"/>
      <c r="AXL5" s="734"/>
      <c r="AXM5" s="734"/>
      <c r="AXN5" s="734"/>
      <c r="AXO5" s="734"/>
      <c r="AXP5" s="734"/>
      <c r="AXQ5" s="734"/>
      <c r="AXR5" s="734"/>
      <c r="AXS5" s="734"/>
      <c r="AXT5" s="734"/>
      <c r="AXU5" s="734"/>
      <c r="AXV5" s="734"/>
      <c r="AXW5" s="734"/>
      <c r="AXX5" s="734"/>
      <c r="AXY5" s="734"/>
      <c r="AXZ5" s="734"/>
      <c r="AYA5" s="734"/>
      <c r="AYB5" s="734"/>
      <c r="AYC5" s="734"/>
      <c r="AYD5" s="734"/>
      <c r="AYE5" s="734"/>
      <c r="AYF5" s="734"/>
      <c r="AYG5" s="734"/>
      <c r="AYH5" s="734"/>
      <c r="AYI5" s="734"/>
      <c r="AYJ5" s="734"/>
      <c r="AYK5" s="734"/>
      <c r="AYL5" s="734"/>
      <c r="AYM5" s="734"/>
      <c r="AYN5" s="734"/>
      <c r="AYO5" s="734"/>
      <c r="AYP5" s="734"/>
      <c r="AYQ5" s="734"/>
      <c r="AYR5" s="734"/>
      <c r="AYS5" s="734"/>
      <c r="AYT5" s="734"/>
      <c r="AYU5" s="734"/>
      <c r="AYV5" s="734"/>
      <c r="AYW5" s="734"/>
      <c r="AYX5" s="734"/>
      <c r="AYY5" s="734"/>
      <c r="AYZ5" s="734"/>
      <c r="AZA5" s="734"/>
      <c r="AZB5" s="734"/>
      <c r="AZC5" s="734"/>
      <c r="AZD5" s="734"/>
      <c r="AZE5" s="734"/>
      <c r="AZF5" s="734"/>
      <c r="AZG5" s="734"/>
      <c r="AZH5" s="734"/>
      <c r="AZI5" s="734"/>
      <c r="AZJ5" s="734"/>
      <c r="AZK5" s="734"/>
      <c r="AZL5" s="734"/>
      <c r="AZM5" s="734"/>
      <c r="AZN5" s="734"/>
      <c r="AZO5" s="734"/>
      <c r="AZP5" s="734"/>
      <c r="AZQ5" s="734"/>
      <c r="AZR5" s="734"/>
      <c r="AZS5" s="734"/>
      <c r="AZT5" s="734"/>
      <c r="AZU5" s="734"/>
      <c r="AZV5" s="734"/>
      <c r="AZW5" s="734"/>
      <c r="AZX5" s="734"/>
      <c r="AZY5" s="734"/>
      <c r="AZZ5" s="734"/>
      <c r="BAA5" s="734"/>
      <c r="BAB5" s="734"/>
      <c r="BAC5" s="734"/>
      <c r="BAD5" s="734"/>
      <c r="BAE5" s="734"/>
      <c r="BAF5" s="734"/>
      <c r="BAG5" s="734"/>
      <c r="BAH5" s="734"/>
      <c r="BAI5" s="734"/>
      <c r="BAJ5" s="734"/>
      <c r="BAK5" s="734"/>
      <c r="BAL5" s="734"/>
      <c r="BAM5" s="734"/>
      <c r="BAN5" s="734"/>
      <c r="BAO5" s="734"/>
      <c r="BAP5" s="734"/>
      <c r="BAQ5" s="734"/>
      <c r="BAR5" s="734"/>
      <c r="BAS5" s="734"/>
      <c r="BAT5" s="734"/>
      <c r="BAU5" s="734"/>
      <c r="BAV5" s="734"/>
      <c r="BAW5" s="734"/>
      <c r="BAX5" s="734"/>
      <c r="BAY5" s="734"/>
      <c r="BAZ5" s="734"/>
      <c r="BBA5" s="734"/>
      <c r="BBB5" s="734"/>
      <c r="BBC5" s="734"/>
      <c r="BBD5" s="734"/>
      <c r="BBE5" s="734"/>
      <c r="BBF5" s="734"/>
      <c r="BBG5" s="734"/>
      <c r="BBH5" s="734"/>
      <c r="BBI5" s="734"/>
      <c r="BBJ5" s="734"/>
      <c r="BBK5" s="734"/>
      <c r="BBL5" s="734"/>
      <c r="BBM5" s="734"/>
      <c r="BBN5" s="734"/>
      <c r="BBO5" s="734"/>
      <c r="BBP5" s="734"/>
      <c r="BBQ5" s="734"/>
      <c r="BBR5" s="734"/>
      <c r="BBS5" s="734"/>
      <c r="BBT5" s="734"/>
      <c r="BBU5" s="734"/>
      <c r="BBV5" s="734"/>
      <c r="BBW5" s="734"/>
      <c r="BBX5" s="734"/>
      <c r="BBY5" s="734"/>
      <c r="BBZ5" s="734"/>
      <c r="BCA5" s="734"/>
      <c r="BCB5" s="734"/>
      <c r="BCC5" s="734"/>
      <c r="BCD5" s="734"/>
      <c r="BCE5" s="734"/>
      <c r="BCF5" s="734"/>
      <c r="BCG5" s="734"/>
      <c r="BCH5" s="734"/>
      <c r="BCI5" s="734"/>
      <c r="BCJ5" s="734"/>
      <c r="BCK5" s="734"/>
      <c r="BCL5" s="734"/>
      <c r="BCM5" s="734"/>
      <c r="BCN5" s="734"/>
      <c r="BCO5" s="734"/>
      <c r="BCP5" s="734"/>
      <c r="BCQ5" s="734"/>
      <c r="BCR5" s="734"/>
      <c r="BCS5" s="734"/>
      <c r="BCT5" s="734"/>
      <c r="BCU5" s="734"/>
      <c r="BCV5" s="734"/>
      <c r="BCW5" s="734"/>
      <c r="BCX5" s="734"/>
      <c r="BCY5" s="734"/>
      <c r="BCZ5" s="734"/>
      <c r="BDA5" s="734"/>
      <c r="BDB5" s="734"/>
      <c r="BDC5" s="734"/>
      <c r="BDD5" s="734"/>
      <c r="BDE5" s="734"/>
      <c r="BDF5" s="734"/>
      <c r="BDG5" s="734"/>
      <c r="BDH5" s="734"/>
      <c r="BDI5" s="734"/>
      <c r="BDJ5" s="734"/>
      <c r="BDK5" s="734"/>
      <c r="BDL5" s="734"/>
      <c r="BDM5" s="734"/>
      <c r="BDN5" s="734"/>
      <c r="BDO5" s="734"/>
      <c r="BDP5" s="734"/>
      <c r="BDQ5" s="734"/>
      <c r="BDR5" s="734"/>
      <c r="BDS5" s="734"/>
      <c r="BDT5" s="734"/>
      <c r="BDU5" s="734"/>
      <c r="BDV5" s="734"/>
      <c r="BDW5" s="734"/>
      <c r="BDX5" s="734"/>
      <c r="BDY5" s="734"/>
      <c r="BDZ5" s="734"/>
      <c r="BEA5" s="734"/>
      <c r="BEB5" s="734"/>
      <c r="BEC5" s="734"/>
      <c r="BED5" s="734"/>
      <c r="BEE5" s="734"/>
      <c r="BEF5" s="734"/>
      <c r="BEG5" s="734"/>
      <c r="BEH5" s="734"/>
      <c r="BEI5" s="734"/>
      <c r="BEJ5" s="734"/>
      <c r="BEK5" s="734"/>
      <c r="BEL5" s="734"/>
      <c r="BEM5" s="734"/>
      <c r="BEN5" s="734"/>
      <c r="BEO5" s="734"/>
      <c r="BEP5" s="734"/>
      <c r="BEQ5" s="734"/>
      <c r="BER5" s="734"/>
      <c r="BES5" s="734"/>
      <c r="BET5" s="734"/>
      <c r="BEU5" s="734"/>
      <c r="BEV5" s="734"/>
      <c r="BEW5" s="734"/>
      <c r="BEX5" s="734"/>
      <c r="BEY5" s="734"/>
      <c r="BEZ5" s="734"/>
      <c r="BFA5" s="734"/>
      <c r="BFB5" s="734"/>
      <c r="BFC5" s="734"/>
      <c r="BFD5" s="734"/>
      <c r="BFE5" s="734"/>
      <c r="BFF5" s="734"/>
      <c r="BFG5" s="734"/>
      <c r="BFH5" s="734"/>
      <c r="BFI5" s="734"/>
      <c r="BFJ5" s="734"/>
      <c r="BFK5" s="734"/>
      <c r="BFL5" s="734"/>
      <c r="BFM5" s="734"/>
      <c r="BFN5" s="734"/>
      <c r="BFO5" s="734"/>
      <c r="BFP5" s="734"/>
      <c r="BFQ5" s="734"/>
      <c r="BFR5" s="734"/>
      <c r="BFS5" s="734"/>
      <c r="BFT5" s="734"/>
      <c r="BFU5" s="734"/>
      <c r="BFV5" s="734"/>
      <c r="BFW5" s="734"/>
      <c r="BFX5" s="734"/>
      <c r="BFY5" s="734"/>
      <c r="BFZ5" s="734"/>
      <c r="BGA5" s="734"/>
      <c r="BGB5" s="734"/>
      <c r="BGC5" s="734"/>
      <c r="BGD5" s="734"/>
      <c r="BGE5" s="734"/>
      <c r="BGF5" s="734"/>
      <c r="BGG5" s="734"/>
      <c r="BGH5" s="734"/>
      <c r="BGI5" s="734"/>
      <c r="BGJ5" s="734"/>
      <c r="BGK5" s="734"/>
      <c r="BGL5" s="734"/>
      <c r="BGM5" s="734"/>
      <c r="BGN5" s="734"/>
      <c r="BGO5" s="734"/>
      <c r="BGP5" s="734"/>
      <c r="BGQ5" s="734"/>
      <c r="BGR5" s="734"/>
      <c r="BGS5" s="734"/>
      <c r="BGT5" s="734"/>
      <c r="BGU5" s="734"/>
      <c r="BGV5" s="734"/>
      <c r="BGW5" s="734"/>
      <c r="BGX5" s="734"/>
      <c r="BGY5" s="734"/>
      <c r="BGZ5" s="734"/>
      <c r="BHA5" s="734"/>
      <c r="BHB5" s="734"/>
      <c r="BHC5" s="734"/>
      <c r="BHD5" s="734"/>
      <c r="BHE5" s="734"/>
      <c r="BHF5" s="734"/>
      <c r="BHG5" s="734"/>
      <c r="BHH5" s="734"/>
      <c r="BHI5" s="734"/>
      <c r="BHJ5" s="734"/>
      <c r="BHK5" s="734"/>
      <c r="BHL5" s="734"/>
      <c r="BHM5" s="734"/>
      <c r="BHN5" s="734"/>
      <c r="BHO5" s="734"/>
      <c r="BHP5" s="734"/>
      <c r="BHQ5" s="734"/>
      <c r="BHR5" s="734"/>
      <c r="BHS5" s="734"/>
      <c r="BHT5" s="734"/>
      <c r="BHU5" s="734"/>
      <c r="BHV5" s="734"/>
      <c r="BHW5" s="734"/>
      <c r="BHX5" s="734"/>
      <c r="BHY5" s="734"/>
      <c r="BHZ5" s="734"/>
      <c r="BIA5" s="734"/>
      <c r="BIB5" s="734"/>
      <c r="BIC5" s="734"/>
      <c r="BID5" s="734"/>
      <c r="BIE5" s="734"/>
      <c r="BIF5" s="734"/>
      <c r="BIG5" s="734"/>
      <c r="BIH5" s="734"/>
      <c r="BII5" s="734"/>
      <c r="BIJ5" s="734"/>
      <c r="BIK5" s="734"/>
      <c r="BIL5" s="734"/>
      <c r="BIM5" s="734"/>
      <c r="BIN5" s="734"/>
      <c r="BIO5" s="734"/>
      <c r="BIP5" s="734"/>
      <c r="BIQ5" s="734"/>
      <c r="BIR5" s="734"/>
      <c r="BIS5" s="734"/>
      <c r="BIT5" s="734"/>
      <c r="BIU5" s="734"/>
      <c r="BIV5" s="734"/>
      <c r="BIW5" s="734"/>
      <c r="BIX5" s="734"/>
      <c r="BIY5" s="734"/>
      <c r="BIZ5" s="734"/>
      <c r="BJA5" s="734"/>
      <c r="BJB5" s="734"/>
      <c r="BJC5" s="734"/>
      <c r="BJD5" s="734"/>
      <c r="BJE5" s="734"/>
      <c r="BJF5" s="734"/>
      <c r="BJG5" s="734"/>
      <c r="BJH5" s="734"/>
      <c r="BJI5" s="734"/>
      <c r="BJJ5" s="734"/>
      <c r="BJK5" s="734"/>
      <c r="BJL5" s="734"/>
      <c r="BJM5" s="734"/>
      <c r="BJN5" s="734"/>
      <c r="BJO5" s="734"/>
      <c r="BJP5" s="734"/>
      <c r="BJQ5" s="734"/>
      <c r="BJR5" s="734"/>
      <c r="BJS5" s="734"/>
      <c r="BJT5" s="734"/>
      <c r="BJU5" s="734"/>
      <c r="BJV5" s="734"/>
      <c r="BJW5" s="734"/>
      <c r="BJX5" s="734"/>
      <c r="BJY5" s="734"/>
      <c r="BJZ5" s="734"/>
      <c r="BKA5" s="734"/>
      <c r="BKB5" s="734"/>
      <c r="BKC5" s="734"/>
      <c r="BKD5" s="734"/>
      <c r="BKE5" s="734"/>
      <c r="BKF5" s="734"/>
      <c r="BKG5" s="734"/>
      <c r="BKH5" s="734"/>
      <c r="BKI5" s="734"/>
      <c r="BKJ5" s="734"/>
      <c r="BKK5" s="734"/>
      <c r="BKL5" s="734"/>
      <c r="BKM5" s="734"/>
      <c r="BKN5" s="734"/>
      <c r="BKO5" s="734"/>
      <c r="BKP5" s="734"/>
      <c r="BKQ5" s="734"/>
      <c r="BKR5" s="734"/>
      <c r="BKS5" s="734"/>
      <c r="BKT5" s="734"/>
      <c r="BKU5" s="734"/>
      <c r="BKV5" s="734"/>
      <c r="BKW5" s="734"/>
      <c r="BKX5" s="734"/>
      <c r="BKY5" s="734"/>
      <c r="BKZ5" s="734"/>
      <c r="BLA5" s="734"/>
      <c r="BLB5" s="734"/>
      <c r="BLC5" s="734"/>
      <c r="BLD5" s="734"/>
      <c r="BLE5" s="734"/>
      <c r="BLF5" s="734"/>
      <c r="BLG5" s="734"/>
      <c r="BLH5" s="734"/>
      <c r="BLI5" s="734"/>
      <c r="BLJ5" s="734"/>
      <c r="BLK5" s="734"/>
      <c r="BLL5" s="734"/>
      <c r="BLM5" s="734"/>
      <c r="BLN5" s="734"/>
      <c r="BLO5" s="734"/>
      <c r="BLP5" s="734"/>
      <c r="BLQ5" s="734"/>
      <c r="BLR5" s="734"/>
      <c r="BLS5" s="734"/>
      <c r="BLT5" s="734"/>
      <c r="BLU5" s="734"/>
      <c r="BLV5" s="734"/>
      <c r="BLW5" s="734"/>
      <c r="BLX5" s="734"/>
      <c r="BLY5" s="734"/>
      <c r="BLZ5" s="734"/>
      <c r="BMA5" s="734"/>
      <c r="BMB5" s="734"/>
      <c r="BMC5" s="734"/>
      <c r="BMD5" s="734"/>
      <c r="BME5" s="734"/>
      <c r="BMF5" s="734"/>
      <c r="BMG5" s="734"/>
      <c r="BMH5" s="734"/>
      <c r="BMI5" s="734"/>
      <c r="BMJ5" s="734"/>
      <c r="BMK5" s="734"/>
      <c r="BML5" s="734"/>
      <c r="BMM5" s="734"/>
      <c r="BMN5" s="734"/>
      <c r="BMO5" s="734"/>
      <c r="BMP5" s="734"/>
      <c r="BMQ5" s="734"/>
      <c r="BMR5" s="734"/>
      <c r="BMS5" s="734"/>
      <c r="BMT5" s="734"/>
      <c r="BMU5" s="734"/>
      <c r="BMV5" s="734"/>
      <c r="BMW5" s="734"/>
      <c r="BMX5" s="734"/>
      <c r="BMY5" s="734"/>
      <c r="BMZ5" s="734"/>
      <c r="BNA5" s="734"/>
      <c r="BNB5" s="734"/>
      <c r="BNC5" s="734"/>
      <c r="BND5" s="734"/>
      <c r="BNE5" s="734"/>
      <c r="BNF5" s="734"/>
      <c r="BNG5" s="734"/>
      <c r="BNH5" s="734"/>
      <c r="BNI5" s="734"/>
      <c r="BNJ5" s="734"/>
      <c r="BNK5" s="734"/>
      <c r="BNL5" s="734"/>
      <c r="BNM5" s="734"/>
      <c r="BNN5" s="734"/>
      <c r="BNO5" s="734"/>
      <c r="BNP5" s="734"/>
      <c r="BNQ5" s="734"/>
      <c r="BNR5" s="734"/>
      <c r="BNS5" s="734"/>
      <c r="BNT5" s="734"/>
      <c r="BNU5" s="734"/>
      <c r="BNV5" s="734"/>
      <c r="BNW5" s="734"/>
      <c r="BNX5" s="734"/>
      <c r="BNY5" s="734"/>
      <c r="BNZ5" s="734"/>
      <c r="BOA5" s="734"/>
      <c r="BOB5" s="734"/>
      <c r="BOC5" s="734"/>
      <c r="BOD5" s="734"/>
      <c r="BOE5" s="734"/>
      <c r="BOF5" s="734"/>
      <c r="BOG5" s="734"/>
      <c r="BOH5" s="734"/>
      <c r="BOI5" s="734"/>
      <c r="BOJ5" s="734"/>
      <c r="BOK5" s="734"/>
      <c r="BOL5" s="734"/>
      <c r="BOM5" s="734"/>
      <c r="BON5" s="734"/>
      <c r="BOO5" s="734"/>
      <c r="BOP5" s="734"/>
      <c r="BOQ5" s="734"/>
      <c r="BOR5" s="734"/>
      <c r="BOS5" s="734"/>
      <c r="BOT5" s="734"/>
      <c r="BOU5" s="734"/>
      <c r="BOV5" s="734"/>
      <c r="BOW5" s="734"/>
      <c r="BOX5" s="734"/>
      <c r="BOY5" s="734"/>
      <c r="BOZ5" s="734"/>
      <c r="BPA5" s="734"/>
      <c r="BPB5" s="734"/>
      <c r="BPC5" s="734"/>
      <c r="BPD5" s="734"/>
      <c r="BPE5" s="734"/>
      <c r="BPF5" s="734"/>
      <c r="BPG5" s="734"/>
      <c r="BPH5" s="734"/>
      <c r="BPI5" s="734"/>
      <c r="BPJ5" s="734"/>
      <c r="BPK5" s="734"/>
      <c r="BPL5" s="734"/>
      <c r="BPM5" s="734"/>
      <c r="BPN5" s="734"/>
      <c r="BPO5" s="734"/>
      <c r="BPP5" s="734"/>
      <c r="BPQ5" s="734"/>
      <c r="BPR5" s="734"/>
      <c r="BPS5" s="734"/>
      <c r="BPT5" s="734"/>
      <c r="BPU5" s="734"/>
      <c r="BPV5" s="734"/>
      <c r="BPW5" s="734"/>
      <c r="BPX5" s="734"/>
      <c r="BPY5" s="734"/>
      <c r="BPZ5" s="734"/>
      <c r="BQA5" s="734"/>
      <c r="BQB5" s="734"/>
      <c r="BQC5" s="734"/>
      <c r="BQD5" s="734"/>
      <c r="BQE5" s="734"/>
      <c r="BQF5" s="734"/>
      <c r="BQG5" s="734"/>
      <c r="BQH5" s="734"/>
      <c r="BQI5" s="734"/>
      <c r="BQJ5" s="734"/>
      <c r="BQK5" s="734"/>
      <c r="BQL5" s="734"/>
      <c r="BQM5" s="734"/>
      <c r="BQN5" s="734"/>
      <c r="BQO5" s="734"/>
      <c r="BQP5" s="734"/>
      <c r="BQQ5" s="734"/>
      <c r="BQR5" s="734"/>
      <c r="BQS5" s="734"/>
      <c r="BQT5" s="734"/>
      <c r="BQU5" s="734"/>
      <c r="BQV5" s="734"/>
      <c r="BQW5" s="734"/>
      <c r="BQX5" s="734"/>
      <c r="BQY5" s="734"/>
      <c r="BQZ5" s="734"/>
      <c r="BRA5" s="734"/>
      <c r="BRB5" s="734"/>
      <c r="BRC5" s="734"/>
      <c r="BRD5" s="734"/>
      <c r="BRE5" s="734"/>
      <c r="BRF5" s="734"/>
      <c r="BRG5" s="734"/>
      <c r="BRH5" s="734"/>
      <c r="BRI5" s="734"/>
      <c r="BRJ5" s="734"/>
      <c r="BRK5" s="734"/>
      <c r="BRL5" s="734"/>
      <c r="BRM5" s="734"/>
      <c r="BRN5" s="734"/>
      <c r="BRO5" s="734"/>
      <c r="BRP5" s="734"/>
      <c r="BRQ5" s="734"/>
      <c r="BRR5" s="734"/>
      <c r="BRS5" s="734"/>
      <c r="BRT5" s="734"/>
      <c r="BRU5" s="734"/>
      <c r="BRV5" s="734"/>
      <c r="BRW5" s="734"/>
      <c r="BRX5" s="734"/>
      <c r="BRY5" s="734"/>
      <c r="BRZ5" s="734"/>
      <c r="BSA5" s="734"/>
      <c r="BSB5" s="734"/>
      <c r="BSC5" s="734"/>
      <c r="BSD5" s="734"/>
    </row>
    <row r="6" spans="1:1850">
      <c r="A6" s="734"/>
      <c r="B6" s="734"/>
      <c r="C6" s="734"/>
      <c r="D6" s="734"/>
      <c r="E6" s="734"/>
      <c r="F6" s="734"/>
      <c r="G6" s="734"/>
      <c r="H6" s="734"/>
      <c r="I6" s="734"/>
      <c r="J6" s="734"/>
      <c r="K6" s="734"/>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7"/>
      <c r="AO6" s="734" t="e">
        <f>#REF!</f>
        <v>#REF!</v>
      </c>
      <c r="AP6" s="734" t="e">
        <f>#REF!</f>
        <v>#REF!</v>
      </c>
      <c r="AQ6" s="734" t="e">
        <f>#REF!</f>
        <v>#REF!</v>
      </c>
      <c r="AR6" s="734"/>
      <c r="AS6" s="734"/>
      <c r="AT6" s="734"/>
      <c r="AU6" s="734"/>
      <c r="AV6" s="734"/>
      <c r="AW6" s="734"/>
      <c r="AX6" s="734"/>
      <c r="AY6" s="734"/>
      <c r="AZ6" s="738">
        <f>監査調書!H42</f>
        <v>46113</v>
      </c>
      <c r="BA6" s="738">
        <f>監査調書!M42</f>
        <v>0</v>
      </c>
      <c r="BB6" s="738">
        <f>監査調書!R42</f>
        <v>0</v>
      </c>
      <c r="BC6" s="738">
        <f>監査調書!H42</f>
        <v>46113</v>
      </c>
      <c r="BD6" s="738">
        <f>監査調書!M42</f>
        <v>0</v>
      </c>
      <c r="BE6" s="738">
        <f>監査調書!R42</f>
        <v>0</v>
      </c>
      <c r="BF6" s="737"/>
      <c r="BG6" s="734"/>
      <c r="BH6" s="734"/>
      <c r="BI6" s="734"/>
      <c r="BJ6" s="734"/>
      <c r="BK6" s="734"/>
      <c r="BL6" s="734"/>
      <c r="BM6" s="734"/>
      <c r="BN6" s="734"/>
      <c r="BO6" s="734"/>
      <c r="BP6" s="734"/>
      <c r="BQ6" s="734"/>
      <c r="BR6" s="734"/>
      <c r="BS6" s="734"/>
      <c r="BT6" s="734"/>
      <c r="BU6" s="734"/>
      <c r="BV6" s="734"/>
      <c r="BW6" s="734"/>
      <c r="BX6" s="734"/>
      <c r="BY6" s="737"/>
      <c r="BZ6" s="734"/>
      <c r="CA6" s="734"/>
      <c r="CB6" s="734"/>
      <c r="CC6" s="734"/>
      <c r="CD6" s="734"/>
      <c r="CE6" s="734"/>
      <c r="CF6" s="734"/>
      <c r="CG6" s="734"/>
      <c r="CH6" s="734"/>
      <c r="CI6" s="734"/>
      <c r="CJ6" s="734"/>
      <c r="CK6" s="734"/>
      <c r="CL6" s="734"/>
      <c r="CM6" s="734"/>
      <c r="CN6" s="734"/>
      <c r="CO6" s="734"/>
      <c r="CP6" s="734"/>
      <c r="CQ6" s="734"/>
      <c r="CR6" s="734"/>
      <c r="CS6" s="737"/>
      <c r="CT6" s="734"/>
      <c r="CU6" s="734"/>
      <c r="CV6" s="734"/>
      <c r="CW6" s="734"/>
      <c r="CX6" s="734"/>
      <c r="CY6" s="734"/>
      <c r="CZ6" s="734"/>
      <c r="DA6" t="str">
        <f>監査調書!H116</f>
        <v>消火器</v>
      </c>
      <c r="DC6" s="733" t="str">
        <f>監査調書!P116</f>
        <v>屋内消火栓</v>
      </c>
      <c r="DD6" s="733" t="str">
        <f>監査調書!V116</f>
        <v>屋外消火栓</v>
      </c>
      <c r="DE6" s="11" t="str">
        <f>監査調書!AB116</f>
        <v>スプリンクラー設備</v>
      </c>
      <c r="DF6" s="11" t="str">
        <f>監査調書!H117</f>
        <v>自動火災報知装置</v>
      </c>
      <c r="DG6" s="733" t="str">
        <f>監査調書!AD117</f>
        <v>電気火災警報装置</v>
      </c>
      <c r="DH6" s="733" t="str">
        <f>監査調書!H118</f>
        <v>警鐘</v>
      </c>
      <c r="DI6" s="733" t="str">
        <f>監査調書!L118</f>
        <v>拡声器</v>
      </c>
      <c r="DJ6" s="733" t="str">
        <f>監査調書!Q118</f>
        <v>サイレン</v>
      </c>
      <c r="DK6" s="733" t="str">
        <f>監査調書!V118</f>
        <v>非常ベル</v>
      </c>
      <c r="DL6" s="11" t="str">
        <f>監査調書!AA118</f>
        <v>その他</v>
      </c>
      <c r="DM6" s="740"/>
      <c r="DN6" s="733" t="str">
        <f>監査調書!H119</f>
        <v>避難はしご</v>
      </c>
      <c r="DO6" s="733" t="str">
        <f>監査調書!N119</f>
        <v>タラップ</v>
      </c>
      <c r="DP6" s="733" t="str">
        <f>監査調書!S119</f>
        <v>滑り台</v>
      </c>
      <c r="DQ6" s="733" t="str">
        <f>監査調書!W119</f>
        <v>非常口</v>
      </c>
      <c r="DR6" s="733" t="str">
        <f>監査調書!AB119</f>
        <v>誘導標識</v>
      </c>
      <c r="DS6" s="734"/>
      <c r="DT6" s="737"/>
      <c r="DU6" s="734"/>
      <c r="DV6" s="734"/>
      <c r="DW6" s="734"/>
      <c r="DX6" s="734"/>
      <c r="DY6" s="734"/>
      <c r="DZ6" s="734"/>
      <c r="EA6" s="734"/>
      <c r="EB6" s="734"/>
      <c r="EC6" s="734"/>
      <c r="ED6" s="734"/>
      <c r="EE6" s="734"/>
      <c r="EF6" s="734"/>
      <c r="EG6" s="734"/>
      <c r="EH6" s="734"/>
      <c r="EI6" s="734"/>
      <c r="EJ6" s="734"/>
      <c r="EK6" s="734"/>
      <c r="EL6" s="734"/>
      <c r="EM6" s="734"/>
      <c r="EN6" s="734"/>
      <c r="EO6" s="734"/>
      <c r="EP6" s="734"/>
      <c r="EQ6" s="737"/>
      <c r="ER6" s="734"/>
      <c r="ES6" s="734"/>
      <c r="ET6" s="734"/>
      <c r="EU6" s="737"/>
      <c r="EV6" s="734"/>
      <c r="EW6" s="734"/>
      <c r="EX6" s="737"/>
      <c r="EY6" s="734"/>
      <c r="EZ6" s="734"/>
      <c r="FA6" s="737"/>
      <c r="FB6" s="734"/>
      <c r="FC6" s="734"/>
      <c r="FD6" s="734"/>
      <c r="FE6" s="737"/>
      <c r="FF6" s="734"/>
      <c r="FG6" s="734"/>
      <c r="FH6" s="737"/>
      <c r="FI6" s="734"/>
      <c r="FJ6" s="734"/>
      <c r="FK6" s="734"/>
      <c r="FL6" s="734"/>
      <c r="FM6" s="737"/>
      <c r="FN6" s="737"/>
      <c r="FO6" s="737"/>
      <c r="FP6" s="737"/>
      <c r="FQ6" s="734"/>
      <c r="FR6" s="737"/>
      <c r="FS6" s="733" t="e">
        <f>#REF!</f>
        <v>#REF!</v>
      </c>
      <c r="FT6" s="733" t="e">
        <f>#REF!</f>
        <v>#REF!</v>
      </c>
      <c r="FU6" s="741"/>
      <c r="FV6" s="734"/>
      <c r="FW6" s="734"/>
      <c r="FX6" s="734"/>
      <c r="FY6" s="734"/>
      <c r="FZ6" s="734"/>
      <c r="GA6" s="737"/>
      <c r="GB6" s="734"/>
      <c r="GC6" s="734"/>
      <c r="GD6" s="734"/>
      <c r="GE6" s="734"/>
      <c r="GF6" s="734"/>
      <c r="GG6" s="734"/>
      <c r="GH6" s="734"/>
      <c r="GI6" s="734"/>
      <c r="GJ6" s="734"/>
      <c r="GK6" s="737"/>
      <c r="GL6" s="734"/>
      <c r="GM6" s="737"/>
      <c r="GN6" s="734"/>
      <c r="GO6" s="734"/>
      <c r="GP6" s="734"/>
      <c r="GQ6" s="734"/>
      <c r="GR6" s="737"/>
      <c r="GS6" s="734"/>
      <c r="GT6" s="737"/>
      <c r="GU6" s="737"/>
      <c r="GV6" s="737"/>
      <c r="GW6" s="737"/>
      <c r="GX6" s="737"/>
      <c r="GY6" s="734"/>
      <c r="GZ6" s="734"/>
      <c r="HA6" s="734"/>
      <c r="HB6" s="734"/>
      <c r="HC6" s="734"/>
      <c r="HD6" s="737"/>
      <c r="HE6" s="734"/>
      <c r="HF6" s="737"/>
      <c r="HG6" s="734"/>
      <c r="HH6" s="737"/>
      <c r="HI6" s="734"/>
      <c r="HJ6" s="737"/>
      <c r="HK6" s="734"/>
      <c r="HL6" s="734"/>
      <c r="HM6" s="734"/>
      <c r="HN6" s="734"/>
      <c r="HO6" s="734"/>
      <c r="HP6" s="734"/>
      <c r="HQ6" s="734"/>
      <c r="HR6" s="737"/>
      <c r="HS6" s="734"/>
      <c r="HT6" s="734"/>
      <c r="HU6" s="734"/>
      <c r="HV6" s="734"/>
      <c r="HW6" s="734"/>
      <c r="HX6" s="734"/>
      <c r="HY6" s="737"/>
      <c r="HZ6" s="734"/>
      <c r="IA6" s="734"/>
      <c r="IB6" s="734"/>
      <c r="IC6" s="734"/>
      <c r="ID6" s="734"/>
      <c r="IE6" s="734"/>
      <c r="IF6" s="737"/>
      <c r="IG6" s="734"/>
      <c r="IH6" s="734"/>
      <c r="II6" s="737"/>
      <c r="IJ6" s="734"/>
      <c r="IK6" s="734"/>
      <c r="IL6" s="734"/>
      <c r="IM6" s="734"/>
      <c r="IN6" s="734"/>
      <c r="IO6" s="734"/>
      <c r="IP6" s="734"/>
      <c r="IQ6" s="734"/>
      <c r="IR6" s="734"/>
      <c r="IS6" s="734"/>
      <c r="IT6" s="734"/>
      <c r="IU6" s="734"/>
      <c r="IV6" s="734"/>
      <c r="IW6" s="734"/>
      <c r="IX6" s="734"/>
      <c r="IY6" s="734"/>
      <c r="IZ6" s="734"/>
      <c r="JA6" s="734"/>
      <c r="JB6" s="734"/>
      <c r="JC6" s="734"/>
      <c r="JD6" s="734"/>
      <c r="JE6" s="733" t="str">
        <f>監査調書!$N$307</f>
        <v>４月</v>
      </c>
      <c r="JF6" s="733" t="str">
        <f>監査調書!$P$307</f>
        <v>５月</v>
      </c>
      <c r="JG6" s="733" t="str">
        <f>監査調書!$R$307</f>
        <v>６月</v>
      </c>
      <c r="JH6" s="733" t="str">
        <f>監査調書!$T$307</f>
        <v>７月</v>
      </c>
      <c r="JI6" s="733" t="str">
        <f>監査調書!$V$307</f>
        <v>８月</v>
      </c>
      <c r="JJ6" s="733" t="str">
        <f>監査調書!$X$307</f>
        <v>９月</v>
      </c>
      <c r="JK6" s="733" t="str">
        <f>監査調書!$Z$307</f>
        <v>10月</v>
      </c>
      <c r="JL6" s="733" t="str">
        <f>監査調書!$AB$307</f>
        <v>11月</v>
      </c>
      <c r="JM6" s="733" t="str">
        <f>監査調書!$AD$307</f>
        <v>12月</v>
      </c>
      <c r="JN6" s="733" t="str">
        <f>監査調書!$AF$307</f>
        <v>１月</v>
      </c>
      <c r="JO6" s="733" t="str">
        <f>監査調書!$AH$307</f>
        <v>２月</v>
      </c>
      <c r="JP6" s="733" t="str">
        <f>監査調書!$AJ$307</f>
        <v>３月</v>
      </c>
      <c r="JQ6" s="733" t="str">
        <f>監査調書!$N$307</f>
        <v>４月</v>
      </c>
      <c r="JR6" s="733" t="str">
        <f>監査調書!$P$307</f>
        <v>５月</v>
      </c>
      <c r="JS6" s="733" t="str">
        <f>監査調書!$R$307</f>
        <v>６月</v>
      </c>
      <c r="JT6" s="733" t="str">
        <f>監査調書!$T$307</f>
        <v>７月</v>
      </c>
      <c r="JU6" s="733" t="str">
        <f>監査調書!$V$307</f>
        <v>８月</v>
      </c>
      <c r="JV6" s="733" t="str">
        <f>監査調書!$X$307</f>
        <v>９月</v>
      </c>
      <c r="JW6" s="733" t="str">
        <f>監査調書!$Z$307</f>
        <v>10月</v>
      </c>
      <c r="JX6" s="733" t="str">
        <f>監査調書!$AB$307</f>
        <v>11月</v>
      </c>
      <c r="JY6" s="733" t="str">
        <f>監査調書!$AD$307</f>
        <v>12月</v>
      </c>
      <c r="JZ6" s="733" t="str">
        <f>監査調書!$AF$307</f>
        <v>１月</v>
      </c>
      <c r="KA6" s="733" t="str">
        <f>監査調書!$AH$307</f>
        <v>２月</v>
      </c>
      <c r="KB6" s="733" t="str">
        <f>監査調書!$AJ$307</f>
        <v>３月</v>
      </c>
      <c r="KC6" s="733" t="str">
        <f>監査調書!$N$307</f>
        <v>４月</v>
      </c>
      <c r="KD6" s="733" t="str">
        <f>監査調書!$P$307</f>
        <v>５月</v>
      </c>
      <c r="KE6" s="733" t="str">
        <f>監査調書!$R$307</f>
        <v>６月</v>
      </c>
      <c r="KF6" s="733" t="str">
        <f>監査調書!$T$307</f>
        <v>７月</v>
      </c>
      <c r="KG6" s="733" t="str">
        <f>監査調書!$V$307</f>
        <v>８月</v>
      </c>
      <c r="KH6" s="733" t="str">
        <f>監査調書!$X$307</f>
        <v>９月</v>
      </c>
      <c r="KI6" s="733" t="str">
        <f>監査調書!$Z$307</f>
        <v>10月</v>
      </c>
      <c r="KJ6" s="733" t="str">
        <f>監査調書!$AB$307</f>
        <v>11月</v>
      </c>
      <c r="KK6" s="733" t="str">
        <f>監査調書!$AD$307</f>
        <v>12月</v>
      </c>
      <c r="KL6" s="733" t="str">
        <f>監査調書!$AF$307</f>
        <v>１月</v>
      </c>
      <c r="KM6" s="733" t="str">
        <f>監査調書!$AH$307</f>
        <v>２月</v>
      </c>
      <c r="KN6" s="733" t="str">
        <f>監査調書!$AJ$307</f>
        <v>３月</v>
      </c>
      <c r="KO6" s="733" t="str">
        <f>監査調書!$N$307</f>
        <v>４月</v>
      </c>
      <c r="KP6" s="733" t="str">
        <f>監査調書!$P$307</f>
        <v>５月</v>
      </c>
      <c r="KQ6" s="733" t="str">
        <f>監査調書!$R$307</f>
        <v>６月</v>
      </c>
      <c r="KR6" s="733" t="str">
        <f>監査調書!$T$307</f>
        <v>７月</v>
      </c>
      <c r="KS6" s="733" t="str">
        <f>監査調書!$V$307</f>
        <v>８月</v>
      </c>
      <c r="KT6" s="733" t="str">
        <f>監査調書!$X$307</f>
        <v>９月</v>
      </c>
      <c r="KU6" s="733" t="str">
        <f>監査調書!$Z$307</f>
        <v>10月</v>
      </c>
      <c r="KV6" s="733" t="str">
        <f>監査調書!$AB$307</f>
        <v>11月</v>
      </c>
      <c r="KW6" s="733" t="str">
        <f>監査調書!$AD$307</f>
        <v>12月</v>
      </c>
      <c r="KX6" s="733" t="str">
        <f>監査調書!$AF$307</f>
        <v>１月</v>
      </c>
      <c r="KY6" s="733" t="str">
        <f>監査調書!$AH$307</f>
        <v>２月</v>
      </c>
      <c r="KZ6" s="733" t="str">
        <f>監査調書!$AJ$307</f>
        <v>３月</v>
      </c>
      <c r="LA6" s="733" t="str">
        <f>監査調書!$N$307</f>
        <v>４月</v>
      </c>
      <c r="LB6" s="733" t="str">
        <f>監査調書!$P$307</f>
        <v>５月</v>
      </c>
      <c r="LC6" s="733" t="str">
        <f>監査調書!$R$307</f>
        <v>６月</v>
      </c>
      <c r="LD6" s="733" t="str">
        <f>監査調書!$T$307</f>
        <v>７月</v>
      </c>
      <c r="LE6" s="733" t="str">
        <f>監査調書!$V$307</f>
        <v>８月</v>
      </c>
      <c r="LF6" s="733" t="str">
        <f>監査調書!$X$307</f>
        <v>９月</v>
      </c>
      <c r="LG6" s="733" t="str">
        <f>監査調書!$Z$307</f>
        <v>10月</v>
      </c>
      <c r="LH6" s="733" t="str">
        <f>監査調書!$AB$307</f>
        <v>11月</v>
      </c>
      <c r="LI6" s="733" t="str">
        <f>監査調書!$AD$307</f>
        <v>12月</v>
      </c>
      <c r="LJ6" s="733" t="str">
        <f>監査調書!$AF$307</f>
        <v>１月</v>
      </c>
      <c r="LK6" s="733" t="str">
        <f>監査調書!$AH$307</f>
        <v>２月</v>
      </c>
      <c r="LL6" s="733" t="str">
        <f>監査調書!$AJ$307</f>
        <v>３月</v>
      </c>
      <c r="LM6" s="733" t="str">
        <f>監査調書!$N$307</f>
        <v>４月</v>
      </c>
      <c r="LN6" s="733" t="str">
        <f>監査調書!$P$307</f>
        <v>５月</v>
      </c>
      <c r="LO6" s="733" t="str">
        <f>監査調書!$R$307</f>
        <v>６月</v>
      </c>
      <c r="LP6" s="733" t="str">
        <f>監査調書!$T$307</f>
        <v>７月</v>
      </c>
      <c r="LQ6" s="733" t="str">
        <f>監査調書!$V$307</f>
        <v>８月</v>
      </c>
      <c r="LR6" s="733" t="str">
        <f>監査調書!$X$307</f>
        <v>９月</v>
      </c>
      <c r="LS6" s="733" t="str">
        <f>監査調書!$Z$307</f>
        <v>10月</v>
      </c>
      <c r="LT6" s="733" t="str">
        <f>監査調書!$AB$307</f>
        <v>11月</v>
      </c>
      <c r="LU6" s="733" t="str">
        <f>監査調書!$AD$307</f>
        <v>12月</v>
      </c>
      <c r="LV6" s="733" t="str">
        <f>監査調書!$AF$307</f>
        <v>１月</v>
      </c>
      <c r="LW6" s="733" t="str">
        <f>監査調書!$AH$307</f>
        <v>２月</v>
      </c>
      <c r="LX6" s="733" t="str">
        <f>監査調書!$AJ$307</f>
        <v>３月</v>
      </c>
      <c r="LY6" s="733" t="str">
        <f>監査調書!$N$307</f>
        <v>４月</v>
      </c>
      <c r="LZ6" s="733" t="str">
        <f>監査調書!$P$307</f>
        <v>５月</v>
      </c>
      <c r="MA6" s="733" t="str">
        <f>監査調書!$R$307</f>
        <v>６月</v>
      </c>
      <c r="MB6" s="733" t="str">
        <f>監査調書!$T$307</f>
        <v>７月</v>
      </c>
      <c r="MC6" s="733" t="str">
        <f>監査調書!$V$307</f>
        <v>８月</v>
      </c>
      <c r="MD6" s="733" t="str">
        <f>監査調書!$X$307</f>
        <v>９月</v>
      </c>
      <c r="ME6" s="733" t="str">
        <f>監査調書!$Z$307</f>
        <v>10月</v>
      </c>
      <c r="MF6" s="733" t="str">
        <f>監査調書!$AB$307</f>
        <v>11月</v>
      </c>
      <c r="MG6" s="733" t="str">
        <f>監査調書!$AD$307</f>
        <v>12月</v>
      </c>
      <c r="MH6" s="733" t="str">
        <f>監査調書!$AF$307</f>
        <v>１月</v>
      </c>
      <c r="MI6" s="733" t="str">
        <f>監査調書!$AH$307</f>
        <v>２月</v>
      </c>
      <c r="MJ6" s="733" t="str">
        <f>監査調書!$AJ$307</f>
        <v>３月</v>
      </c>
      <c r="MK6" s="734"/>
      <c r="ML6" s="734"/>
      <c r="MM6" s="734"/>
      <c r="MN6" s="737"/>
      <c r="MO6" s="734"/>
      <c r="MP6" s="734"/>
      <c r="MQ6" s="734"/>
      <c r="MR6" s="734"/>
      <c r="MS6" s="734"/>
      <c r="MT6" s="734"/>
      <c r="MU6" s="734"/>
      <c r="MV6" s="734"/>
      <c r="MW6" s="734"/>
      <c r="MX6" s="734"/>
      <c r="MY6" s="734"/>
      <c r="MZ6" s="734"/>
      <c r="NA6" s="734"/>
      <c r="NB6" s="734"/>
      <c r="NC6" s="734"/>
      <c r="ND6" s="743"/>
      <c r="NE6" s="743"/>
      <c r="NF6" s="743"/>
      <c r="NG6" s="734"/>
      <c r="NH6" s="734"/>
      <c r="NI6" s="734"/>
      <c r="NJ6" s="734"/>
      <c r="NK6" s="734"/>
      <c r="NL6" s="734"/>
      <c r="NM6" s="734"/>
      <c r="NN6" s="734"/>
      <c r="NO6" s="734"/>
      <c r="NP6" s="743"/>
      <c r="NQ6" s="743"/>
      <c r="NR6" s="743"/>
      <c r="NS6" s="751"/>
      <c r="NT6" s="734"/>
      <c r="NU6" s="734"/>
      <c r="NV6" s="737"/>
      <c r="NW6" s="734"/>
      <c r="NX6" s="734"/>
      <c r="NY6" s="737"/>
      <c r="NZ6" s="737"/>
      <c r="OA6" s="734"/>
      <c r="OB6" s="734"/>
      <c r="OC6" s="737"/>
      <c r="OD6" s="737"/>
      <c r="OE6" s="734"/>
      <c r="OF6" s="734"/>
      <c r="OG6" s="734"/>
      <c r="OH6" s="734"/>
      <c r="OI6" s="734"/>
      <c r="OJ6" s="737"/>
      <c r="OK6" s="737"/>
      <c r="OL6" s="734"/>
      <c r="OM6" s="737"/>
      <c r="ON6" s="737"/>
      <c r="OO6" s="737"/>
      <c r="OP6" s="734"/>
      <c r="OQ6" s="737"/>
      <c r="OR6" s="734"/>
      <c r="OS6" s="734"/>
      <c r="OT6" s="11" t="e">
        <f>#REF!</f>
        <v>#REF!</v>
      </c>
      <c r="OU6" s="9" t="e">
        <f>#REF!</f>
        <v>#REF!</v>
      </c>
      <c r="OV6" s="20"/>
      <c r="OW6" s="28"/>
      <c r="OX6" s="9" t="e">
        <f>#REF!</f>
        <v>#REF!</v>
      </c>
      <c r="OY6" s="20"/>
      <c r="OZ6" s="20"/>
      <c r="PA6" s="733" t="e">
        <f>#REF!</f>
        <v>#REF!</v>
      </c>
      <c r="PB6" s="9" t="e">
        <f>#REF!</f>
        <v>#REF!</v>
      </c>
      <c r="PC6" s="20"/>
      <c r="PD6" s="28"/>
      <c r="PE6" s="9" t="e">
        <f>#REF!</f>
        <v>#REF!</v>
      </c>
      <c r="PF6" s="20"/>
      <c r="PG6" s="28"/>
      <c r="PI6" s="733" t="e">
        <f>#REF!</f>
        <v>#REF!</v>
      </c>
      <c r="PJ6" s="9" t="e">
        <f>#REF!</f>
        <v>#REF!</v>
      </c>
      <c r="PK6" s="20"/>
      <c r="PL6" s="20"/>
      <c r="PM6" s="734"/>
      <c r="PN6" s="741"/>
      <c r="PO6" s="734"/>
      <c r="PP6" s="734"/>
      <c r="PQ6" s="734"/>
      <c r="PR6" s="737"/>
      <c r="PS6" s="733" t="e">
        <f>#REF!</f>
        <v>#REF!</v>
      </c>
      <c r="PT6" s="733" t="e">
        <f>#REF!</f>
        <v>#REF!</v>
      </c>
      <c r="PU6" s="733" t="e">
        <f>#REF!</f>
        <v>#REF!</v>
      </c>
      <c r="PV6" s="734"/>
      <c r="PW6" s="734"/>
      <c r="PX6" s="20" t="e">
        <f>#REF!</f>
        <v>#REF!</v>
      </c>
      <c r="PY6" s="20"/>
      <c r="PZ6" s="20"/>
      <c r="QA6" s="20"/>
      <c r="QB6" s="20"/>
      <c r="QC6" s="28"/>
      <c r="QD6" s="9" t="e">
        <f>#REF!</f>
        <v>#REF!</v>
      </c>
      <c r="QE6" s="20"/>
      <c r="QF6" s="20"/>
      <c r="QG6" s="20"/>
      <c r="QH6" s="20"/>
      <c r="QI6" s="28"/>
      <c r="QJ6" s="9" t="e">
        <f>#REF!</f>
        <v>#REF!</v>
      </c>
      <c r="QK6" s="20"/>
      <c r="QL6" s="20"/>
      <c r="QM6" s="20"/>
      <c r="QN6" s="20"/>
      <c r="QO6" s="20"/>
      <c r="QP6" s="9" t="e">
        <f>#REF!</f>
        <v>#REF!</v>
      </c>
      <c r="QQ6" s="20"/>
      <c r="QR6" s="20"/>
      <c r="QS6" s="20"/>
      <c r="QT6" s="20"/>
      <c r="QU6" s="28"/>
      <c r="QV6" s="11" t="e">
        <f>#REF!</f>
        <v>#REF!</v>
      </c>
      <c r="QW6" s="734"/>
      <c r="QX6" s="9" t="e">
        <f>#REF!</f>
        <v>#REF!</v>
      </c>
      <c r="QY6" s="20"/>
      <c r="QZ6" s="20"/>
      <c r="RA6" s="20"/>
      <c r="RB6" s="20"/>
      <c r="RC6" s="28"/>
      <c r="RD6" s="9" t="e">
        <f>#REF!</f>
        <v>#REF!</v>
      </c>
      <c r="RE6" s="20"/>
      <c r="RF6" s="20"/>
      <c r="RG6" s="20"/>
      <c r="RH6" s="20"/>
      <c r="RI6" s="20"/>
      <c r="RJ6" s="9" t="e">
        <f>#REF!</f>
        <v>#REF!</v>
      </c>
      <c r="RK6" s="20"/>
      <c r="RL6" s="20"/>
      <c r="RM6" s="20"/>
      <c r="RN6" s="20"/>
      <c r="RO6" s="28"/>
      <c r="RP6" s="9" t="e">
        <f>#REF!</f>
        <v>#REF!</v>
      </c>
      <c r="RQ6" s="20"/>
      <c r="RR6" s="20"/>
      <c r="RS6" s="20"/>
      <c r="RT6" s="20"/>
      <c r="RU6" s="28"/>
      <c r="RV6" s="9" t="e">
        <f>#REF!</f>
        <v>#REF!</v>
      </c>
      <c r="RW6" s="20"/>
      <c r="RX6" s="20"/>
      <c r="RY6" s="20"/>
      <c r="RZ6" s="20"/>
      <c r="SA6" s="20"/>
      <c r="SB6" s="9" t="e">
        <f>#REF!</f>
        <v>#REF!</v>
      </c>
      <c r="SC6" s="20"/>
      <c r="SD6" s="20"/>
      <c r="SE6" s="20"/>
      <c r="SF6" s="20"/>
      <c r="SG6" s="28"/>
      <c r="SH6" s="733" t="e">
        <f>#REF!</f>
        <v>#REF!</v>
      </c>
      <c r="SI6" s="737"/>
      <c r="SJ6" s="12" t="e">
        <f>#REF!</f>
        <v>#REF!</v>
      </c>
      <c r="SK6" s="22"/>
      <c r="SL6" s="22"/>
      <c r="SM6" s="22"/>
      <c r="SN6" s="22"/>
      <c r="SO6" s="739"/>
      <c r="SP6" s="12" t="e">
        <f>#REF!</f>
        <v>#REF!</v>
      </c>
      <c r="SQ6" s="22"/>
      <c r="SR6" s="22"/>
      <c r="SS6" s="22"/>
      <c r="ST6" s="22"/>
      <c r="SU6" s="22"/>
      <c r="SV6" s="9" t="e">
        <f>#REF!</f>
        <v>#REF!</v>
      </c>
      <c r="SW6" s="20"/>
      <c r="SX6" s="20"/>
      <c r="SY6" s="20"/>
      <c r="SZ6" s="20"/>
      <c r="TA6" s="28"/>
      <c r="TB6" s="9" t="e">
        <f>#REF!</f>
        <v>#REF!</v>
      </c>
      <c r="TC6" s="20"/>
      <c r="TD6" s="20"/>
      <c r="TE6" s="20"/>
      <c r="TF6" s="20"/>
      <c r="TG6" s="20"/>
      <c r="TH6" s="9" t="e">
        <f>#REF!</f>
        <v>#REF!</v>
      </c>
      <c r="TI6" s="20"/>
      <c r="TJ6" s="20"/>
      <c r="TK6" s="20"/>
      <c r="TL6" s="20"/>
      <c r="TM6" s="28"/>
      <c r="TN6" s="9" t="e">
        <f>#REF!</f>
        <v>#REF!</v>
      </c>
      <c r="TO6" s="20"/>
      <c r="TP6" s="20"/>
      <c r="TQ6" s="20"/>
      <c r="TR6" s="20"/>
      <c r="TS6" s="28"/>
      <c r="TT6" s="11" t="e">
        <f>#REF!</f>
        <v>#REF!</v>
      </c>
      <c r="TU6" s="734"/>
      <c r="TV6" s="737"/>
      <c r="TW6" s="737"/>
      <c r="TX6" s="734"/>
      <c r="TY6" s="734"/>
      <c r="TZ6" s="734"/>
      <c r="UA6" s="737"/>
      <c r="UB6" s="734"/>
      <c r="UC6" s="734"/>
      <c r="UD6" s="737"/>
      <c r="UE6" s="737"/>
      <c r="UF6" s="734"/>
      <c r="UG6" s="737"/>
      <c r="UH6" s="734"/>
      <c r="UI6" s="737"/>
      <c r="UJ6" s="734"/>
      <c r="UK6" s="737"/>
      <c r="UL6" s="737"/>
      <c r="UM6" s="737" t="e">
        <f>#REF!</f>
        <v>#REF!</v>
      </c>
      <c r="UN6" s="9" t="e">
        <f>#REF!</f>
        <v>#REF!</v>
      </c>
      <c r="UO6" s="20"/>
      <c r="UP6" s="20"/>
      <c r="UQ6" s="737" t="e">
        <f>#REF!</f>
        <v>#REF!</v>
      </c>
      <c r="UR6" s="9" t="e">
        <f>#REF!</f>
        <v>#REF!</v>
      </c>
      <c r="US6" s="20"/>
      <c r="UT6" s="20"/>
      <c r="UU6" s="20"/>
      <c r="UV6" s="737" t="e">
        <f>#REF!</f>
        <v>#REF!</v>
      </c>
      <c r="UW6" s="11" t="e">
        <f>#REF!</f>
        <v>#REF!</v>
      </c>
      <c r="UX6" s="21"/>
      <c r="UY6" s="740"/>
      <c r="UZ6" s="741"/>
      <c r="VA6" s="734"/>
      <c r="VB6" s="734"/>
      <c r="VC6" s="737"/>
      <c r="VD6" s="734"/>
      <c r="VE6" s="737"/>
      <c r="VF6" s="733" t="e">
        <f>#REF!</f>
        <v>#REF!</v>
      </c>
      <c r="VG6" s="733" t="e">
        <f>#REF!</f>
        <v>#REF!</v>
      </c>
      <c r="VH6" s="733" t="e">
        <f>#REF!</f>
        <v>#REF!</v>
      </c>
      <c r="VI6" s="11" t="e">
        <f>#REF!</f>
        <v>#REF!</v>
      </c>
      <c r="VJ6" s="733" t="e">
        <f>#REF!</f>
        <v>#REF!</v>
      </c>
      <c r="VK6" s="733" t="e">
        <f>#REF!</f>
        <v>#REF!</v>
      </c>
      <c r="VL6" s="733" t="e">
        <f>#REF!</f>
        <v>#REF!</v>
      </c>
      <c r="VM6" s="740" t="e">
        <f>#REF!</f>
        <v>#REF!</v>
      </c>
      <c r="VN6" s="733" t="e">
        <f>#REF!</f>
        <v>#REF!</v>
      </c>
      <c r="VO6" s="733" t="e">
        <f>#REF!</f>
        <v>#REF!</v>
      </c>
      <c r="VP6" s="733" t="e">
        <f>#REF!</f>
        <v>#REF!</v>
      </c>
      <c r="VQ6" s="733" t="e">
        <f>#REF!</f>
        <v>#REF!</v>
      </c>
      <c r="VR6" s="733" t="e">
        <f>#REF!</f>
        <v>#REF!</v>
      </c>
      <c r="VS6" s="733" t="e">
        <f>#REF!</f>
        <v>#REF!</v>
      </c>
      <c r="VT6" s="733" t="e">
        <f>#REF!</f>
        <v>#REF!</v>
      </c>
      <c r="VU6" s="733" t="e">
        <f>#REF!</f>
        <v>#REF!</v>
      </c>
      <c r="VV6" s="733" t="e">
        <f>#REF!</f>
        <v>#REF!</v>
      </c>
      <c r="VW6" s="733" t="e">
        <f>#REF!</f>
        <v>#REF!</v>
      </c>
      <c r="VX6" s="733" t="e">
        <f>#REF!</f>
        <v>#REF!</v>
      </c>
      <c r="VY6" s="740" t="e">
        <f>#REF!</f>
        <v>#REF!</v>
      </c>
      <c r="VZ6" s="733" t="e">
        <f>#REF!</f>
        <v>#REF!</v>
      </c>
      <c r="WA6" s="733" t="e">
        <f>#REF!</f>
        <v>#REF!</v>
      </c>
      <c r="WB6" s="741" t="e">
        <f>#REF!</f>
        <v>#REF!</v>
      </c>
      <c r="WC6" s="741" t="e">
        <f>#REF!</f>
        <v>#REF!</v>
      </c>
      <c r="WD6" s="734" t="e">
        <f>#REF!</f>
        <v>#REF!</v>
      </c>
      <c r="WE6" s="734" t="e">
        <f>#REF!</f>
        <v>#REF!</v>
      </c>
      <c r="WF6" s="741"/>
      <c r="WG6" s="733" t="e">
        <f>#REF!</f>
        <v>#REF!</v>
      </c>
      <c r="WH6" s="733" t="e">
        <f>#REF!</f>
        <v>#REF!</v>
      </c>
      <c r="WI6" s="733" t="e">
        <f>#REF!</f>
        <v>#REF!</v>
      </c>
      <c r="WJ6" s="11" t="e">
        <f>#REF!</f>
        <v>#REF!</v>
      </c>
      <c r="WK6" s="733" t="e">
        <f>#REF!</f>
        <v>#REF!</v>
      </c>
      <c r="WL6" s="733" t="e">
        <f>#REF!</f>
        <v>#REF!</v>
      </c>
      <c r="WM6" s="733" t="e">
        <f>#REF!</f>
        <v>#REF!</v>
      </c>
      <c r="WN6" s="740" t="e">
        <f>#REF!</f>
        <v>#REF!</v>
      </c>
      <c r="WO6" s="733" t="e">
        <f>#REF!</f>
        <v>#REF!</v>
      </c>
      <c r="WP6" s="733" t="e">
        <f>#REF!</f>
        <v>#REF!</v>
      </c>
      <c r="WQ6" s="733" t="e">
        <f>#REF!</f>
        <v>#REF!</v>
      </c>
      <c r="WR6" s="733" t="e">
        <f>#REF!</f>
        <v>#REF!</v>
      </c>
      <c r="WS6" s="733" t="e">
        <f>#REF!</f>
        <v>#REF!</v>
      </c>
      <c r="WT6" s="733" t="e">
        <f>#REF!</f>
        <v>#REF!</v>
      </c>
      <c r="WU6" s="733" t="e">
        <f>#REF!</f>
        <v>#REF!</v>
      </c>
      <c r="WV6" s="733" t="e">
        <f>#REF!</f>
        <v>#REF!</v>
      </c>
      <c r="WW6" s="733" t="e">
        <f>#REF!</f>
        <v>#REF!</v>
      </c>
      <c r="WX6" s="733" t="e">
        <f>#REF!</f>
        <v>#REF!</v>
      </c>
      <c r="WY6" s="733" t="e">
        <f>#REF!</f>
        <v>#REF!</v>
      </c>
      <c r="WZ6" s="740" t="e">
        <f>#REF!</f>
        <v>#REF!</v>
      </c>
      <c r="XA6" s="733" t="e">
        <f>#REF!</f>
        <v>#REF!</v>
      </c>
      <c r="XB6" s="733" t="e">
        <f>#REF!</f>
        <v>#REF!</v>
      </c>
      <c r="XC6" s="741" t="e">
        <f>#REF!</f>
        <v>#REF!</v>
      </c>
      <c r="XD6" s="741" t="e">
        <f>#REF!</f>
        <v>#REF!</v>
      </c>
      <c r="XE6" s="734" t="e">
        <f>#REF!</f>
        <v>#REF!</v>
      </c>
      <c r="XF6" s="734" t="e">
        <f>#REF!</f>
        <v>#REF!</v>
      </c>
      <c r="XH6" s="734"/>
      <c r="XI6" s="734"/>
      <c r="XJ6" s="734"/>
      <c r="XK6" s="734"/>
      <c r="XL6" s="734"/>
      <c r="XM6" s="734"/>
      <c r="XN6" s="734"/>
      <c r="XO6" s="734"/>
      <c r="XP6" s="734"/>
      <c r="XQ6" s="734"/>
      <c r="XR6" s="734"/>
      <c r="XS6" s="734"/>
      <c r="XT6" s="734"/>
      <c r="XU6" s="734"/>
      <c r="XV6" s="734"/>
      <c r="XW6" s="734"/>
      <c r="XX6" s="734"/>
      <c r="XY6" s="734"/>
      <c r="XZ6" s="734"/>
      <c r="YA6" s="734"/>
      <c r="YB6" s="734"/>
      <c r="YC6" s="734"/>
      <c r="YD6" s="734"/>
      <c r="YE6" s="734"/>
      <c r="YF6" s="734"/>
      <c r="YG6" s="734"/>
      <c r="YH6" s="734"/>
      <c r="YI6" s="734"/>
      <c r="YJ6" s="734"/>
      <c r="YK6" s="734"/>
      <c r="YL6" s="734"/>
      <c r="YM6" s="734"/>
      <c r="YN6" s="734"/>
      <c r="YO6" s="734"/>
      <c r="YP6" s="734"/>
      <c r="YQ6" s="734"/>
      <c r="YR6" s="734"/>
      <c r="YS6" s="734"/>
      <c r="YT6" s="734"/>
      <c r="YU6" s="734"/>
      <c r="YV6" s="734"/>
      <c r="YW6" s="734"/>
      <c r="YX6" s="734"/>
      <c r="YY6" s="734"/>
      <c r="YZ6" s="734"/>
      <c r="ZA6" s="734"/>
      <c r="ZB6" s="734"/>
      <c r="ZC6" s="734"/>
      <c r="ZD6" s="734"/>
      <c r="ZE6" s="734"/>
      <c r="ZF6" s="734"/>
      <c r="ZG6" s="734"/>
      <c r="ZH6" s="734"/>
      <c r="ZI6" s="734"/>
      <c r="ZJ6" s="734"/>
      <c r="ZK6" s="734"/>
      <c r="ZL6" s="734"/>
      <c r="ZM6" s="734"/>
      <c r="ZN6" s="734"/>
      <c r="ZO6" s="734"/>
      <c r="ZP6" s="734"/>
      <c r="ZQ6" s="734"/>
      <c r="ZR6" s="734"/>
      <c r="ZS6" s="734"/>
      <c r="ZT6" s="734"/>
      <c r="ZU6" s="734"/>
      <c r="ZV6" s="734"/>
      <c r="ZW6" s="734"/>
      <c r="ZX6" s="734"/>
      <c r="ZY6" s="734"/>
      <c r="ZZ6" s="734"/>
      <c r="AAA6" s="734"/>
      <c r="AAB6" s="734"/>
      <c r="AAC6" s="734"/>
      <c r="AAD6" s="734"/>
      <c r="AAE6" s="734"/>
      <c r="AAF6" s="734"/>
      <c r="AAG6" s="734"/>
      <c r="AAH6" s="734"/>
      <c r="AAI6" s="734"/>
      <c r="AAJ6" s="734"/>
      <c r="AAK6" s="734"/>
      <c r="AAL6" s="734"/>
      <c r="AAM6" s="734"/>
      <c r="AAN6" s="734"/>
      <c r="AAO6" s="734"/>
      <c r="AAP6" s="734"/>
      <c r="AAQ6" s="734"/>
      <c r="AAR6" s="734"/>
      <c r="AAS6" s="734"/>
      <c r="AAT6" s="741"/>
      <c r="AAU6" s="737"/>
      <c r="AAV6" s="734"/>
      <c r="AAW6" s="734"/>
      <c r="AAX6" s="734"/>
      <c r="AAY6" s="734"/>
      <c r="AAZ6" s="734"/>
      <c r="ABA6" s="734"/>
      <c r="ABB6" s="734"/>
      <c r="ABC6" s="734"/>
      <c r="ABD6" s="734"/>
      <c r="ABE6" s="734"/>
      <c r="ABF6" s="734"/>
      <c r="ABG6" s="734"/>
      <c r="ABH6" s="737"/>
      <c r="ABI6" s="11" t="str">
        <f>'表４（一般型の場合のみ）'!E10</f>
        <v>面積基準による算定</v>
      </c>
      <c r="ABJ6" s="21"/>
      <c r="ABK6" s="21"/>
      <c r="ABL6" s="21"/>
      <c r="ABM6" s="740"/>
      <c r="ABN6" s="9" t="str">
        <f>'表４（一般型の場合のみ）'!M10</f>
        <v>施設の面積(㎡)</v>
      </c>
      <c r="ABO6" s="20"/>
      <c r="ABP6" s="28"/>
      <c r="ABQ6" s="9" t="str">
        <f>'表４（一般型の場合のみ）'!E10</f>
        <v>面積基準による算定</v>
      </c>
      <c r="ABR6" s="20"/>
      <c r="ABS6" s="20"/>
      <c r="ABT6" s="28"/>
      <c r="ABU6" s="9" t="str">
        <f>'表４（一般型の場合のみ）'!M10</f>
        <v>施設の面積(㎡)</v>
      </c>
      <c r="ABV6" s="20"/>
      <c r="ABW6" s="734"/>
      <c r="ABX6" s="734"/>
      <c r="ABY6" s="734"/>
      <c r="ABZ6" s="734"/>
      <c r="ACA6" s="734"/>
      <c r="ACB6" s="734"/>
      <c r="ACC6" s="734"/>
      <c r="ACD6" s="734"/>
      <c r="ACE6" s="734"/>
      <c r="ACF6" s="734"/>
      <c r="ACG6" s="734"/>
      <c r="ACH6" s="734"/>
      <c r="ACI6" s="734"/>
      <c r="ACJ6" s="734"/>
      <c r="ACK6" s="734"/>
      <c r="ACL6" s="734"/>
      <c r="ACM6" s="734"/>
      <c r="ACN6" s="734"/>
      <c r="ACO6" s="734"/>
      <c r="ACP6" s="734"/>
      <c r="ACQ6" s="734"/>
      <c r="ACR6" s="734"/>
      <c r="ACS6" s="734"/>
      <c r="ACT6" s="734"/>
      <c r="ACU6" s="734"/>
      <c r="ACV6" s="734"/>
      <c r="ACW6" s="734"/>
      <c r="ACX6" s="734"/>
      <c r="ACY6" s="734"/>
      <c r="ACZ6" s="734"/>
      <c r="ADA6" s="734"/>
      <c r="ADB6" s="734"/>
      <c r="ADC6" s="734"/>
      <c r="ADD6" s="734"/>
      <c r="ADE6" s="734"/>
      <c r="ADF6" s="734"/>
      <c r="ADG6" s="734"/>
      <c r="ADH6" s="734"/>
      <c r="ADI6" s="734"/>
      <c r="ADJ6" s="734"/>
      <c r="ADK6" s="734"/>
      <c r="ADL6" s="734"/>
      <c r="ADM6" s="734"/>
      <c r="ADN6" s="734"/>
      <c r="ADO6" s="734"/>
      <c r="ADP6" s="734"/>
      <c r="ADQ6" s="734"/>
      <c r="ADR6" s="734"/>
      <c r="ADS6" s="734"/>
      <c r="ADT6" s="734"/>
      <c r="ADU6" s="734"/>
      <c r="ADV6" s="734"/>
      <c r="ADW6" s="734"/>
      <c r="ADX6" s="734"/>
      <c r="ADY6" s="734"/>
      <c r="ADZ6" s="734"/>
      <c r="AEA6" s="734"/>
      <c r="AEB6" s="734"/>
      <c r="AEC6" s="734"/>
      <c r="AED6" s="734"/>
      <c r="AEE6" s="734"/>
      <c r="AEF6" s="734"/>
      <c r="AEG6" s="734"/>
      <c r="AEH6" s="734"/>
      <c r="AEI6" s="734"/>
      <c r="AEJ6" s="734"/>
      <c r="AEK6" s="734"/>
      <c r="AEL6" s="734"/>
      <c r="AEM6" s="734"/>
      <c r="AEN6" s="734"/>
      <c r="AEO6" s="734"/>
      <c r="AEP6" s="734"/>
      <c r="AEQ6" s="734"/>
      <c r="AER6" s="734"/>
      <c r="AES6" s="734"/>
      <c r="AET6" s="734"/>
      <c r="AEU6" s="734"/>
      <c r="AEV6" s="734"/>
      <c r="AEW6" s="734"/>
      <c r="AEX6" s="734"/>
      <c r="AEY6" s="734"/>
      <c r="AEZ6" s="734"/>
      <c r="AFA6" s="734"/>
      <c r="AFB6" s="734"/>
      <c r="AFC6" s="734"/>
      <c r="AFD6" s="734"/>
      <c r="AFE6" s="734"/>
      <c r="AFF6" s="734"/>
      <c r="AFG6" s="734"/>
      <c r="AFH6" s="734"/>
      <c r="AFI6" s="734"/>
      <c r="AFJ6" s="734"/>
      <c r="AFK6" s="734"/>
      <c r="AFL6" s="734"/>
      <c r="AFM6" s="734"/>
      <c r="AFN6" s="734"/>
      <c r="AFO6" s="734"/>
      <c r="AFP6" s="734"/>
      <c r="AFQ6" s="734"/>
      <c r="AFR6" s="734"/>
      <c r="AFS6" s="734"/>
      <c r="AFT6" s="734"/>
      <c r="AFU6" s="734"/>
      <c r="AFV6" s="734"/>
      <c r="AFW6" s="734"/>
      <c r="AFX6" s="734"/>
      <c r="AFY6" s="734"/>
      <c r="AFZ6" s="734"/>
      <c r="AGA6" s="734"/>
      <c r="AGB6" s="734"/>
      <c r="AGC6" s="734"/>
      <c r="AGD6" s="734"/>
      <c r="AGE6" s="734"/>
      <c r="AGF6" s="734"/>
      <c r="AGG6" s="734"/>
      <c r="AGH6" s="734"/>
      <c r="AGI6" s="734"/>
      <c r="AGJ6" s="734"/>
      <c r="AGK6" s="734"/>
      <c r="AGL6" s="734"/>
      <c r="AGM6" s="734"/>
      <c r="AGN6" s="734"/>
      <c r="AGO6" s="734"/>
      <c r="AGP6" s="734"/>
      <c r="AGQ6" s="734"/>
      <c r="AGR6" s="734"/>
      <c r="AGS6" s="734"/>
      <c r="AGT6" s="734"/>
      <c r="AGU6" s="734"/>
      <c r="AGV6" s="734"/>
      <c r="AGW6" s="734"/>
      <c r="AGX6" s="734"/>
      <c r="AGY6" s="734"/>
      <c r="AGZ6" s="734"/>
      <c r="AHA6" s="734"/>
      <c r="AHB6" s="734"/>
      <c r="AHC6" s="734"/>
      <c r="AHD6" s="734"/>
      <c r="AHE6" s="734"/>
      <c r="AHF6" s="734"/>
      <c r="AHG6" s="734"/>
      <c r="AHH6" s="734"/>
      <c r="AHI6" s="734"/>
      <c r="AHJ6" s="734"/>
      <c r="AHK6" s="734"/>
      <c r="AHL6" s="734"/>
      <c r="AHM6" s="734"/>
      <c r="AHN6" s="734"/>
      <c r="AHO6" s="734"/>
      <c r="AHP6" s="734"/>
      <c r="AHQ6" s="734"/>
      <c r="AHR6" s="734"/>
      <c r="AHS6" s="734"/>
      <c r="AHT6" s="734"/>
      <c r="AHU6" s="734"/>
      <c r="AHV6" s="734"/>
      <c r="AHW6" s="734"/>
      <c r="AHX6" s="734"/>
      <c r="AHY6" s="734"/>
      <c r="AHZ6" s="734"/>
      <c r="AIA6" s="734"/>
      <c r="AIB6" s="734"/>
      <c r="AIC6" s="734"/>
      <c r="AID6" s="734"/>
      <c r="AIE6" s="734"/>
      <c r="AIF6" s="734"/>
      <c r="AIG6" s="734"/>
      <c r="AIH6" s="734"/>
      <c r="AII6" s="734"/>
      <c r="AIJ6" s="734"/>
      <c r="AIK6" s="734"/>
      <c r="AIL6" s="734"/>
      <c r="AIM6" s="734"/>
      <c r="AIN6" s="734"/>
      <c r="AIO6" s="734"/>
      <c r="AIP6" s="734"/>
      <c r="AIQ6" s="734"/>
      <c r="AIR6" s="734"/>
      <c r="AIS6" s="734"/>
      <c r="AIT6" s="734"/>
      <c r="AIU6" s="734"/>
      <c r="AIV6" s="734"/>
      <c r="AIW6" s="734"/>
      <c r="AIX6" s="734"/>
      <c r="AIY6" s="734"/>
      <c r="AIZ6" s="734"/>
      <c r="AJA6" s="734"/>
      <c r="AJB6" s="734"/>
      <c r="AJC6" s="734"/>
      <c r="AJD6" s="734"/>
      <c r="AJE6" s="734"/>
      <c r="AJF6" s="734"/>
      <c r="AJG6" s="734"/>
      <c r="AJH6" s="734"/>
      <c r="AJI6" s="734"/>
      <c r="AJJ6" s="734"/>
      <c r="AJK6" s="734"/>
      <c r="AJL6" s="734"/>
      <c r="AJM6" s="734"/>
      <c r="AJN6" s="734"/>
      <c r="AJO6" s="734"/>
      <c r="AJP6" s="734"/>
      <c r="AJQ6" s="734"/>
      <c r="AJR6" s="734"/>
      <c r="AJS6" s="734"/>
      <c r="AJT6" s="734"/>
      <c r="AJU6" s="734"/>
      <c r="AJV6" s="734"/>
      <c r="AJW6" s="734"/>
      <c r="AJX6" s="734"/>
      <c r="AJY6" s="734"/>
      <c r="AJZ6" s="734"/>
      <c r="AKA6" s="734"/>
      <c r="AKB6" s="734"/>
      <c r="AKC6" s="734"/>
      <c r="AKD6" s="734"/>
      <c r="AKE6" s="734"/>
      <c r="AKF6" s="734"/>
      <c r="AKG6" s="734"/>
      <c r="AKH6" s="734"/>
      <c r="AKI6" s="734"/>
      <c r="AKJ6" s="734"/>
      <c r="AKK6" s="734"/>
      <c r="AKL6" s="734"/>
      <c r="AKM6" s="734"/>
      <c r="AKN6" s="734"/>
      <c r="AKO6" s="734"/>
      <c r="AKP6" s="734"/>
      <c r="AKQ6" s="734"/>
      <c r="AKR6" s="734"/>
      <c r="AKS6" s="734"/>
      <c r="AKT6" s="734"/>
      <c r="AKU6" s="734"/>
      <c r="AKV6" s="734"/>
      <c r="AKW6" s="734"/>
      <c r="AKX6" s="734"/>
      <c r="AKY6" s="734"/>
      <c r="AKZ6" s="734"/>
      <c r="ALA6" s="734"/>
      <c r="ALB6" s="734"/>
      <c r="ALC6" s="734"/>
      <c r="ALD6" s="734"/>
      <c r="ALE6" s="734"/>
      <c r="ALF6" s="734"/>
      <c r="ALG6" s="734"/>
      <c r="ALH6" s="734"/>
      <c r="ALI6" s="734"/>
      <c r="ALJ6" s="734"/>
      <c r="ALK6" s="734"/>
      <c r="ALL6" s="734"/>
      <c r="ALM6" s="734"/>
      <c r="ALN6" s="734"/>
      <c r="ALO6" s="734"/>
      <c r="ALP6" s="734"/>
      <c r="ALQ6" s="734"/>
      <c r="ALR6" s="734"/>
      <c r="ALS6" s="734"/>
      <c r="ALT6" s="734"/>
      <c r="ALU6" s="734"/>
      <c r="ALV6" s="734"/>
      <c r="ALW6" s="734"/>
      <c r="ALX6" s="734"/>
      <c r="ALY6" s="734"/>
      <c r="ALZ6" s="734"/>
      <c r="AMA6" s="734"/>
      <c r="AMB6" s="734"/>
      <c r="AMC6" s="734"/>
      <c r="AMD6" s="734"/>
      <c r="AME6" s="734"/>
      <c r="AMF6" s="734"/>
      <c r="AMG6" s="734"/>
      <c r="AMH6" s="734"/>
      <c r="AMI6" s="734"/>
      <c r="AMJ6" s="734"/>
      <c r="AMK6" s="734"/>
      <c r="AML6" s="734"/>
      <c r="AMM6" s="734"/>
      <c r="AMN6" s="734"/>
      <c r="AMO6" s="734"/>
      <c r="AMP6" s="734"/>
      <c r="AMQ6" s="734"/>
      <c r="AMR6" s="734"/>
      <c r="AMS6" s="734"/>
      <c r="AMT6" s="734"/>
      <c r="AMU6" s="734"/>
      <c r="AMV6" s="734"/>
      <c r="AMW6" s="734"/>
      <c r="AMX6" s="734"/>
      <c r="AMY6" s="734"/>
      <c r="AMZ6" s="734"/>
      <c r="ANA6" s="734"/>
      <c r="ANB6" s="734"/>
      <c r="ANC6" s="734"/>
      <c r="AND6" s="734"/>
      <c r="ANE6" s="734"/>
      <c r="ANF6" s="734"/>
      <c r="ANG6" s="734"/>
      <c r="ANH6" s="734"/>
      <c r="ANI6" s="734"/>
      <c r="ANJ6" s="734"/>
      <c r="ANK6" s="734"/>
      <c r="ANL6" s="734"/>
      <c r="ANM6" s="734"/>
      <c r="ANN6" s="734"/>
      <c r="ANO6" s="734"/>
      <c r="ANP6" s="734"/>
      <c r="ANQ6" s="734"/>
      <c r="ANR6" s="734"/>
      <c r="ANS6" s="734"/>
      <c r="ANT6" s="734"/>
      <c r="ANU6" s="734"/>
      <c r="ANV6" s="734"/>
      <c r="ANW6" s="734"/>
      <c r="ANX6" s="734"/>
      <c r="ANY6" s="734"/>
      <c r="ANZ6" s="734"/>
      <c r="AOA6" s="734"/>
      <c r="AOB6" s="734"/>
      <c r="AOC6" s="734"/>
      <c r="AOD6" s="734"/>
      <c r="AOE6" s="734"/>
      <c r="AOF6" s="734"/>
      <c r="AOG6" s="734"/>
      <c r="AOH6" s="734"/>
      <c r="AOI6" s="734"/>
      <c r="AOJ6" s="734"/>
      <c r="AOK6" s="734"/>
      <c r="AOL6" s="734"/>
      <c r="AOM6" s="734"/>
      <c r="AON6" s="734"/>
      <c r="AOO6" s="734"/>
      <c r="AOP6" s="734"/>
      <c r="AOQ6" s="734"/>
      <c r="AOR6" s="734"/>
      <c r="AOS6" s="734"/>
      <c r="AOT6" s="734"/>
      <c r="AOU6" s="734"/>
      <c r="AOV6" s="734"/>
      <c r="AOW6" s="734"/>
      <c r="AOX6" s="734"/>
      <c r="AOY6" s="734"/>
      <c r="AOZ6" s="734"/>
      <c r="APA6" s="734"/>
      <c r="APB6" s="734"/>
      <c r="APC6" s="734"/>
      <c r="APD6" s="734"/>
      <c r="APE6" s="734"/>
      <c r="APF6" s="734"/>
      <c r="APG6" s="734"/>
      <c r="APH6" s="734"/>
      <c r="API6" s="734"/>
      <c r="APJ6" s="734"/>
      <c r="APK6" s="734"/>
      <c r="APL6" s="734"/>
      <c r="APM6" s="734"/>
      <c r="APN6" s="734"/>
      <c r="APO6" s="734"/>
      <c r="APP6" s="734"/>
      <c r="APQ6" s="734"/>
      <c r="APR6" s="734"/>
      <c r="APS6" s="734"/>
      <c r="APT6" s="734"/>
      <c r="APU6" s="734"/>
      <c r="APV6" s="734"/>
      <c r="APW6" s="734"/>
      <c r="APX6" s="734"/>
      <c r="APY6" s="734"/>
      <c r="APZ6" s="734"/>
      <c r="AQA6" s="734"/>
      <c r="AQB6" s="734"/>
      <c r="AQC6" s="734"/>
      <c r="AQD6" s="734"/>
      <c r="AQE6" s="734"/>
      <c r="AQF6" s="734"/>
      <c r="AQG6" s="734"/>
      <c r="AQH6" s="734"/>
      <c r="AQI6" s="734"/>
      <c r="AQJ6" s="734"/>
      <c r="AQK6" s="734"/>
      <c r="AQL6" s="734"/>
      <c r="AQM6" s="734"/>
      <c r="AQN6" s="734"/>
      <c r="AQO6" s="734"/>
      <c r="AQP6" s="734"/>
      <c r="AQQ6" s="734"/>
      <c r="AQR6" s="734"/>
      <c r="AQS6" s="734"/>
      <c r="AQT6" s="734"/>
      <c r="AQU6" s="734"/>
      <c r="AQV6" s="734"/>
      <c r="AQW6" s="734"/>
      <c r="AQX6" s="734"/>
      <c r="AQY6" s="734"/>
      <c r="AQZ6" s="734"/>
      <c r="ARA6" s="734"/>
      <c r="ARB6" s="734"/>
      <c r="ARC6" s="734"/>
      <c r="ARD6" s="734"/>
      <c r="ARE6" s="734"/>
      <c r="ARF6" s="734"/>
      <c r="ARG6" s="734"/>
      <c r="ARH6" s="734"/>
      <c r="ARI6" s="734"/>
      <c r="ARJ6" s="734"/>
      <c r="ARK6" s="734"/>
      <c r="ARL6" s="734"/>
      <c r="ARM6" s="734"/>
      <c r="ARN6" s="734"/>
      <c r="ARO6" s="734"/>
      <c r="ARP6" s="734"/>
      <c r="ARQ6" s="734"/>
      <c r="ARR6" s="734"/>
      <c r="ARS6" s="734"/>
      <c r="ART6" s="734"/>
      <c r="ARU6" s="734"/>
      <c r="ARV6" s="734"/>
      <c r="ARW6" s="734"/>
      <c r="ARX6" s="734"/>
      <c r="ARY6" s="734"/>
      <c r="ARZ6" s="734"/>
      <c r="ASA6" s="734"/>
      <c r="ASB6" s="734"/>
      <c r="ASC6" s="734"/>
      <c r="ASD6" s="734"/>
      <c r="ASE6" s="734"/>
      <c r="ASF6" s="734"/>
      <c r="ASG6" s="734"/>
      <c r="ASH6" s="734"/>
      <c r="ASI6" s="734"/>
      <c r="ASJ6" s="734"/>
      <c r="ASK6" s="734"/>
      <c r="ASL6" s="734"/>
      <c r="ASM6" s="734"/>
      <c r="ASN6" s="734"/>
      <c r="ASO6" s="734"/>
      <c r="ASP6" s="734"/>
      <c r="ASQ6" s="734"/>
      <c r="ASR6" s="734"/>
      <c r="ASS6" s="734"/>
      <c r="AST6" s="734"/>
      <c r="ASU6" s="734"/>
      <c r="ASV6" s="734"/>
      <c r="ASW6" s="734"/>
      <c r="ASX6" s="734"/>
      <c r="ASY6" s="734"/>
      <c r="ASZ6" s="734"/>
      <c r="ATA6" s="734"/>
      <c r="ATB6" s="734"/>
      <c r="ATC6" s="734"/>
      <c r="ATD6" s="734"/>
      <c r="ATE6" s="734"/>
      <c r="ATF6" s="734"/>
      <c r="ATG6" s="734"/>
      <c r="ATH6" s="734"/>
      <c r="ATI6" s="734"/>
      <c r="ATJ6" s="734"/>
      <c r="ATK6" s="734"/>
      <c r="ATL6" s="734"/>
      <c r="ATM6" s="734"/>
      <c r="ATN6" s="734"/>
      <c r="ATO6" s="734"/>
      <c r="ATP6" s="734"/>
      <c r="ATQ6" s="734"/>
      <c r="ATR6" s="734"/>
      <c r="ATS6" s="734"/>
      <c r="ATT6" s="734"/>
      <c r="ATU6" s="734"/>
      <c r="ATV6" s="734"/>
      <c r="ATW6" s="734"/>
      <c r="ATX6" s="734"/>
      <c r="ATY6" s="734"/>
      <c r="ATZ6" s="734"/>
      <c r="AUA6" s="734"/>
      <c r="AUB6" s="734"/>
      <c r="AUC6" s="734"/>
      <c r="AUD6" s="734"/>
      <c r="AUE6" s="734"/>
      <c r="AUF6" s="734"/>
      <c r="AUG6" s="734"/>
      <c r="AUH6" s="734"/>
      <c r="AUI6" s="734"/>
      <c r="AUJ6" s="734"/>
      <c r="AUK6" s="734"/>
      <c r="AUL6" s="734"/>
      <c r="AUM6" s="734"/>
      <c r="AUN6" s="734"/>
      <c r="AUO6" s="734"/>
      <c r="AUP6" s="734"/>
      <c r="AUQ6" s="734"/>
      <c r="AUR6" s="734"/>
      <c r="AUS6" s="734"/>
      <c r="AUT6" s="734"/>
      <c r="AUU6" s="734"/>
      <c r="AUV6" s="734"/>
      <c r="AUW6" s="734"/>
      <c r="AUX6" s="734"/>
      <c r="AUY6" s="734"/>
      <c r="AUZ6" s="734"/>
      <c r="AVA6" s="734"/>
      <c r="AVB6" s="734"/>
      <c r="AVC6" s="734"/>
      <c r="AVD6" s="734"/>
      <c r="AVE6" s="734"/>
      <c r="AVF6" s="734"/>
      <c r="AVG6" s="734"/>
      <c r="AVH6" s="734"/>
      <c r="AVI6" s="734"/>
      <c r="AVJ6" s="734"/>
      <c r="AVK6" s="734"/>
      <c r="AVL6" s="734"/>
      <c r="AVM6" s="734"/>
      <c r="AVN6" s="734"/>
      <c r="AVO6" s="734"/>
      <c r="AVP6" s="734"/>
      <c r="AVQ6" s="734"/>
      <c r="AVR6" s="734"/>
      <c r="AVS6" s="734"/>
      <c r="AVT6" s="734"/>
      <c r="AVU6" s="734"/>
      <c r="AVV6" s="734"/>
      <c r="AVW6" s="734"/>
      <c r="AVX6" s="734"/>
      <c r="AVY6" s="734"/>
      <c r="AVZ6" s="734"/>
      <c r="AWA6" s="734"/>
      <c r="AWB6" s="734"/>
      <c r="AWC6" s="734"/>
      <c r="AWD6" s="734"/>
      <c r="AWE6" s="734"/>
      <c r="AWF6" s="734"/>
      <c r="AWG6" s="734"/>
      <c r="AWH6" s="734"/>
      <c r="AWI6" s="734"/>
      <c r="AWJ6" s="734"/>
      <c r="AWK6" s="734"/>
      <c r="AWL6" s="734"/>
      <c r="AWM6" s="734"/>
      <c r="AWN6" s="734"/>
      <c r="AWO6" s="734"/>
      <c r="AWP6" s="734"/>
      <c r="AWQ6" s="734"/>
      <c r="AWR6" s="734"/>
      <c r="AWS6" s="734"/>
      <c r="AWT6" s="734"/>
      <c r="AWU6" s="734"/>
      <c r="AWV6" s="734"/>
      <c r="AWW6" s="734"/>
      <c r="AWX6" s="734"/>
      <c r="AWY6" s="734"/>
      <c r="AWZ6" s="734"/>
      <c r="AXA6" s="734"/>
      <c r="AXB6" s="734"/>
      <c r="AXC6" s="734"/>
      <c r="AXD6" s="734"/>
      <c r="AXE6" s="734"/>
      <c r="AXF6" s="734"/>
      <c r="AXG6" s="734"/>
      <c r="AXH6" s="734"/>
      <c r="AXI6" s="734"/>
      <c r="AXJ6" s="734"/>
      <c r="AXK6" s="734"/>
      <c r="AXL6" s="734"/>
      <c r="AXM6" s="734"/>
      <c r="AXN6" s="734"/>
      <c r="AXO6" s="734"/>
      <c r="AXP6" s="734"/>
      <c r="AXQ6" s="734"/>
      <c r="AXR6" s="734"/>
      <c r="AXS6" s="734"/>
      <c r="AXT6" s="734"/>
      <c r="AXU6" s="734"/>
      <c r="AXV6" s="734"/>
      <c r="AXW6" s="734"/>
      <c r="AXX6" s="734"/>
      <c r="AXY6" s="734"/>
      <c r="AXZ6" s="734"/>
      <c r="AYA6" s="734"/>
      <c r="AYB6" s="734"/>
      <c r="AYC6" s="734"/>
      <c r="AYD6" s="734"/>
      <c r="AYE6" s="734"/>
      <c r="AYF6" s="734"/>
      <c r="AYG6" s="734"/>
      <c r="AYH6" s="734"/>
      <c r="AYI6" s="734"/>
      <c r="AYJ6" s="734"/>
      <c r="AYK6" s="734"/>
      <c r="AYL6" s="734"/>
      <c r="AYM6" s="734"/>
      <c r="AYN6" s="734"/>
      <c r="AYO6" s="734"/>
      <c r="AYP6" s="734"/>
      <c r="AYQ6" s="734"/>
      <c r="AYR6" s="734"/>
      <c r="AYS6" s="734"/>
      <c r="AYT6" s="734"/>
      <c r="AYU6" s="734"/>
      <c r="AYV6" s="734"/>
      <c r="AYW6" s="734"/>
      <c r="AYX6" s="734"/>
      <c r="AYY6" s="734"/>
      <c r="AYZ6" s="734"/>
      <c r="AZA6" s="734"/>
      <c r="AZB6" s="734"/>
      <c r="AZC6" s="734"/>
      <c r="AZD6" s="734"/>
      <c r="AZE6" s="734"/>
      <c r="AZF6" s="734"/>
      <c r="AZG6" s="734"/>
      <c r="AZH6" s="734"/>
      <c r="AZI6" s="734"/>
      <c r="AZJ6" s="734"/>
      <c r="AZK6" s="734"/>
      <c r="AZL6" s="734"/>
      <c r="AZM6" s="734"/>
      <c r="AZN6" s="734"/>
      <c r="AZO6" s="734"/>
      <c r="AZP6" s="734"/>
      <c r="AZQ6" s="734"/>
      <c r="AZR6" s="734"/>
      <c r="AZS6" s="734"/>
      <c r="AZT6" s="734"/>
      <c r="AZU6" s="734"/>
      <c r="AZV6" s="734"/>
      <c r="AZW6" s="734"/>
      <c r="AZX6" s="734"/>
      <c r="AZY6" s="734"/>
      <c r="AZZ6" s="734"/>
      <c r="BAA6" s="734"/>
      <c r="BAB6" s="734"/>
      <c r="BAC6" s="734"/>
      <c r="BAD6" s="734"/>
      <c r="BAE6" s="734"/>
      <c r="BAF6" s="734"/>
      <c r="BAG6" s="734"/>
      <c r="BAH6" s="734"/>
      <c r="BAI6" s="734"/>
      <c r="BAJ6" s="734"/>
      <c r="BAK6" s="734"/>
      <c r="BAL6" s="734"/>
      <c r="BAM6" s="734"/>
      <c r="BAN6" s="734"/>
      <c r="BAO6" s="734"/>
      <c r="BAP6" s="734"/>
      <c r="BAQ6" s="734"/>
      <c r="BAR6" s="734"/>
      <c r="BAS6" s="734"/>
      <c r="BAT6" s="734"/>
      <c r="BAU6" s="734"/>
      <c r="BAV6" s="734"/>
      <c r="BAW6" s="734"/>
      <c r="BAX6" s="734"/>
      <c r="BAY6" s="734"/>
      <c r="BAZ6" s="734"/>
      <c r="BBA6" s="734"/>
      <c r="BBB6" s="734"/>
      <c r="BBC6" s="734"/>
      <c r="BBD6" s="734"/>
      <c r="BBE6" s="734"/>
      <c r="BBF6" s="734"/>
      <c r="BBG6" s="734"/>
      <c r="BBH6" s="734"/>
      <c r="BBI6" s="734"/>
      <c r="BBJ6" s="734"/>
      <c r="BBK6" s="734"/>
      <c r="BBL6" s="734"/>
      <c r="BBM6" s="734"/>
      <c r="BBN6" s="734"/>
      <c r="BBO6" s="734"/>
      <c r="BBP6" s="734"/>
      <c r="BBQ6" s="734"/>
      <c r="BBR6" s="734"/>
      <c r="BBS6" s="734"/>
      <c r="BBT6" s="734"/>
      <c r="BBU6" s="734"/>
      <c r="BBV6" s="734"/>
      <c r="BBW6" s="734"/>
      <c r="BBX6" s="734"/>
      <c r="BBY6" s="734"/>
      <c r="BBZ6" s="734"/>
      <c r="BCA6" s="734"/>
      <c r="BCB6" s="734"/>
      <c r="BCC6" s="734"/>
      <c r="BCD6" s="734"/>
      <c r="BCE6" s="734"/>
      <c r="BCF6" s="734"/>
      <c r="BCG6" s="734"/>
      <c r="BCH6" s="734"/>
      <c r="BCI6" s="734"/>
      <c r="BCJ6" s="734"/>
      <c r="BCK6" s="734"/>
      <c r="BCL6" s="734"/>
      <c r="BCM6" s="734"/>
      <c r="BCN6" s="734"/>
      <c r="BCO6" s="734"/>
      <c r="BCP6" s="734"/>
      <c r="BCQ6" s="734"/>
      <c r="BCR6" s="734"/>
      <c r="BCS6" s="734"/>
      <c r="BCT6" s="734"/>
      <c r="BCU6" s="734"/>
      <c r="BCV6" s="734"/>
      <c r="BCW6" s="734"/>
      <c r="BCX6" s="734"/>
      <c r="BCY6" s="734"/>
      <c r="BCZ6" s="734"/>
      <c r="BDA6" s="734"/>
      <c r="BDB6" s="734"/>
      <c r="BDC6" s="734"/>
      <c r="BDD6" s="734"/>
      <c r="BDE6" s="734"/>
      <c r="BDF6" s="734"/>
      <c r="BDG6" s="734"/>
      <c r="BDH6" s="734"/>
      <c r="BDI6" s="734"/>
      <c r="BDJ6" s="734"/>
      <c r="BDK6" s="734"/>
      <c r="BDL6" s="734"/>
      <c r="BDM6" s="734"/>
      <c r="BDN6" s="734"/>
      <c r="BDO6" s="734"/>
      <c r="BDP6" s="734"/>
      <c r="BDQ6" s="734"/>
      <c r="BDR6" s="734"/>
      <c r="BDS6" s="734"/>
      <c r="BDT6" s="734"/>
      <c r="BDU6" s="734"/>
      <c r="BDV6" s="734"/>
      <c r="BDW6" s="734"/>
      <c r="BDX6" s="734"/>
      <c r="BDY6" s="734"/>
      <c r="BDZ6" s="734"/>
      <c r="BEA6" s="734"/>
      <c r="BEB6" s="734"/>
      <c r="BEC6" s="734"/>
      <c r="BED6" s="734"/>
      <c r="BEE6" s="734"/>
      <c r="BEF6" s="734"/>
      <c r="BEG6" s="734"/>
      <c r="BEH6" s="734"/>
      <c r="BEI6" s="734"/>
      <c r="BEJ6" s="734"/>
      <c r="BEK6" s="734"/>
      <c r="BEL6" s="734"/>
      <c r="BEM6" s="734"/>
      <c r="BEN6" s="734"/>
      <c r="BEO6" s="734"/>
      <c r="BEP6" s="734"/>
      <c r="BEQ6" s="734"/>
      <c r="BER6" s="734"/>
      <c r="BES6" s="734"/>
      <c r="BET6" s="734"/>
      <c r="BEU6" s="734"/>
      <c r="BEV6" s="734"/>
      <c r="BEW6" s="734"/>
      <c r="BEX6" s="734"/>
      <c r="BEY6" s="734"/>
      <c r="BEZ6" s="734"/>
      <c r="BFA6" s="734"/>
      <c r="BFB6" s="734"/>
      <c r="BFC6" s="734"/>
      <c r="BFD6" s="734"/>
      <c r="BFE6" s="734"/>
      <c r="BFF6" s="734"/>
      <c r="BFG6" s="734"/>
      <c r="BFH6" s="734"/>
      <c r="BFI6" s="734"/>
      <c r="BFJ6" s="734"/>
      <c r="BFK6" s="734"/>
      <c r="BFL6" s="734"/>
      <c r="BFM6" s="734"/>
      <c r="BFN6" s="734"/>
      <c r="BFO6" s="734"/>
      <c r="BFP6" s="734"/>
      <c r="BFQ6" s="734"/>
      <c r="BFR6" s="734"/>
      <c r="BFS6" s="734"/>
      <c r="BFT6" s="734"/>
      <c r="BFU6" s="734"/>
      <c r="BFV6" s="734"/>
      <c r="BFW6" s="734"/>
      <c r="BFX6" s="734"/>
      <c r="BFY6" s="734"/>
      <c r="BFZ6" s="734"/>
      <c r="BGA6" s="734"/>
      <c r="BGB6" s="734"/>
      <c r="BGC6" s="734"/>
      <c r="BGD6" s="734"/>
      <c r="BGE6" s="734"/>
      <c r="BGF6" s="734"/>
      <c r="BGG6" s="734"/>
      <c r="BGH6" s="734"/>
      <c r="BGI6" s="734"/>
      <c r="BGJ6" s="734"/>
      <c r="BGK6" s="734"/>
      <c r="BGL6" s="734"/>
      <c r="BGM6" s="734"/>
      <c r="BGN6" s="734"/>
      <c r="BGO6" s="734"/>
      <c r="BGP6" s="734"/>
      <c r="BGQ6" s="734"/>
      <c r="BGR6" s="734"/>
      <c r="BGS6" s="734"/>
      <c r="BGT6" s="734"/>
      <c r="BGU6" s="734"/>
      <c r="BGV6" s="734"/>
      <c r="BGW6" s="734"/>
      <c r="BGX6" s="734"/>
      <c r="BGY6" s="734"/>
      <c r="BGZ6" s="734"/>
      <c r="BHA6" s="734"/>
      <c r="BHB6" s="734"/>
      <c r="BHC6" s="734"/>
      <c r="BHD6" s="734"/>
      <c r="BHE6" s="734"/>
      <c r="BHF6" s="734"/>
      <c r="BHG6" s="734"/>
      <c r="BHH6" s="734"/>
      <c r="BHI6" s="734"/>
      <c r="BHJ6" s="734"/>
      <c r="BHK6" s="734"/>
      <c r="BHL6" s="734"/>
      <c r="BHM6" s="734"/>
      <c r="BHN6" s="734"/>
      <c r="BHO6" s="734"/>
      <c r="BHP6" s="734"/>
      <c r="BHQ6" s="734"/>
      <c r="BHR6" s="734"/>
      <c r="BHS6" s="734"/>
      <c r="BHT6" s="734"/>
      <c r="BHU6" s="734"/>
      <c r="BHV6" s="734"/>
      <c r="BHW6" s="734"/>
      <c r="BHX6" s="734"/>
      <c r="BHY6" s="734"/>
      <c r="BHZ6" s="734"/>
      <c r="BIA6" s="734"/>
      <c r="BIB6" s="734"/>
      <c r="BIC6" s="734"/>
      <c r="BID6" s="734"/>
      <c r="BIE6" s="734"/>
      <c r="BIF6" s="734"/>
      <c r="BIG6" s="734"/>
      <c r="BIH6" s="734"/>
      <c r="BII6" s="734"/>
      <c r="BIJ6" s="734"/>
      <c r="BIK6" s="734"/>
      <c r="BIL6" s="734"/>
      <c r="BIM6" s="734"/>
      <c r="BIN6" s="734"/>
      <c r="BIO6" s="734"/>
      <c r="BIP6" s="734"/>
      <c r="BIQ6" s="734"/>
      <c r="BIR6" s="734"/>
      <c r="BIS6" s="734"/>
      <c r="BIT6" s="734"/>
      <c r="BIU6" s="734"/>
      <c r="BIV6" s="734"/>
      <c r="BIW6" s="734"/>
      <c r="BIX6" s="734"/>
      <c r="BIY6" s="734"/>
      <c r="BIZ6" s="734"/>
      <c r="BJA6" s="734"/>
      <c r="BJB6" s="734"/>
      <c r="BJC6" s="734"/>
      <c r="BJD6" s="734"/>
      <c r="BJE6" s="734"/>
      <c r="BJF6" s="734"/>
      <c r="BJG6" s="734"/>
      <c r="BJH6" s="734"/>
      <c r="BJI6" s="734"/>
      <c r="BJJ6" s="734"/>
      <c r="BJK6" s="734"/>
      <c r="BJL6" s="734"/>
      <c r="BJM6" s="734"/>
      <c r="BJN6" s="734"/>
      <c r="BJO6" s="734"/>
      <c r="BJP6" s="734"/>
      <c r="BJQ6" s="734"/>
      <c r="BJR6" s="734"/>
      <c r="BJS6" s="734"/>
      <c r="BJT6" s="734"/>
      <c r="BJU6" s="734"/>
      <c r="BJV6" s="734"/>
      <c r="BJW6" s="734"/>
      <c r="BJX6" s="734"/>
      <c r="BJY6" s="734"/>
      <c r="BJZ6" s="734"/>
      <c r="BKA6" s="734"/>
      <c r="BKB6" s="734"/>
      <c r="BKC6" s="734"/>
      <c r="BKD6" s="734"/>
      <c r="BKE6" s="734"/>
      <c r="BKF6" s="734"/>
      <c r="BKG6" s="734"/>
      <c r="BKH6" s="734"/>
      <c r="BKI6" s="734"/>
      <c r="BKJ6" s="734"/>
      <c r="BKK6" s="734"/>
      <c r="BKL6" s="734"/>
      <c r="BKM6" s="734"/>
      <c r="BKN6" s="734"/>
      <c r="BKO6" s="734"/>
      <c r="BKP6" s="734"/>
      <c r="BKQ6" s="734"/>
      <c r="BKR6" s="734"/>
      <c r="BKS6" s="734"/>
      <c r="BKT6" s="734"/>
      <c r="BKU6" s="734"/>
      <c r="BKV6" s="734"/>
      <c r="BKW6" s="734"/>
      <c r="BKX6" s="734"/>
      <c r="BKY6" s="734"/>
      <c r="BKZ6" s="734"/>
      <c r="BLA6" s="734"/>
      <c r="BLB6" s="734"/>
      <c r="BLC6" s="734"/>
      <c r="BLD6" s="734"/>
      <c r="BLE6" s="734"/>
      <c r="BLF6" s="734"/>
      <c r="BLG6" s="734"/>
      <c r="BLH6" s="734"/>
      <c r="BLI6" s="734"/>
      <c r="BLJ6" s="734"/>
      <c r="BLK6" s="734"/>
      <c r="BLL6" s="734"/>
      <c r="BLM6" s="734"/>
      <c r="BLN6" s="734"/>
      <c r="BLO6" s="734"/>
      <c r="BLP6" s="734"/>
      <c r="BLQ6" s="734"/>
      <c r="BLR6" s="734"/>
      <c r="BLS6" s="734"/>
      <c r="BLT6" s="734"/>
      <c r="BLU6" s="734"/>
      <c r="BLV6" s="734"/>
      <c r="BLW6" s="734"/>
      <c r="BLX6" s="734"/>
      <c r="BLY6" s="734"/>
      <c r="BLZ6" s="734"/>
      <c r="BMA6" s="734"/>
      <c r="BMB6" s="734"/>
      <c r="BMC6" s="734"/>
      <c r="BMD6" s="734"/>
      <c r="BME6" s="734"/>
      <c r="BMF6" s="734"/>
      <c r="BMG6" s="734"/>
      <c r="BMH6" s="734"/>
      <c r="BMI6" s="734"/>
      <c r="BMJ6" s="734"/>
      <c r="BMK6" s="734"/>
      <c r="BML6" s="734"/>
      <c r="BMM6" s="734"/>
      <c r="BMN6" s="734"/>
      <c r="BMO6" s="734"/>
      <c r="BMP6" s="734"/>
      <c r="BMQ6" s="734"/>
      <c r="BMR6" s="734"/>
      <c r="BMS6" s="734"/>
      <c r="BMT6" s="734"/>
      <c r="BMU6" s="734"/>
      <c r="BMV6" s="734"/>
      <c r="BMW6" s="734"/>
      <c r="BMX6" s="734"/>
      <c r="BMY6" s="734"/>
      <c r="BMZ6" s="734"/>
      <c r="BNA6" s="734"/>
      <c r="BNB6" s="734"/>
      <c r="BNC6" s="734"/>
      <c r="BND6" s="734"/>
      <c r="BNE6" s="734"/>
      <c r="BNF6" s="734"/>
      <c r="BNG6" s="734"/>
      <c r="BNH6" s="734"/>
      <c r="BNI6" s="734"/>
      <c r="BNJ6" s="734"/>
      <c r="BNK6" s="734"/>
      <c r="BNL6" s="734"/>
      <c r="BNM6" s="734"/>
      <c r="BNN6" s="734"/>
      <c r="BNO6" s="734"/>
      <c r="BNP6" s="734"/>
      <c r="BNQ6" s="734"/>
      <c r="BNR6" s="734"/>
      <c r="BNS6" s="734"/>
      <c r="BNT6" s="734"/>
      <c r="BNU6" s="734"/>
      <c r="BNV6" s="734"/>
      <c r="BNW6" s="734"/>
      <c r="BNX6" s="734"/>
      <c r="BNY6" s="734"/>
      <c r="BNZ6" s="734"/>
      <c r="BOA6" s="734"/>
      <c r="BOB6" s="734"/>
      <c r="BOC6" s="734"/>
      <c r="BOD6" s="734"/>
      <c r="BOE6" s="734"/>
      <c r="BOF6" s="734"/>
      <c r="BOG6" s="734"/>
      <c r="BOH6" s="734"/>
      <c r="BOI6" s="734"/>
      <c r="BOJ6" s="734"/>
      <c r="BOK6" s="734"/>
      <c r="BOL6" s="734"/>
      <c r="BOM6" s="734"/>
      <c r="BON6" s="734"/>
      <c r="BOO6" s="734"/>
      <c r="BOP6" s="734"/>
      <c r="BOQ6" s="734"/>
      <c r="BOR6" s="734"/>
      <c r="BOS6" s="734"/>
      <c r="BOT6" s="734"/>
      <c r="BOU6" s="734"/>
      <c r="BOV6" s="734"/>
      <c r="BOW6" s="734"/>
      <c r="BOX6" s="734"/>
      <c r="BOY6" s="734"/>
      <c r="BOZ6" s="734"/>
      <c r="BPA6" s="734"/>
      <c r="BPB6" s="734"/>
      <c r="BPC6" s="734"/>
      <c r="BPD6" s="734"/>
      <c r="BPE6" s="734"/>
      <c r="BPF6" s="734"/>
      <c r="BPG6" s="734"/>
      <c r="BPH6" s="734"/>
      <c r="BPI6" s="734"/>
      <c r="BPJ6" s="734"/>
      <c r="BPK6" s="734"/>
      <c r="BPL6" s="734"/>
      <c r="BPM6" s="734"/>
      <c r="BPN6" s="734"/>
      <c r="BPO6" s="734"/>
      <c r="BPP6" s="734"/>
      <c r="BPQ6" s="734"/>
      <c r="BPR6" s="734"/>
      <c r="BPS6" s="734"/>
      <c r="BPT6" s="734"/>
      <c r="BPU6" s="734"/>
      <c r="BPV6" s="734"/>
      <c r="BPW6" s="734"/>
      <c r="BPX6" s="734"/>
      <c r="BPY6" s="734"/>
      <c r="BPZ6" s="734"/>
      <c r="BQA6" s="734"/>
      <c r="BQB6" s="734"/>
      <c r="BQC6" s="734"/>
      <c r="BQD6" s="734"/>
      <c r="BQE6" s="734"/>
      <c r="BQF6" s="734"/>
      <c r="BQG6" s="734"/>
      <c r="BQH6" s="734"/>
      <c r="BQI6" s="734"/>
      <c r="BQJ6" s="734"/>
      <c r="BQK6" s="734"/>
      <c r="BQL6" s="734"/>
      <c r="BQM6" s="734"/>
      <c r="BQN6" s="734"/>
      <c r="BQO6" s="734"/>
      <c r="BQP6" s="734"/>
      <c r="BQQ6" s="734"/>
      <c r="BQR6" s="734"/>
      <c r="BQS6" s="734"/>
      <c r="BQT6" s="734"/>
      <c r="BQU6" s="734"/>
      <c r="BQV6" s="734"/>
      <c r="BQW6" s="734"/>
      <c r="BQX6" s="734"/>
      <c r="BQY6" s="734"/>
      <c r="BQZ6" s="734"/>
      <c r="BRA6" s="734"/>
      <c r="BRB6" s="734"/>
      <c r="BRC6" s="734"/>
      <c r="BRD6" s="734"/>
      <c r="BRE6" s="734"/>
      <c r="BRF6" s="734"/>
      <c r="BRG6" s="734"/>
      <c r="BRH6" s="734"/>
      <c r="BRI6" s="734"/>
      <c r="BRJ6" s="734"/>
      <c r="BRK6" s="734"/>
      <c r="BRL6" s="734"/>
      <c r="BRM6" s="734"/>
      <c r="BRN6" s="734"/>
      <c r="BRO6" s="734"/>
      <c r="BRP6" s="734"/>
      <c r="BRQ6" s="734"/>
      <c r="BRR6" s="734"/>
      <c r="BRS6" s="734"/>
      <c r="BRT6" s="734"/>
      <c r="BRU6" s="734"/>
      <c r="BRV6" s="734"/>
      <c r="BRW6" s="734"/>
      <c r="BRX6" s="734"/>
      <c r="BRY6" s="734"/>
      <c r="BRZ6" s="734"/>
      <c r="BSA6" s="734"/>
      <c r="BSB6" s="734"/>
      <c r="BSC6" s="734"/>
      <c r="BSD6" s="734"/>
    </row>
    <row r="7" spans="1:1850">
      <c r="A7" s="734"/>
      <c r="B7" s="734"/>
      <c r="C7" s="734"/>
      <c r="D7" s="734"/>
      <c r="E7" s="734"/>
      <c r="F7" s="734"/>
      <c r="G7" s="734"/>
      <c r="H7" s="734"/>
      <c r="I7" s="734"/>
      <c r="J7" s="734"/>
      <c r="K7" s="734"/>
      <c r="L7" s="734"/>
      <c r="M7" s="734"/>
      <c r="N7" s="734"/>
      <c r="O7" s="734"/>
      <c r="P7" s="734"/>
      <c r="Q7" s="734"/>
      <c r="R7" s="734"/>
      <c r="S7" s="734"/>
      <c r="T7" s="734"/>
      <c r="U7" s="734"/>
      <c r="V7" s="734"/>
      <c r="W7" s="734"/>
      <c r="X7" s="734"/>
      <c r="Y7" s="734"/>
      <c r="Z7" s="734"/>
      <c r="AA7" s="734"/>
      <c r="AB7" s="734"/>
      <c r="AC7" s="734"/>
      <c r="AD7" s="734"/>
      <c r="AE7" s="734"/>
      <c r="AF7" s="734"/>
      <c r="AG7" s="734"/>
      <c r="AH7" s="734"/>
      <c r="AI7" s="734"/>
      <c r="AJ7" s="734"/>
      <c r="AK7" s="734"/>
      <c r="AL7" s="734"/>
      <c r="AM7" s="734"/>
      <c r="AN7" s="737"/>
      <c r="AO7" s="734"/>
      <c r="AP7" s="734"/>
      <c r="AQ7" s="734"/>
      <c r="AR7" s="734"/>
      <c r="AS7" s="734"/>
      <c r="AT7" s="734"/>
      <c r="AU7" s="734"/>
      <c r="AV7" s="734"/>
      <c r="AW7" s="734"/>
      <c r="AX7" s="734"/>
      <c r="AY7" s="734"/>
      <c r="AZ7" s="734"/>
      <c r="BA7" s="734"/>
      <c r="BB7" s="734"/>
      <c r="BC7" s="734"/>
      <c r="BD7" s="734"/>
      <c r="BE7" s="734"/>
      <c r="BF7" s="737"/>
      <c r="BG7" s="734"/>
      <c r="BH7" s="734"/>
      <c r="BI7" s="734"/>
      <c r="BJ7" s="734"/>
      <c r="BK7" s="734"/>
      <c r="BL7" s="734"/>
      <c r="BM7" s="734"/>
      <c r="BN7" s="734"/>
      <c r="BO7" s="734"/>
      <c r="BP7" s="734"/>
      <c r="BQ7" s="734"/>
      <c r="BR7" s="734"/>
      <c r="BS7" s="734"/>
      <c r="BT7" s="734"/>
      <c r="BU7" s="734"/>
      <c r="BV7" s="734"/>
      <c r="BW7" s="734"/>
      <c r="BX7" s="734"/>
      <c r="BY7" s="737"/>
      <c r="BZ7" s="734"/>
      <c r="CA7" s="734"/>
      <c r="CB7" s="734"/>
      <c r="CC7" s="734"/>
      <c r="CD7" s="734"/>
      <c r="CE7" s="734"/>
      <c r="CF7" s="734"/>
      <c r="CG7" s="734"/>
      <c r="CH7" s="734"/>
      <c r="CI7" s="734"/>
      <c r="CJ7" s="734"/>
      <c r="CK7" s="734"/>
      <c r="CL7" s="734"/>
      <c r="CM7" s="734"/>
      <c r="CN7" s="734"/>
      <c r="CO7" s="734"/>
      <c r="CP7" s="734"/>
      <c r="CQ7" s="734"/>
      <c r="CR7" s="734"/>
      <c r="CS7" s="737"/>
      <c r="CT7" s="734"/>
      <c r="CU7" s="734"/>
      <c r="CV7" s="734"/>
      <c r="CW7" s="734"/>
      <c r="CX7" s="734"/>
      <c r="CY7" s="734"/>
      <c r="CZ7" s="734"/>
      <c r="DB7" s="733" t="str">
        <f>監査調書!M116</f>
        <v>個</v>
      </c>
      <c r="DC7" s="734"/>
      <c r="DD7" s="734"/>
      <c r="DE7" s="734"/>
      <c r="DG7" s="734"/>
      <c r="DH7" s="734"/>
      <c r="DI7" s="734"/>
      <c r="DJ7" s="734"/>
      <c r="DK7" s="734"/>
      <c r="DL7" s="737"/>
      <c r="DM7" s="733">
        <f>監査調書!AE118</f>
        <v>0</v>
      </c>
      <c r="DN7" s="734"/>
      <c r="DO7" s="734"/>
      <c r="DP7" s="734"/>
      <c r="DQ7" s="734"/>
      <c r="DR7" s="734"/>
      <c r="DS7" s="734"/>
      <c r="DT7" s="737"/>
      <c r="DU7" s="734"/>
      <c r="DV7" s="734"/>
      <c r="DW7" s="734"/>
      <c r="DX7" s="734"/>
      <c r="DY7" s="734"/>
      <c r="DZ7" s="734"/>
      <c r="EA7" s="734"/>
      <c r="EB7" s="734"/>
      <c r="EC7" s="734"/>
      <c r="ED7" s="734"/>
      <c r="EE7" s="734"/>
      <c r="EF7" s="734"/>
      <c r="EG7" s="734"/>
      <c r="EH7" s="734"/>
      <c r="EI7" s="734"/>
      <c r="EJ7" s="734"/>
      <c r="EK7" s="734"/>
      <c r="EL7" s="734"/>
      <c r="EM7" s="734"/>
      <c r="EN7" s="734"/>
      <c r="EO7" s="734"/>
      <c r="EP7" s="734"/>
      <c r="EQ7" s="737"/>
      <c r="ER7" s="734"/>
      <c r="ES7" s="734"/>
      <c r="ET7" s="734"/>
      <c r="EU7" s="737"/>
      <c r="EV7" s="734"/>
      <c r="EW7" s="734"/>
      <c r="EX7" s="737"/>
      <c r="EY7" s="734"/>
      <c r="EZ7" s="734"/>
      <c r="FA7" s="737"/>
      <c r="FB7" s="734"/>
      <c r="FC7" s="734"/>
      <c r="FD7" s="734"/>
      <c r="FE7" s="737"/>
      <c r="FF7" s="734"/>
      <c r="FG7" s="734"/>
      <c r="FH7" s="737"/>
      <c r="FI7" s="734"/>
      <c r="FJ7" s="734"/>
      <c r="FK7" s="734"/>
      <c r="FL7" s="734"/>
      <c r="FM7" s="737"/>
      <c r="FN7" s="737"/>
      <c r="FO7" s="737"/>
      <c r="FP7" s="737"/>
      <c r="FQ7" s="734"/>
      <c r="FR7" s="737"/>
      <c r="FS7" s="734"/>
      <c r="FT7" s="734"/>
      <c r="FU7" s="741"/>
      <c r="FV7" s="734"/>
      <c r="FW7" s="734"/>
      <c r="FX7" s="734"/>
      <c r="FY7" s="734"/>
      <c r="FZ7" s="734"/>
      <c r="GA7" s="737"/>
      <c r="GB7" s="734"/>
      <c r="GC7" s="734"/>
      <c r="GD7" s="734"/>
      <c r="GE7" s="734"/>
      <c r="GF7" s="734"/>
      <c r="GG7" s="734"/>
      <c r="GH7" s="734"/>
      <c r="GI7" s="734"/>
      <c r="GJ7" s="734"/>
      <c r="GK7" s="737"/>
      <c r="GL7" s="734"/>
      <c r="GM7" s="737"/>
      <c r="GN7" s="734"/>
      <c r="GO7" s="734"/>
      <c r="GP7" s="734"/>
      <c r="GQ7" s="734"/>
      <c r="GR7" s="737"/>
      <c r="GS7" s="734"/>
      <c r="GT7" s="737"/>
      <c r="GU7" s="737"/>
      <c r="GV7" s="737"/>
      <c r="GW7" s="737"/>
      <c r="GX7" s="737"/>
      <c r="GY7" s="734"/>
      <c r="GZ7" s="734"/>
      <c r="HA7" s="734"/>
      <c r="HB7" s="734"/>
      <c r="HC7" s="734"/>
      <c r="HD7" s="737"/>
      <c r="HE7" s="734"/>
      <c r="HF7" s="737"/>
      <c r="HG7" s="734"/>
      <c r="HH7" s="737"/>
      <c r="HI7" s="734"/>
      <c r="HJ7" s="737"/>
      <c r="HK7" s="734"/>
      <c r="HL7" s="734"/>
      <c r="HM7" s="734"/>
      <c r="HN7" s="734"/>
      <c r="HO7" s="734"/>
      <c r="HP7" s="734"/>
      <c r="HQ7" s="734"/>
      <c r="HR7" s="737"/>
      <c r="HS7" s="734"/>
      <c r="HT7" s="734"/>
      <c r="HU7" s="734"/>
      <c r="HV7" s="734"/>
      <c r="HW7" s="734"/>
      <c r="HX7" s="734"/>
      <c r="HY7" s="737"/>
      <c r="HZ7" s="734"/>
      <c r="IA7" s="734"/>
      <c r="IB7" s="734"/>
      <c r="IC7" s="734"/>
      <c r="ID7" s="734"/>
      <c r="IE7" s="734"/>
      <c r="IF7" s="737"/>
      <c r="IG7" s="734"/>
      <c r="IH7" s="734"/>
      <c r="II7" s="737"/>
      <c r="IJ7" s="734"/>
      <c r="IK7" s="734"/>
      <c r="IL7" s="734"/>
      <c r="IM7" s="734"/>
      <c r="IN7" s="734"/>
      <c r="IO7" s="734"/>
      <c r="IP7" s="734"/>
      <c r="IQ7" s="734"/>
      <c r="IR7" s="734"/>
      <c r="IS7" s="734"/>
      <c r="IT7" s="734"/>
      <c r="IU7" s="734"/>
      <c r="IV7" s="734"/>
      <c r="IW7" s="734"/>
      <c r="IX7" s="734"/>
      <c r="IY7" s="734"/>
      <c r="IZ7" s="734"/>
      <c r="JA7" s="734"/>
      <c r="JB7" s="734"/>
      <c r="JC7" s="734"/>
      <c r="JD7" s="734"/>
      <c r="JE7" s="734"/>
      <c r="JF7" s="734"/>
      <c r="JG7" s="734"/>
      <c r="JH7" s="734"/>
      <c r="JI7" s="734"/>
      <c r="JJ7" s="734"/>
      <c r="JK7" s="734"/>
      <c r="JL7" s="734"/>
      <c r="JM7" s="734"/>
      <c r="JN7" s="734"/>
      <c r="JO7" s="734"/>
      <c r="JP7" s="734"/>
      <c r="JQ7" s="734"/>
      <c r="JR7" s="734"/>
      <c r="JS7" s="734"/>
      <c r="JT7" s="734"/>
      <c r="JU7" s="734"/>
      <c r="JV7" s="734"/>
      <c r="JW7" s="734"/>
      <c r="JX7" s="734"/>
      <c r="JY7" s="734"/>
      <c r="JZ7" s="734"/>
      <c r="KA7" s="734"/>
      <c r="KB7" s="734"/>
      <c r="KC7" s="734"/>
      <c r="KD7" s="734"/>
      <c r="KE7" s="734"/>
      <c r="KF7" s="734"/>
      <c r="KG7" s="734"/>
      <c r="KH7" s="734"/>
      <c r="KI7" s="734"/>
      <c r="KJ7" s="734"/>
      <c r="KK7" s="734"/>
      <c r="KL7" s="734"/>
      <c r="KM7" s="734"/>
      <c r="KN7" s="734"/>
      <c r="KO7" s="734"/>
      <c r="KP7" s="734"/>
      <c r="KQ7" s="734"/>
      <c r="KR7" s="734"/>
      <c r="KS7" s="734"/>
      <c r="KT7" s="734"/>
      <c r="KU7" s="734"/>
      <c r="KV7" s="734"/>
      <c r="KW7" s="734"/>
      <c r="KX7" s="734"/>
      <c r="KY7" s="734"/>
      <c r="KZ7" s="734"/>
      <c r="LA7" s="734"/>
      <c r="LB7" s="734"/>
      <c r="LC7" s="734"/>
      <c r="LD7" s="734"/>
      <c r="LE7" s="734"/>
      <c r="LF7" s="734"/>
      <c r="LG7" s="734"/>
      <c r="LH7" s="734"/>
      <c r="LI7" s="734"/>
      <c r="LJ7" s="734"/>
      <c r="LK7" s="734"/>
      <c r="LL7" s="734"/>
      <c r="LM7" s="734"/>
      <c r="LN7" s="734"/>
      <c r="LO7" s="734"/>
      <c r="LP7" s="734"/>
      <c r="LQ7" s="734"/>
      <c r="LR7" s="734"/>
      <c r="LS7" s="734"/>
      <c r="LT7" s="734"/>
      <c r="LU7" s="734"/>
      <c r="LV7" s="734"/>
      <c r="LW7" s="734"/>
      <c r="LX7" s="734"/>
      <c r="LY7" s="734"/>
      <c r="LZ7" s="734"/>
      <c r="MA7" s="734"/>
      <c r="MB7" s="734"/>
      <c r="MC7" s="734"/>
      <c r="MD7" s="734"/>
      <c r="ME7" s="734"/>
      <c r="MF7" s="734"/>
      <c r="MG7" s="734"/>
      <c r="MH7" s="734"/>
      <c r="MI7" s="734"/>
      <c r="MJ7" s="734"/>
      <c r="MK7" s="734"/>
      <c r="ML7" s="734"/>
      <c r="MM7" s="734"/>
      <c r="MN7" s="737"/>
      <c r="MO7" s="734"/>
      <c r="MP7" s="734"/>
      <c r="MQ7" s="734"/>
      <c r="MR7" s="734"/>
      <c r="MS7" s="734"/>
      <c r="MT7" s="734"/>
      <c r="MU7" s="734"/>
      <c r="MV7" s="734"/>
      <c r="MW7" s="734"/>
      <c r="MX7" s="734"/>
      <c r="MY7" s="734"/>
      <c r="MZ7" s="734"/>
      <c r="NA7" s="734"/>
      <c r="NB7" s="734"/>
      <c r="NC7" s="734"/>
      <c r="ND7" s="743"/>
      <c r="NE7" s="743"/>
      <c r="NF7" s="743"/>
      <c r="NG7" s="734"/>
      <c r="NH7" s="734"/>
      <c r="NI7" s="734"/>
      <c r="NJ7" s="734"/>
      <c r="NK7" s="734"/>
      <c r="NL7" s="734"/>
      <c r="NM7" s="734"/>
      <c r="NN7" s="734"/>
      <c r="NO7" s="734"/>
      <c r="NP7" s="743"/>
      <c r="NQ7" s="743"/>
      <c r="NR7" s="743"/>
      <c r="NS7" s="751"/>
      <c r="NT7" s="734"/>
      <c r="NU7" s="734"/>
      <c r="NV7" s="737"/>
      <c r="NW7" s="734"/>
      <c r="NX7" s="734"/>
      <c r="NY7" s="737"/>
      <c r="NZ7" s="737"/>
      <c r="OA7" s="734"/>
      <c r="OB7" s="734"/>
      <c r="OC7" s="737"/>
      <c r="OD7" s="737"/>
      <c r="OE7" s="734"/>
      <c r="OF7" s="734"/>
      <c r="OG7" s="734"/>
      <c r="OH7" s="734"/>
      <c r="OI7" s="734"/>
      <c r="OJ7" s="737"/>
      <c r="OK7" s="737"/>
      <c r="OL7" s="734"/>
      <c r="OM7" s="737"/>
      <c r="ON7" s="737"/>
      <c r="OO7" s="737"/>
      <c r="OP7" s="734"/>
      <c r="OQ7" s="737"/>
      <c r="OR7" s="734"/>
      <c r="OS7" s="734"/>
      <c r="OT7" s="737"/>
      <c r="OU7" s="733" t="e">
        <f>#REF!</f>
        <v>#REF!</v>
      </c>
      <c r="OV7" s="733" t="e">
        <f>#REF!</f>
        <v>#REF!</v>
      </c>
      <c r="OW7" s="733" t="e">
        <f>#REF!</f>
        <v>#REF!</v>
      </c>
      <c r="OX7" s="733" t="e">
        <f>#REF!</f>
        <v>#REF!</v>
      </c>
      <c r="OY7" s="733" t="e">
        <f>#REF!</f>
        <v>#REF!</v>
      </c>
      <c r="OZ7" s="11" t="e">
        <f>#REF!</f>
        <v>#REF!</v>
      </c>
      <c r="PA7" s="734"/>
      <c r="PB7" s="733" t="e">
        <f>#REF!</f>
        <v>#REF!</v>
      </c>
      <c r="PC7" s="733" t="e">
        <f>#REF!</f>
        <v>#REF!</v>
      </c>
      <c r="PD7" s="733" t="e">
        <f>#REF!</f>
        <v>#REF!</v>
      </c>
      <c r="PE7" s="733" t="e">
        <f>#REF!</f>
        <v>#REF!</v>
      </c>
      <c r="PF7" s="733" t="e">
        <f>#REF!</f>
        <v>#REF!</v>
      </c>
      <c r="PG7" s="733" t="e">
        <f>#REF!</f>
        <v>#REF!</v>
      </c>
      <c r="PI7" s="737"/>
      <c r="PJ7" s="733" t="e">
        <f>#REF!</f>
        <v>#REF!</v>
      </c>
      <c r="PK7" s="733" t="e">
        <f>#REF!</f>
        <v>#REF!</v>
      </c>
      <c r="PL7" s="11" t="e">
        <f>#REF!</f>
        <v>#REF!</v>
      </c>
      <c r="PM7" s="734"/>
      <c r="PN7" s="734"/>
      <c r="PO7" s="734"/>
      <c r="PP7" s="734"/>
      <c r="PQ7" s="734"/>
      <c r="PR7" s="737"/>
      <c r="PS7" s="734"/>
      <c r="PT7" s="734"/>
      <c r="PU7" s="734"/>
      <c r="PV7" s="734"/>
      <c r="PW7" s="734"/>
      <c r="PX7" s="740" t="e">
        <f>#REF!</f>
        <v>#REF!</v>
      </c>
      <c r="PY7" s="733" t="e">
        <f>#REF!</f>
        <v>#REF!</v>
      </c>
      <c r="PZ7" s="733" t="e">
        <f>#REF!</f>
        <v>#REF!</v>
      </c>
      <c r="QA7" s="733" t="e">
        <f>#REF!</f>
        <v>#REF!</v>
      </c>
      <c r="QB7" s="733" t="e">
        <f>#REF!</f>
        <v>#REF!</v>
      </c>
      <c r="QC7" s="733" t="e">
        <f>#REF!</f>
        <v>#REF!</v>
      </c>
      <c r="QD7" s="733" t="e">
        <f>#REF!</f>
        <v>#REF!</v>
      </c>
      <c r="QE7" s="733" t="e">
        <f>#REF!</f>
        <v>#REF!</v>
      </c>
      <c r="QF7" s="733" t="e">
        <f>#REF!</f>
        <v>#REF!</v>
      </c>
      <c r="QG7" s="733" t="e">
        <f>#REF!</f>
        <v>#REF!</v>
      </c>
      <c r="QH7" s="733" t="e">
        <f>#REF!</f>
        <v>#REF!</v>
      </c>
      <c r="QI7" s="733" t="e">
        <f>#REF!</f>
        <v>#REF!</v>
      </c>
      <c r="QJ7" s="733" t="e">
        <f>#REF!</f>
        <v>#REF!</v>
      </c>
      <c r="QK7" s="733" t="e">
        <f>#REF!</f>
        <v>#REF!</v>
      </c>
      <c r="QL7" s="733" t="e">
        <f>#REF!</f>
        <v>#REF!</v>
      </c>
      <c r="QM7" s="733" t="e">
        <f>#REF!</f>
        <v>#REF!</v>
      </c>
      <c r="QN7" s="733" t="e">
        <f>#REF!</f>
        <v>#REF!</v>
      </c>
      <c r="QO7" s="733" t="e">
        <f>#REF!</f>
        <v>#REF!</v>
      </c>
      <c r="QP7" s="733" t="e">
        <f>#REF!</f>
        <v>#REF!</v>
      </c>
      <c r="QQ7" s="733" t="e">
        <f>#REF!</f>
        <v>#REF!</v>
      </c>
      <c r="QR7" s="733" t="e">
        <f>#REF!</f>
        <v>#REF!</v>
      </c>
      <c r="QS7" s="733" t="e">
        <f>#REF!</f>
        <v>#REF!</v>
      </c>
      <c r="QT7" s="733" t="e">
        <f>#REF!</f>
        <v>#REF!</v>
      </c>
      <c r="QU7" s="733" t="e">
        <f>#REF!</f>
        <v>#REF!</v>
      </c>
      <c r="QV7" s="737"/>
      <c r="QW7" s="734"/>
      <c r="QX7" s="733" t="e">
        <f>#REF!</f>
        <v>#REF!</v>
      </c>
      <c r="QY7" s="733" t="e">
        <f>#REF!</f>
        <v>#REF!</v>
      </c>
      <c r="QZ7" s="733" t="e">
        <f>#REF!</f>
        <v>#REF!</v>
      </c>
      <c r="RA7" s="733" t="e">
        <f>#REF!</f>
        <v>#REF!</v>
      </c>
      <c r="RB7" s="733" t="e">
        <f>#REF!</f>
        <v>#REF!</v>
      </c>
      <c r="RC7" s="733" t="e">
        <f>#REF!</f>
        <v>#REF!</v>
      </c>
      <c r="RD7" s="733" t="e">
        <f>#REF!</f>
        <v>#REF!</v>
      </c>
      <c r="RE7" s="733" t="e">
        <f>#REF!</f>
        <v>#REF!</v>
      </c>
      <c r="RF7" s="733" t="e">
        <f>#REF!</f>
        <v>#REF!</v>
      </c>
      <c r="RG7" s="733" t="e">
        <f>#REF!</f>
        <v>#REF!</v>
      </c>
      <c r="RH7" s="733" t="e">
        <f>#REF!</f>
        <v>#REF!</v>
      </c>
      <c r="RI7" s="733" t="e">
        <f>#REF!</f>
        <v>#REF!</v>
      </c>
      <c r="RJ7" s="733" t="e">
        <f>#REF!</f>
        <v>#REF!</v>
      </c>
      <c r="RK7" s="733" t="e">
        <f>#REF!</f>
        <v>#REF!</v>
      </c>
      <c r="RL7" s="733" t="e">
        <f>#REF!</f>
        <v>#REF!</v>
      </c>
      <c r="RM7" s="733" t="e">
        <f>#REF!</f>
        <v>#REF!</v>
      </c>
      <c r="RN7" s="733" t="e">
        <f>#REF!</f>
        <v>#REF!</v>
      </c>
      <c r="RO7" s="733" t="e">
        <f>#REF!</f>
        <v>#REF!</v>
      </c>
      <c r="RP7" s="733" t="e">
        <f>#REF!</f>
        <v>#REF!</v>
      </c>
      <c r="RQ7" s="733" t="e">
        <f>#REF!</f>
        <v>#REF!</v>
      </c>
      <c r="RR7" s="733" t="e">
        <f>#REF!</f>
        <v>#REF!</v>
      </c>
      <c r="RS7" s="733" t="e">
        <f>#REF!</f>
        <v>#REF!</v>
      </c>
      <c r="RT7" s="733" t="e">
        <f>#REF!</f>
        <v>#REF!</v>
      </c>
      <c r="RU7" s="733" t="e">
        <f>#REF!</f>
        <v>#REF!</v>
      </c>
      <c r="RV7" s="734" t="e">
        <f>#REF!</f>
        <v>#REF!</v>
      </c>
      <c r="RW7" s="734" t="e">
        <f>#REF!</f>
        <v>#REF!</v>
      </c>
      <c r="RX7" s="734" t="e">
        <f>#REF!</f>
        <v>#REF!</v>
      </c>
      <c r="RY7" s="734" t="e">
        <f>#REF!</f>
        <v>#REF!</v>
      </c>
      <c r="RZ7" s="734" t="e">
        <f>#REF!</f>
        <v>#REF!</v>
      </c>
      <c r="SA7" s="734" t="e">
        <f>#REF!</f>
        <v>#REF!</v>
      </c>
      <c r="SB7" s="734" t="e">
        <f>#REF!</f>
        <v>#REF!</v>
      </c>
      <c r="SC7" s="734" t="e">
        <f>#REF!</f>
        <v>#REF!</v>
      </c>
      <c r="SD7" s="734" t="e">
        <f>#REF!</f>
        <v>#REF!</v>
      </c>
      <c r="SE7" s="734" t="e">
        <f>#REF!</f>
        <v>#REF!</v>
      </c>
      <c r="SF7" s="734" t="e">
        <f>#REF!</f>
        <v>#REF!</v>
      </c>
      <c r="SG7" s="734" t="e">
        <f>#REF!</f>
        <v>#REF!</v>
      </c>
      <c r="SH7" s="734"/>
      <c r="SI7" s="737"/>
      <c r="SJ7" s="733" t="e">
        <f>#REF!</f>
        <v>#REF!</v>
      </c>
      <c r="SK7" s="733" t="e">
        <f>#REF!</f>
        <v>#REF!</v>
      </c>
      <c r="SL7" s="733" t="e">
        <f>#REF!</f>
        <v>#REF!</v>
      </c>
      <c r="SM7" s="733" t="e">
        <f>#REF!</f>
        <v>#REF!</v>
      </c>
      <c r="SN7" s="733" t="e">
        <f>#REF!</f>
        <v>#REF!</v>
      </c>
      <c r="SO7" s="733" t="e">
        <f>#REF!</f>
        <v>#REF!</v>
      </c>
      <c r="SP7" s="733" t="e">
        <f>#REF!</f>
        <v>#REF!</v>
      </c>
      <c r="SQ7" s="733" t="e">
        <f>#REF!</f>
        <v>#REF!</v>
      </c>
      <c r="SR7" s="733" t="e">
        <f>#REF!</f>
        <v>#REF!</v>
      </c>
      <c r="SS7" s="733" t="e">
        <f>#REF!</f>
        <v>#REF!</v>
      </c>
      <c r="ST7" s="733" t="e">
        <f>#REF!</f>
        <v>#REF!</v>
      </c>
      <c r="SU7" s="733" t="e">
        <f>#REF!</f>
        <v>#REF!</v>
      </c>
      <c r="SV7" s="733" t="e">
        <f>#REF!</f>
        <v>#REF!</v>
      </c>
      <c r="SW7" s="733" t="e">
        <f>#REF!</f>
        <v>#REF!</v>
      </c>
      <c r="SX7" s="733" t="e">
        <f>#REF!</f>
        <v>#REF!</v>
      </c>
      <c r="SY7" s="733" t="e">
        <f>#REF!</f>
        <v>#REF!</v>
      </c>
      <c r="SZ7" s="733" t="e">
        <f>#REF!</f>
        <v>#REF!</v>
      </c>
      <c r="TA7" s="733" t="e">
        <f>#REF!</f>
        <v>#REF!</v>
      </c>
      <c r="TB7" s="733" t="e">
        <f>#REF!</f>
        <v>#REF!</v>
      </c>
      <c r="TC7" s="733" t="e">
        <f>#REF!</f>
        <v>#REF!</v>
      </c>
      <c r="TD7" s="733" t="e">
        <f>#REF!</f>
        <v>#REF!</v>
      </c>
      <c r="TE7" s="733" t="e">
        <f>#REF!</f>
        <v>#REF!</v>
      </c>
      <c r="TF7" s="733" t="e">
        <f>#REF!</f>
        <v>#REF!</v>
      </c>
      <c r="TG7" s="11" t="e">
        <f>#REF!</f>
        <v>#REF!</v>
      </c>
      <c r="TH7" s="733" t="e">
        <f>#REF!</f>
        <v>#REF!</v>
      </c>
      <c r="TI7" s="733" t="e">
        <f>#REF!</f>
        <v>#REF!</v>
      </c>
      <c r="TJ7" s="733" t="e">
        <f>#REF!</f>
        <v>#REF!</v>
      </c>
      <c r="TK7" s="733" t="e">
        <f>#REF!</f>
        <v>#REF!</v>
      </c>
      <c r="TL7" s="733" t="e">
        <f>#REF!</f>
        <v>#REF!</v>
      </c>
      <c r="TM7" s="733" t="e">
        <f>#REF!</f>
        <v>#REF!</v>
      </c>
      <c r="TN7" s="733" t="e">
        <f>#REF!</f>
        <v>#REF!</v>
      </c>
      <c r="TO7" s="733" t="e">
        <f>#REF!</f>
        <v>#REF!</v>
      </c>
      <c r="TP7" s="733" t="e">
        <f>#REF!</f>
        <v>#REF!</v>
      </c>
      <c r="TQ7" s="733" t="e">
        <f>#REF!</f>
        <v>#REF!</v>
      </c>
      <c r="TR7" s="733" t="e">
        <f>#REF!</f>
        <v>#REF!</v>
      </c>
      <c r="TS7" s="733" t="e">
        <f>#REF!</f>
        <v>#REF!</v>
      </c>
      <c r="TT7" s="737"/>
      <c r="TU7" s="734"/>
      <c r="TV7" s="737"/>
      <c r="TW7" s="737"/>
      <c r="TX7" s="734"/>
      <c r="TY7" s="734"/>
      <c r="TZ7" s="734"/>
      <c r="UA7" s="737"/>
      <c r="UB7" s="734"/>
      <c r="UC7" s="734"/>
      <c r="UD7" s="737"/>
      <c r="UE7" s="737"/>
      <c r="UF7" s="734"/>
      <c r="UG7" s="737"/>
      <c r="UH7" s="734"/>
      <c r="UI7" s="737"/>
      <c r="UJ7" s="734"/>
      <c r="UK7" s="737"/>
      <c r="UL7" s="737"/>
      <c r="UM7" s="737"/>
      <c r="UN7" s="733" t="e">
        <f>#REF!</f>
        <v>#REF!</v>
      </c>
      <c r="UO7" s="733" t="e">
        <f>#REF!</f>
        <v>#REF!</v>
      </c>
      <c r="UP7" s="11" t="e">
        <f>#REF!</f>
        <v>#REF!</v>
      </c>
      <c r="UQ7" s="737"/>
      <c r="UR7" s="733" t="e">
        <f>#REF!</f>
        <v>#REF!</v>
      </c>
      <c r="US7" s="740" t="e">
        <f>#REF!</f>
        <v>#REF!</v>
      </c>
      <c r="UT7" s="733" t="e">
        <f>#REF!</f>
        <v>#REF!</v>
      </c>
      <c r="UU7" s="11"/>
      <c r="UV7" s="737"/>
      <c r="UW7" s="733" t="e">
        <f>#REF!</f>
        <v>#REF!</v>
      </c>
      <c r="UX7" s="733" t="e">
        <f>#REF!</f>
        <v>#REF!</v>
      </c>
      <c r="UY7" s="733" t="e">
        <f>#REF!</f>
        <v>#REF!</v>
      </c>
      <c r="UZ7" s="741"/>
      <c r="VA7" s="734"/>
      <c r="VB7" s="734"/>
      <c r="VC7" s="737"/>
      <c r="VD7" s="734"/>
      <c r="VE7" s="737"/>
      <c r="VF7" s="734"/>
      <c r="VG7" s="734"/>
      <c r="VH7" s="734"/>
      <c r="VI7" s="737"/>
      <c r="VJ7" s="734"/>
      <c r="VK7" s="734"/>
      <c r="VL7" s="734"/>
      <c r="VM7" s="741"/>
      <c r="VN7" s="734"/>
      <c r="VO7" s="734"/>
      <c r="VP7" s="734"/>
      <c r="VQ7" s="734"/>
      <c r="VR7" s="734"/>
      <c r="VS7" s="734"/>
      <c r="VT7" s="734"/>
      <c r="VU7" s="734"/>
      <c r="VV7" s="734"/>
      <c r="VW7" s="734"/>
      <c r="VX7" s="734"/>
      <c r="VY7" s="741"/>
      <c r="VZ7" s="734"/>
      <c r="WA7" s="734"/>
      <c r="WB7" s="741"/>
      <c r="WC7" s="741"/>
      <c r="WD7" s="734"/>
      <c r="WE7" s="734"/>
      <c r="WF7" s="741"/>
      <c r="WG7" s="734"/>
      <c r="WH7" s="734"/>
      <c r="WI7" s="734"/>
      <c r="WJ7" s="737"/>
      <c r="WK7" s="734"/>
      <c r="WL7" s="734"/>
      <c r="WM7" s="734"/>
      <c r="WN7" s="741"/>
      <c r="WO7" s="734"/>
      <c r="WP7" s="734"/>
      <c r="WQ7" s="734"/>
      <c r="WR7" s="734"/>
      <c r="WS7" s="734"/>
      <c r="WT7" s="734"/>
      <c r="WU7" s="734"/>
      <c r="WV7" s="734"/>
      <c r="WW7" s="734"/>
      <c r="WX7" s="734"/>
      <c r="WY7" s="734"/>
      <c r="WZ7" s="741"/>
      <c r="XA7" s="734"/>
      <c r="XB7" s="734"/>
      <c r="XC7" s="741"/>
      <c r="XD7" s="741"/>
      <c r="XE7" s="734"/>
      <c r="XF7" s="734"/>
      <c r="XH7" s="734"/>
      <c r="XI7" s="734"/>
      <c r="XJ7" s="734"/>
      <c r="XK7" s="734"/>
      <c r="XL7" s="734"/>
      <c r="XM7" s="734"/>
      <c r="XN7" s="734"/>
      <c r="XO7" s="734"/>
      <c r="XP7" s="734"/>
      <c r="XQ7" s="734"/>
      <c r="XR7" s="734"/>
      <c r="XS7" s="734"/>
      <c r="XT7" s="734"/>
      <c r="XU7" s="734"/>
      <c r="XV7" s="734"/>
      <c r="XW7" s="734"/>
      <c r="XX7" s="734"/>
      <c r="XY7" s="734"/>
      <c r="XZ7" s="734"/>
      <c r="YA7" s="734"/>
      <c r="YB7" s="734"/>
      <c r="YC7" s="734"/>
      <c r="YD7" s="734"/>
      <c r="YE7" s="734"/>
      <c r="YF7" s="734"/>
      <c r="YG7" s="734"/>
      <c r="YH7" s="734"/>
      <c r="YI7" s="734"/>
      <c r="YJ7" s="734"/>
      <c r="YK7" s="734"/>
      <c r="YL7" s="734"/>
      <c r="YM7" s="734"/>
      <c r="YN7" s="734"/>
      <c r="YO7" s="734"/>
      <c r="YP7" s="734"/>
      <c r="YQ7" s="734"/>
      <c r="YR7" s="734"/>
      <c r="YS7" s="734"/>
      <c r="YT7" s="734"/>
      <c r="YU7" s="734"/>
      <c r="YV7" s="734"/>
      <c r="YW7" s="734"/>
      <c r="YX7" s="734"/>
      <c r="YY7" s="734"/>
      <c r="YZ7" s="734"/>
      <c r="ZA7" s="734"/>
      <c r="ZB7" s="734"/>
      <c r="ZC7" s="734"/>
      <c r="ZD7" s="734"/>
      <c r="ZE7" s="734"/>
      <c r="ZF7" s="734"/>
      <c r="ZG7" s="734"/>
      <c r="ZH7" s="734"/>
      <c r="ZI7" s="734"/>
      <c r="ZJ7" s="734"/>
      <c r="ZK7" s="734"/>
      <c r="ZL7" s="734"/>
      <c r="ZM7" s="734"/>
      <c r="ZN7" s="734"/>
      <c r="ZO7" s="734"/>
      <c r="ZP7" s="734"/>
      <c r="ZQ7" s="734"/>
      <c r="ZR7" s="734"/>
      <c r="ZS7" s="734"/>
      <c r="ZT7" s="734"/>
      <c r="ZU7" s="734"/>
      <c r="ZV7" s="734"/>
      <c r="ZW7" s="734"/>
      <c r="ZX7" s="734"/>
      <c r="ZY7" s="734"/>
      <c r="ZZ7" s="734"/>
      <c r="AAA7" s="734"/>
      <c r="AAB7" s="734"/>
      <c r="AAC7" s="734"/>
      <c r="AAD7" s="734"/>
      <c r="AAE7" s="734"/>
      <c r="AAF7" s="734"/>
      <c r="AAG7" s="734"/>
      <c r="AAH7" s="734"/>
      <c r="AAI7" s="734"/>
      <c r="AAJ7" s="734"/>
      <c r="AAK7" s="734"/>
      <c r="AAL7" s="734"/>
      <c r="AAM7" s="734"/>
      <c r="AAN7" s="734"/>
      <c r="AAO7" s="734"/>
      <c r="AAP7" s="734"/>
      <c r="AAQ7" s="734"/>
      <c r="AAR7" s="734"/>
      <c r="AAS7" s="734"/>
      <c r="AAT7" s="741"/>
      <c r="AAU7" s="737"/>
      <c r="AAV7" s="734"/>
      <c r="AAW7" s="734"/>
      <c r="AAX7" s="734"/>
      <c r="AAY7" s="734"/>
      <c r="AAZ7" s="734"/>
      <c r="ABA7" s="734"/>
      <c r="ABB7" s="734"/>
      <c r="ABC7" s="734"/>
      <c r="ABD7" s="734"/>
      <c r="ABE7" s="734"/>
      <c r="ABF7" s="734"/>
      <c r="ABG7" s="734"/>
      <c r="ABH7" s="737"/>
      <c r="ABI7" s="9">
        <f>'表４（一般型の場合のみ）'!$E$12</f>
        <v>1.65</v>
      </c>
      <c r="ABJ7" s="28"/>
      <c r="ABK7" s="9">
        <f>'表４（一般型の場合のみ）'!$E$13</f>
        <v>3.3</v>
      </c>
      <c r="ABL7" s="28"/>
      <c r="ABM7" s="9" t="str">
        <f>'表４（一般型の場合のみ）'!$E$14</f>
        <v>合計</v>
      </c>
      <c r="ABN7" s="735" t="str">
        <f>'表４（一般型の場合のみ）'!$M$12</f>
        <v>乳児室</v>
      </c>
      <c r="ABO7" s="735" t="str">
        <f>'表４（一般型の場合のみ）'!$M$13</f>
        <v>ほふく室</v>
      </c>
      <c r="ABP7" s="9" t="str">
        <f>'表４（一般型の場合のみ）'!$E$14</f>
        <v>合計</v>
      </c>
      <c r="ABQ7" s="9">
        <f>'表４（一般型の場合のみ）'!E15</f>
        <v>1.98</v>
      </c>
      <c r="ABR7" s="28"/>
      <c r="ABS7" s="9">
        <f>'表４（一般型の場合のみ）'!E16</f>
        <v>3.3</v>
      </c>
      <c r="ABT7" s="28"/>
      <c r="ABU7" t="str">
        <f>'表４（一般型の場合のみ）'!M15</f>
        <v xml:space="preserve">保育室・遊戯室 </v>
      </c>
      <c r="ABV7" t="str">
        <f>'表４（一般型の場合のみ）'!M16</f>
        <v>屋外遊戯場</v>
      </c>
      <c r="ABW7" s="734"/>
      <c r="ABX7" s="734"/>
      <c r="ABY7" s="734"/>
      <c r="ABZ7" s="734"/>
      <c r="ACA7" s="734"/>
      <c r="ACB7" s="734"/>
      <c r="ACC7" s="734"/>
      <c r="ACD7" s="734"/>
      <c r="ACE7" s="734"/>
      <c r="ACF7" s="734"/>
      <c r="ACG7" s="734"/>
      <c r="ACH7" s="734"/>
      <c r="ACI7" s="734"/>
      <c r="ACJ7" s="734"/>
      <c r="ACK7" s="734"/>
      <c r="ACL7" s="734"/>
      <c r="ACM7" s="734"/>
      <c r="ACN7" s="734"/>
      <c r="ACO7" s="734"/>
      <c r="ACP7" s="734"/>
      <c r="ACQ7" s="734"/>
      <c r="ACR7" s="734"/>
      <c r="ACS7" s="734"/>
      <c r="ACT7" s="734"/>
      <c r="ACU7" s="734"/>
      <c r="ACV7" s="734"/>
      <c r="ACW7" s="734"/>
      <c r="ACX7" s="734"/>
      <c r="ACY7" s="734"/>
      <c r="ACZ7" s="734"/>
      <c r="ADA7" s="734"/>
      <c r="ADB7" s="734"/>
      <c r="ADC7" s="734"/>
      <c r="ADD7" s="734"/>
      <c r="ADE7" s="734"/>
      <c r="ADF7" s="734"/>
      <c r="ADG7" s="734"/>
      <c r="ADH7" s="734"/>
      <c r="ADI7" s="734"/>
      <c r="ADJ7" s="734"/>
      <c r="ADK7" s="734"/>
      <c r="ADL7" s="734"/>
      <c r="ADM7" s="734"/>
      <c r="ADN7" s="734"/>
      <c r="ADO7" s="734"/>
      <c r="ADP7" s="734"/>
      <c r="ADQ7" s="734"/>
      <c r="ADR7" s="734"/>
      <c r="ADS7" s="734"/>
      <c r="ADT7" s="734"/>
      <c r="ADU7" s="734"/>
      <c r="ADV7" s="734"/>
      <c r="ADW7" s="734"/>
      <c r="ADX7" s="734"/>
      <c r="ADY7" s="734"/>
      <c r="ADZ7" s="734"/>
      <c r="AEA7" s="734"/>
      <c r="AEB7" s="734"/>
      <c r="AEC7" s="734"/>
      <c r="AED7" s="734"/>
      <c r="AEE7" s="734"/>
      <c r="AEF7" s="734"/>
      <c r="AEG7" s="734"/>
      <c r="AEH7" s="734"/>
      <c r="AEI7" s="734"/>
      <c r="AEJ7" s="734"/>
      <c r="AEK7" s="734"/>
      <c r="AEL7" s="734"/>
      <c r="AEM7" s="734"/>
      <c r="AEN7" s="734"/>
      <c r="AEO7" s="734"/>
      <c r="AEP7" s="734"/>
      <c r="AEQ7" s="734"/>
      <c r="AER7" s="734"/>
      <c r="AES7" s="734"/>
      <c r="AET7" s="734"/>
      <c r="AEU7" s="734"/>
      <c r="AEV7" s="734"/>
      <c r="AEW7" s="734"/>
      <c r="AEX7" s="734"/>
      <c r="AEY7" s="734"/>
      <c r="AEZ7" s="734"/>
      <c r="AFA7" s="734"/>
      <c r="AFB7" s="734"/>
      <c r="AFC7" s="734"/>
      <c r="AFD7" s="734"/>
      <c r="AFE7" s="734"/>
      <c r="AFF7" s="734"/>
      <c r="AFG7" s="734"/>
      <c r="AFH7" s="734"/>
      <c r="AFI7" s="734"/>
      <c r="AFJ7" s="734"/>
      <c r="AFK7" s="734"/>
      <c r="AFL7" s="734"/>
      <c r="AFM7" s="734"/>
      <c r="AFN7" s="734"/>
      <c r="AFO7" s="734"/>
      <c r="AFP7" s="734"/>
      <c r="AFQ7" s="734"/>
      <c r="AFR7" s="734"/>
      <c r="AFS7" s="734"/>
      <c r="AFT7" s="734"/>
      <c r="AFU7" s="734"/>
      <c r="AFV7" s="734"/>
      <c r="AFW7" s="734"/>
      <c r="AFX7" s="734"/>
      <c r="AFY7" s="734"/>
      <c r="AFZ7" s="734"/>
      <c r="AGA7" s="734"/>
      <c r="AGB7" s="734"/>
      <c r="AGC7" s="734"/>
      <c r="AGD7" s="734"/>
      <c r="AGE7" s="734"/>
      <c r="AGF7" s="734"/>
      <c r="AGG7" s="734"/>
      <c r="AGH7" s="734"/>
      <c r="AGI7" s="734"/>
      <c r="AGJ7" s="734"/>
      <c r="AGK7" s="734"/>
      <c r="AGL7" s="734"/>
      <c r="AGM7" s="734"/>
      <c r="AGN7" s="734"/>
      <c r="AGO7" s="734"/>
      <c r="AGP7" s="734"/>
      <c r="AGQ7" s="734"/>
      <c r="AGR7" s="734"/>
      <c r="AGS7" s="734"/>
      <c r="AGT7" s="734"/>
      <c r="AGU7" s="734"/>
      <c r="AGV7" s="734"/>
      <c r="AGW7" s="734"/>
      <c r="AGX7" s="734"/>
      <c r="AGY7" s="734"/>
      <c r="AGZ7" s="734"/>
      <c r="AHA7" s="734"/>
      <c r="AHB7" s="734"/>
      <c r="AHC7" s="734"/>
      <c r="AHD7" s="734"/>
      <c r="AHE7" s="734"/>
      <c r="AHF7" s="734"/>
      <c r="AHG7" s="734"/>
      <c r="AHH7" s="734"/>
      <c r="AHI7" s="734"/>
      <c r="AHJ7" s="734"/>
      <c r="AHK7" s="734"/>
      <c r="AHL7" s="734"/>
      <c r="AHM7" s="734"/>
      <c r="AHN7" s="734"/>
      <c r="AHO7" s="734"/>
      <c r="AHP7" s="734"/>
      <c r="AHQ7" s="734"/>
      <c r="AHR7" s="734"/>
      <c r="AHS7" s="734"/>
      <c r="AHT7" s="734"/>
      <c r="AHU7" s="734"/>
      <c r="AHV7" s="734"/>
      <c r="AHW7" s="734"/>
      <c r="AHX7" s="734"/>
      <c r="AHY7" s="734"/>
      <c r="AHZ7" s="734"/>
      <c r="AIA7" s="734"/>
      <c r="AIB7" s="734"/>
      <c r="AIC7" s="734"/>
      <c r="AID7" s="734"/>
      <c r="AIE7" s="734"/>
      <c r="AIF7" s="734"/>
      <c r="AIG7" s="734"/>
      <c r="AIH7" s="734"/>
      <c r="AII7" s="734"/>
      <c r="AIJ7" s="734"/>
      <c r="AIK7" s="734"/>
      <c r="AIL7" s="734"/>
      <c r="AIM7" s="734"/>
      <c r="AIN7" s="734"/>
      <c r="AIO7" s="734"/>
      <c r="AIP7" s="734"/>
      <c r="AIQ7" s="734"/>
      <c r="AIR7" s="734"/>
      <c r="AIS7" s="734"/>
      <c r="AIT7" s="734"/>
      <c r="AIU7" s="734"/>
      <c r="AIV7" s="734"/>
      <c r="AIW7" s="734"/>
      <c r="AIX7" s="734"/>
      <c r="AIY7" s="734"/>
      <c r="AIZ7" s="734"/>
      <c r="AJA7" s="734"/>
      <c r="AJB7" s="734"/>
      <c r="AJC7" s="734"/>
      <c r="AJD7" s="734"/>
      <c r="AJE7" s="734"/>
      <c r="AJF7" s="734"/>
      <c r="AJG7" s="734"/>
      <c r="AJH7" s="734"/>
      <c r="AJI7" s="734"/>
      <c r="AJJ7" s="734"/>
      <c r="AJK7" s="734"/>
      <c r="AJL7" s="734"/>
      <c r="AJM7" s="734"/>
      <c r="AJN7" s="734"/>
      <c r="AJO7" s="734"/>
      <c r="AJP7" s="734"/>
      <c r="AJQ7" s="734"/>
      <c r="AJR7" s="734"/>
      <c r="AJS7" s="734"/>
      <c r="AJT7" s="734"/>
      <c r="AJU7" s="734"/>
      <c r="AJV7" s="734"/>
      <c r="AJW7" s="734"/>
      <c r="AJX7" s="734"/>
      <c r="AJY7" s="734"/>
      <c r="AJZ7" s="734"/>
      <c r="AKA7" s="734"/>
      <c r="AKB7" s="734"/>
      <c r="AKC7" s="734"/>
      <c r="AKD7" s="734"/>
      <c r="AKE7" s="734"/>
      <c r="AKF7" s="734"/>
      <c r="AKG7" s="734"/>
      <c r="AKH7" s="734"/>
      <c r="AKI7" s="734"/>
      <c r="AKJ7" s="734"/>
      <c r="AKK7" s="734"/>
      <c r="AKL7" s="734"/>
      <c r="AKM7" s="734"/>
      <c r="AKN7" s="734"/>
      <c r="AKO7" s="734"/>
      <c r="AKP7" s="734"/>
      <c r="AKQ7" s="734"/>
      <c r="AKR7" s="734"/>
      <c r="AKS7" s="734"/>
      <c r="AKT7" s="734"/>
      <c r="AKU7" s="734"/>
      <c r="AKV7" s="734"/>
      <c r="AKW7" s="734"/>
      <c r="AKX7" s="734"/>
      <c r="AKY7" s="734"/>
      <c r="AKZ7" s="734"/>
      <c r="ALA7" s="734"/>
      <c r="ALB7" s="734"/>
      <c r="ALC7" s="734"/>
      <c r="ALD7" s="734"/>
      <c r="ALE7" s="734"/>
      <c r="ALF7" s="734"/>
      <c r="ALG7" s="734"/>
      <c r="ALH7" s="734"/>
      <c r="ALI7" s="734"/>
      <c r="ALJ7" s="734"/>
      <c r="ALK7" s="734"/>
      <c r="ALL7" s="734"/>
      <c r="ALM7" s="734"/>
      <c r="ALN7" s="734"/>
      <c r="ALO7" s="734"/>
      <c r="ALP7" s="734"/>
      <c r="ALQ7" s="734"/>
      <c r="ALR7" s="734"/>
      <c r="ALS7" s="734"/>
      <c r="ALT7" s="734"/>
      <c r="ALU7" s="734"/>
      <c r="ALV7" s="734"/>
      <c r="ALW7" s="734"/>
      <c r="ALX7" s="734"/>
      <c r="ALY7" s="734"/>
      <c r="ALZ7" s="734"/>
      <c r="AMA7" s="734"/>
      <c r="AMB7" s="734"/>
      <c r="AMC7" s="734"/>
      <c r="AMD7" s="734"/>
      <c r="AME7" s="734"/>
      <c r="AMF7" s="734"/>
      <c r="AMG7" s="734"/>
      <c r="AMH7" s="734"/>
      <c r="AMI7" s="734"/>
      <c r="AMJ7" s="734"/>
      <c r="AMK7" s="734"/>
      <c r="AML7" s="734"/>
      <c r="AMM7" s="734"/>
      <c r="AMN7" s="734"/>
      <c r="AMO7" s="734"/>
      <c r="AMP7" s="734"/>
      <c r="AMQ7" s="734"/>
      <c r="AMR7" s="734"/>
      <c r="AMS7" s="734"/>
      <c r="AMT7" s="734"/>
      <c r="AMU7" s="734"/>
      <c r="AMV7" s="734"/>
      <c r="AMW7" s="734"/>
      <c r="AMX7" s="734"/>
      <c r="AMY7" s="734"/>
      <c r="AMZ7" s="734"/>
      <c r="ANA7" s="734"/>
      <c r="ANB7" s="734"/>
      <c r="ANC7" s="734"/>
      <c r="AND7" s="734"/>
      <c r="ANE7" s="734"/>
      <c r="ANF7" s="734"/>
      <c r="ANG7" s="734"/>
      <c r="ANH7" s="734"/>
      <c r="ANI7" s="734"/>
      <c r="ANJ7" s="734"/>
      <c r="ANK7" s="734"/>
      <c r="ANL7" s="734"/>
      <c r="ANM7" s="734"/>
      <c r="ANN7" s="734"/>
      <c r="ANO7" s="734"/>
      <c r="ANP7" s="734"/>
      <c r="ANQ7" s="734"/>
      <c r="ANR7" s="734"/>
      <c r="ANS7" s="734"/>
      <c r="ANT7" s="734"/>
      <c r="ANU7" s="734"/>
      <c r="ANV7" s="734"/>
      <c r="ANW7" s="734"/>
      <c r="ANX7" s="734"/>
      <c r="ANY7" s="734"/>
      <c r="ANZ7" s="734"/>
      <c r="AOA7" s="734"/>
      <c r="AOB7" s="734"/>
      <c r="AOC7" s="734"/>
      <c r="AOD7" s="734"/>
      <c r="AOE7" s="734"/>
      <c r="AOF7" s="734"/>
      <c r="AOG7" s="734"/>
      <c r="AOH7" s="734"/>
      <c r="AOI7" s="734"/>
      <c r="AOJ7" s="734"/>
      <c r="AOK7" s="734"/>
      <c r="AOL7" s="734"/>
      <c r="AOM7" s="734"/>
      <c r="AON7" s="734"/>
      <c r="AOO7" s="734"/>
      <c r="AOP7" s="734"/>
      <c r="AOQ7" s="734"/>
      <c r="AOR7" s="734"/>
      <c r="AOS7" s="734"/>
      <c r="AOT7" s="734"/>
      <c r="AOU7" s="734"/>
      <c r="AOV7" s="734"/>
      <c r="AOW7" s="734"/>
      <c r="AOX7" s="734"/>
      <c r="AOY7" s="734"/>
      <c r="AOZ7" s="734"/>
      <c r="APA7" s="734"/>
      <c r="APB7" s="734"/>
      <c r="APC7" s="734"/>
      <c r="APD7" s="734"/>
      <c r="APE7" s="734"/>
      <c r="APF7" s="734"/>
      <c r="APG7" s="734"/>
      <c r="APH7" s="734"/>
      <c r="API7" s="734"/>
      <c r="APJ7" s="734"/>
      <c r="APK7" s="734"/>
      <c r="APL7" s="734"/>
      <c r="APM7" s="734"/>
      <c r="APN7" s="734"/>
      <c r="APO7" s="734"/>
      <c r="APP7" s="734"/>
      <c r="APQ7" s="734"/>
      <c r="APR7" s="734"/>
      <c r="APS7" s="734"/>
      <c r="APT7" s="734"/>
      <c r="APU7" s="734"/>
      <c r="APV7" s="734"/>
      <c r="APW7" s="734"/>
      <c r="APX7" s="734"/>
      <c r="APY7" s="734"/>
      <c r="APZ7" s="734"/>
      <c r="AQA7" s="734"/>
      <c r="AQB7" s="734"/>
      <c r="AQC7" s="734"/>
      <c r="AQD7" s="734"/>
      <c r="AQE7" s="734"/>
      <c r="AQF7" s="734"/>
      <c r="AQG7" s="734"/>
      <c r="AQH7" s="734"/>
      <c r="AQI7" s="734"/>
      <c r="AQJ7" s="734"/>
      <c r="AQK7" s="734"/>
      <c r="AQL7" s="734"/>
      <c r="AQM7" s="734"/>
      <c r="AQN7" s="734"/>
      <c r="AQO7" s="734"/>
      <c r="AQP7" s="734"/>
      <c r="AQQ7" s="734"/>
      <c r="AQR7" s="734"/>
      <c r="AQS7" s="734"/>
      <c r="AQT7" s="734"/>
      <c r="AQU7" s="734"/>
      <c r="AQV7" s="734"/>
      <c r="AQW7" s="734"/>
      <c r="AQX7" s="734"/>
      <c r="AQY7" s="734"/>
      <c r="AQZ7" s="734"/>
      <c r="ARA7" s="734"/>
      <c r="ARB7" s="734"/>
      <c r="ARC7" s="734"/>
      <c r="ARD7" s="734"/>
      <c r="ARE7" s="734"/>
      <c r="ARF7" s="734"/>
      <c r="ARG7" s="734"/>
      <c r="ARH7" s="734"/>
      <c r="ARI7" s="734"/>
      <c r="ARJ7" s="734"/>
      <c r="ARK7" s="734"/>
      <c r="ARL7" s="734"/>
      <c r="ARM7" s="734"/>
      <c r="ARN7" s="734"/>
      <c r="ARO7" s="734"/>
      <c r="ARP7" s="734"/>
      <c r="ARQ7" s="734"/>
      <c r="ARR7" s="734"/>
      <c r="ARS7" s="734"/>
      <c r="ART7" s="734"/>
      <c r="ARU7" s="734"/>
      <c r="ARV7" s="734"/>
      <c r="ARW7" s="734"/>
      <c r="ARX7" s="734"/>
      <c r="ARY7" s="734"/>
      <c r="ARZ7" s="734"/>
      <c r="ASA7" s="734"/>
      <c r="ASB7" s="734"/>
      <c r="ASC7" s="734"/>
      <c r="ASD7" s="734"/>
      <c r="ASE7" s="734"/>
      <c r="ASF7" s="734"/>
      <c r="ASG7" s="734"/>
      <c r="ASH7" s="734"/>
      <c r="ASI7" s="734"/>
      <c r="ASJ7" s="734"/>
      <c r="ASK7" s="734"/>
      <c r="ASL7" s="734"/>
      <c r="ASM7" s="734"/>
      <c r="ASN7" s="734"/>
      <c r="ASO7" s="734"/>
      <c r="ASP7" s="734"/>
      <c r="ASQ7" s="734"/>
      <c r="ASR7" s="734"/>
      <c r="ASS7" s="734"/>
      <c r="AST7" s="734"/>
      <c r="ASU7" s="734"/>
      <c r="ASV7" s="734"/>
      <c r="ASW7" s="734"/>
      <c r="ASX7" s="734"/>
      <c r="ASY7" s="734"/>
      <c r="ASZ7" s="734"/>
      <c r="ATA7" s="734"/>
      <c r="ATB7" s="734"/>
      <c r="ATC7" s="734"/>
      <c r="ATD7" s="734"/>
      <c r="ATE7" s="734"/>
      <c r="ATF7" s="734"/>
      <c r="ATG7" s="734"/>
      <c r="ATH7" s="734"/>
      <c r="ATI7" s="734"/>
      <c r="ATJ7" s="734"/>
      <c r="ATK7" s="734"/>
      <c r="ATL7" s="734"/>
      <c r="ATM7" s="734"/>
      <c r="ATN7" s="734"/>
      <c r="ATO7" s="734"/>
      <c r="ATP7" s="734"/>
      <c r="ATQ7" s="734"/>
      <c r="ATR7" s="734"/>
      <c r="ATS7" s="734"/>
      <c r="ATT7" s="734"/>
      <c r="ATU7" s="734"/>
      <c r="ATV7" s="734"/>
      <c r="ATW7" s="734"/>
      <c r="ATX7" s="734"/>
      <c r="ATY7" s="734"/>
      <c r="ATZ7" s="734"/>
      <c r="AUA7" s="734"/>
      <c r="AUB7" s="734"/>
      <c r="AUC7" s="734"/>
      <c r="AUD7" s="734"/>
      <c r="AUE7" s="734"/>
      <c r="AUF7" s="734"/>
      <c r="AUG7" s="734"/>
      <c r="AUH7" s="734"/>
      <c r="AUI7" s="734"/>
      <c r="AUJ7" s="734"/>
      <c r="AUK7" s="734"/>
      <c r="AUL7" s="734"/>
      <c r="AUM7" s="734"/>
      <c r="AUN7" s="734"/>
      <c r="AUO7" s="734"/>
      <c r="AUP7" s="734"/>
      <c r="AUQ7" s="734"/>
      <c r="AUR7" s="734"/>
      <c r="AUS7" s="734"/>
      <c r="AUT7" s="734"/>
      <c r="AUU7" s="734"/>
      <c r="AUV7" s="734"/>
      <c r="AUW7" s="734"/>
      <c r="AUX7" s="734"/>
      <c r="AUY7" s="734"/>
      <c r="AUZ7" s="734"/>
      <c r="AVA7" s="734"/>
      <c r="AVB7" s="734"/>
      <c r="AVC7" s="734"/>
      <c r="AVD7" s="734"/>
      <c r="AVE7" s="734"/>
      <c r="AVF7" s="734"/>
      <c r="AVG7" s="734"/>
      <c r="AVH7" s="734"/>
      <c r="AVI7" s="734"/>
      <c r="AVJ7" s="734"/>
      <c r="AVK7" s="734"/>
      <c r="AVL7" s="734"/>
      <c r="AVM7" s="734"/>
      <c r="AVN7" s="734"/>
      <c r="AVO7" s="734"/>
      <c r="AVP7" s="734"/>
      <c r="AVQ7" s="734"/>
      <c r="AVR7" s="734"/>
      <c r="AVS7" s="734"/>
      <c r="AVT7" s="734"/>
      <c r="AVU7" s="734"/>
      <c r="AVV7" s="734"/>
      <c r="AVW7" s="734"/>
      <c r="AVX7" s="734"/>
      <c r="AVY7" s="734"/>
      <c r="AVZ7" s="734"/>
      <c r="AWA7" s="734"/>
      <c r="AWB7" s="734"/>
      <c r="AWC7" s="734"/>
      <c r="AWD7" s="734"/>
      <c r="AWE7" s="734"/>
      <c r="AWF7" s="734"/>
      <c r="AWG7" s="734"/>
      <c r="AWH7" s="734"/>
      <c r="AWI7" s="734"/>
      <c r="AWJ7" s="734"/>
      <c r="AWK7" s="734"/>
      <c r="AWL7" s="734"/>
      <c r="AWM7" s="734"/>
      <c r="AWN7" s="734"/>
      <c r="AWO7" s="734"/>
      <c r="AWP7" s="734"/>
      <c r="AWQ7" s="734"/>
      <c r="AWR7" s="734"/>
      <c r="AWS7" s="734"/>
      <c r="AWT7" s="734"/>
      <c r="AWU7" s="734"/>
      <c r="AWV7" s="734"/>
      <c r="AWW7" s="734"/>
      <c r="AWX7" s="734"/>
      <c r="AWY7" s="734"/>
      <c r="AWZ7" s="734"/>
      <c r="AXA7" s="734"/>
      <c r="AXB7" s="734"/>
      <c r="AXC7" s="734"/>
      <c r="AXD7" s="734"/>
      <c r="AXE7" s="734"/>
      <c r="AXF7" s="734"/>
      <c r="AXG7" s="734"/>
      <c r="AXH7" s="734"/>
      <c r="AXI7" s="734"/>
      <c r="AXJ7" s="734"/>
      <c r="AXK7" s="734"/>
      <c r="AXL7" s="734"/>
      <c r="AXM7" s="734"/>
      <c r="AXN7" s="734"/>
      <c r="AXO7" s="734"/>
      <c r="AXP7" s="734"/>
      <c r="AXQ7" s="734"/>
      <c r="AXR7" s="734"/>
      <c r="AXS7" s="734"/>
      <c r="AXT7" s="734"/>
      <c r="AXU7" s="734"/>
      <c r="AXV7" s="734"/>
      <c r="AXW7" s="734"/>
      <c r="AXX7" s="734"/>
      <c r="AXY7" s="734"/>
      <c r="AXZ7" s="734"/>
      <c r="AYA7" s="734"/>
      <c r="AYB7" s="734"/>
      <c r="AYC7" s="734"/>
      <c r="AYD7" s="734"/>
      <c r="AYE7" s="734"/>
      <c r="AYF7" s="734"/>
      <c r="AYG7" s="734"/>
      <c r="AYH7" s="734"/>
      <c r="AYI7" s="734"/>
      <c r="AYJ7" s="734"/>
      <c r="AYK7" s="734"/>
      <c r="AYL7" s="734"/>
      <c r="AYM7" s="734"/>
      <c r="AYN7" s="734"/>
      <c r="AYO7" s="734"/>
      <c r="AYP7" s="734"/>
      <c r="AYQ7" s="734"/>
      <c r="AYR7" s="734"/>
      <c r="AYS7" s="734"/>
      <c r="AYT7" s="734"/>
      <c r="AYU7" s="734"/>
      <c r="AYV7" s="734"/>
      <c r="AYW7" s="734"/>
      <c r="AYX7" s="734"/>
      <c r="AYY7" s="734"/>
      <c r="AYZ7" s="734"/>
      <c r="AZA7" s="734"/>
      <c r="AZB7" s="734"/>
      <c r="AZC7" s="734"/>
      <c r="AZD7" s="734"/>
      <c r="AZE7" s="734"/>
      <c r="AZF7" s="734"/>
      <c r="AZG7" s="734"/>
      <c r="AZH7" s="734"/>
      <c r="AZI7" s="734"/>
      <c r="AZJ7" s="734"/>
      <c r="AZK7" s="734"/>
      <c r="AZL7" s="734"/>
      <c r="AZM7" s="734"/>
      <c r="AZN7" s="734"/>
      <c r="AZO7" s="734"/>
      <c r="AZP7" s="734"/>
      <c r="AZQ7" s="734"/>
      <c r="AZR7" s="734"/>
      <c r="AZS7" s="734"/>
      <c r="AZT7" s="734"/>
      <c r="AZU7" s="734"/>
      <c r="AZV7" s="734"/>
      <c r="AZW7" s="734"/>
      <c r="AZX7" s="734"/>
      <c r="AZY7" s="734"/>
      <c r="AZZ7" s="734"/>
      <c r="BAA7" s="734"/>
      <c r="BAB7" s="734"/>
      <c r="BAC7" s="734"/>
      <c r="BAD7" s="734"/>
      <c r="BAE7" s="734"/>
      <c r="BAF7" s="734"/>
      <c r="BAG7" s="734"/>
      <c r="BAH7" s="734"/>
      <c r="BAI7" s="734"/>
      <c r="BAJ7" s="734"/>
      <c r="BAK7" s="734"/>
      <c r="BAL7" s="734"/>
      <c r="BAM7" s="734"/>
      <c r="BAN7" s="734"/>
      <c r="BAO7" s="734"/>
      <c r="BAP7" s="734"/>
      <c r="BAQ7" s="734"/>
      <c r="BAR7" s="734"/>
      <c r="BAS7" s="734"/>
      <c r="BAT7" s="734"/>
      <c r="BAU7" s="734"/>
      <c r="BAV7" s="734"/>
      <c r="BAW7" s="734"/>
      <c r="BAX7" s="734"/>
      <c r="BAY7" s="734"/>
      <c r="BAZ7" s="734"/>
      <c r="BBA7" s="734"/>
      <c r="BBB7" s="734"/>
      <c r="BBC7" s="734"/>
      <c r="BBD7" s="734"/>
      <c r="BBE7" s="734"/>
      <c r="BBF7" s="734"/>
      <c r="BBG7" s="734"/>
      <c r="BBH7" s="734"/>
      <c r="BBI7" s="734"/>
      <c r="BBJ7" s="734"/>
      <c r="BBK7" s="734"/>
      <c r="BBL7" s="734"/>
      <c r="BBM7" s="734"/>
      <c r="BBN7" s="734"/>
      <c r="BBO7" s="734"/>
      <c r="BBP7" s="734"/>
      <c r="BBQ7" s="734"/>
      <c r="BBR7" s="734"/>
      <c r="BBS7" s="734"/>
      <c r="BBT7" s="734"/>
      <c r="BBU7" s="734"/>
      <c r="BBV7" s="734"/>
      <c r="BBW7" s="734"/>
      <c r="BBX7" s="734"/>
      <c r="BBY7" s="734"/>
      <c r="BBZ7" s="734"/>
      <c r="BCA7" s="734"/>
      <c r="BCB7" s="734"/>
      <c r="BCC7" s="734"/>
      <c r="BCD7" s="734"/>
      <c r="BCE7" s="734"/>
      <c r="BCF7" s="734"/>
      <c r="BCG7" s="734"/>
      <c r="BCH7" s="734"/>
      <c r="BCI7" s="734"/>
      <c r="BCJ7" s="734"/>
      <c r="BCK7" s="734"/>
      <c r="BCL7" s="734"/>
      <c r="BCM7" s="734"/>
      <c r="BCN7" s="734"/>
      <c r="BCO7" s="734"/>
      <c r="BCP7" s="734"/>
      <c r="BCQ7" s="734"/>
      <c r="BCR7" s="734"/>
      <c r="BCS7" s="734"/>
      <c r="BCT7" s="734"/>
      <c r="BCU7" s="734"/>
      <c r="BCV7" s="734"/>
      <c r="BCW7" s="734"/>
      <c r="BCX7" s="734"/>
      <c r="BCY7" s="734"/>
      <c r="BCZ7" s="734"/>
      <c r="BDA7" s="734"/>
      <c r="BDB7" s="734"/>
      <c r="BDC7" s="734"/>
      <c r="BDD7" s="734"/>
      <c r="BDE7" s="734"/>
      <c r="BDF7" s="734"/>
      <c r="BDG7" s="734"/>
      <c r="BDH7" s="734"/>
      <c r="BDI7" s="734"/>
      <c r="BDJ7" s="734"/>
      <c r="BDK7" s="734"/>
      <c r="BDL7" s="734"/>
      <c r="BDM7" s="734"/>
      <c r="BDN7" s="734"/>
      <c r="BDO7" s="734"/>
      <c r="BDP7" s="734"/>
      <c r="BDQ7" s="734"/>
      <c r="BDR7" s="734"/>
      <c r="BDS7" s="734"/>
      <c r="BDT7" s="734"/>
      <c r="BDU7" s="734"/>
      <c r="BDV7" s="734"/>
      <c r="BDW7" s="734"/>
      <c r="BDX7" s="734"/>
      <c r="BDY7" s="734"/>
      <c r="BDZ7" s="734"/>
      <c r="BEA7" s="734"/>
      <c r="BEB7" s="734"/>
      <c r="BEC7" s="734"/>
      <c r="BED7" s="734"/>
      <c r="BEE7" s="734"/>
      <c r="BEF7" s="734"/>
      <c r="BEG7" s="734"/>
      <c r="BEH7" s="734"/>
      <c r="BEI7" s="734"/>
      <c r="BEJ7" s="734"/>
      <c r="BEK7" s="734"/>
      <c r="BEL7" s="734"/>
      <c r="BEM7" s="734"/>
      <c r="BEN7" s="734"/>
      <c r="BEO7" s="734"/>
      <c r="BEP7" s="734"/>
      <c r="BEQ7" s="734"/>
      <c r="BER7" s="734"/>
      <c r="BES7" s="734"/>
      <c r="BET7" s="734"/>
      <c r="BEU7" s="734"/>
      <c r="BEV7" s="734"/>
      <c r="BEW7" s="734"/>
      <c r="BEX7" s="734"/>
      <c r="BEY7" s="734"/>
      <c r="BEZ7" s="734"/>
      <c r="BFA7" s="734"/>
      <c r="BFB7" s="734"/>
      <c r="BFC7" s="734"/>
      <c r="BFD7" s="734"/>
      <c r="BFE7" s="734"/>
      <c r="BFF7" s="734"/>
      <c r="BFG7" s="734"/>
      <c r="BFH7" s="734"/>
      <c r="BFI7" s="734"/>
      <c r="BFJ7" s="734"/>
      <c r="BFK7" s="734"/>
      <c r="BFL7" s="734"/>
      <c r="BFM7" s="734"/>
      <c r="BFN7" s="734"/>
      <c r="BFO7" s="734"/>
      <c r="BFP7" s="734"/>
      <c r="BFQ7" s="734"/>
      <c r="BFR7" s="734"/>
      <c r="BFS7" s="734"/>
      <c r="BFT7" s="734"/>
      <c r="BFU7" s="734"/>
      <c r="BFV7" s="734"/>
      <c r="BFW7" s="734"/>
      <c r="BFX7" s="734"/>
      <c r="BFY7" s="734"/>
      <c r="BFZ7" s="734"/>
      <c r="BGA7" s="734"/>
      <c r="BGB7" s="734"/>
      <c r="BGC7" s="734"/>
      <c r="BGD7" s="734"/>
      <c r="BGE7" s="734"/>
      <c r="BGF7" s="734"/>
      <c r="BGG7" s="734"/>
      <c r="BGH7" s="734"/>
      <c r="BGI7" s="734"/>
      <c r="BGJ7" s="734"/>
      <c r="BGK7" s="734"/>
      <c r="BGL7" s="734"/>
      <c r="BGM7" s="734"/>
      <c r="BGN7" s="734"/>
      <c r="BGO7" s="734"/>
      <c r="BGP7" s="734"/>
      <c r="BGQ7" s="734"/>
      <c r="BGR7" s="734"/>
      <c r="BGS7" s="734"/>
      <c r="BGT7" s="734"/>
      <c r="BGU7" s="734"/>
      <c r="BGV7" s="734"/>
      <c r="BGW7" s="734"/>
      <c r="BGX7" s="734"/>
      <c r="BGY7" s="734"/>
      <c r="BGZ7" s="734"/>
      <c r="BHA7" s="734"/>
      <c r="BHB7" s="734"/>
      <c r="BHC7" s="734"/>
      <c r="BHD7" s="734"/>
      <c r="BHE7" s="734"/>
      <c r="BHF7" s="734"/>
      <c r="BHG7" s="734"/>
      <c r="BHH7" s="734"/>
      <c r="BHI7" s="734"/>
      <c r="BHJ7" s="734"/>
      <c r="BHK7" s="734"/>
      <c r="BHL7" s="734"/>
      <c r="BHM7" s="734"/>
      <c r="BHN7" s="734"/>
      <c r="BHO7" s="734"/>
      <c r="BHP7" s="734"/>
      <c r="BHQ7" s="734"/>
      <c r="BHR7" s="734"/>
      <c r="BHS7" s="734"/>
      <c r="BHT7" s="734"/>
      <c r="BHU7" s="734"/>
      <c r="BHV7" s="734"/>
      <c r="BHW7" s="734"/>
      <c r="BHX7" s="734"/>
      <c r="BHY7" s="734"/>
      <c r="BHZ7" s="734"/>
      <c r="BIA7" s="734"/>
      <c r="BIB7" s="734"/>
      <c r="BIC7" s="734"/>
      <c r="BID7" s="734"/>
      <c r="BIE7" s="734"/>
      <c r="BIF7" s="734"/>
      <c r="BIG7" s="734"/>
      <c r="BIH7" s="734"/>
      <c r="BII7" s="734"/>
      <c r="BIJ7" s="734"/>
      <c r="BIK7" s="734"/>
      <c r="BIL7" s="734"/>
      <c r="BIM7" s="734"/>
      <c r="BIN7" s="734"/>
      <c r="BIO7" s="734"/>
      <c r="BIP7" s="734"/>
      <c r="BIQ7" s="734"/>
      <c r="BIR7" s="734"/>
      <c r="BIS7" s="734"/>
      <c r="BIT7" s="734"/>
      <c r="BIU7" s="734"/>
      <c r="BIV7" s="734"/>
      <c r="BIW7" s="734"/>
      <c r="BIX7" s="734"/>
      <c r="BIY7" s="734"/>
      <c r="BIZ7" s="734"/>
      <c r="BJA7" s="734"/>
      <c r="BJB7" s="734"/>
      <c r="BJC7" s="734"/>
      <c r="BJD7" s="734"/>
      <c r="BJE7" s="734"/>
      <c r="BJF7" s="734"/>
      <c r="BJG7" s="734"/>
      <c r="BJH7" s="734"/>
      <c r="BJI7" s="734"/>
      <c r="BJJ7" s="734"/>
      <c r="BJK7" s="734"/>
      <c r="BJL7" s="734"/>
      <c r="BJM7" s="734"/>
      <c r="BJN7" s="734"/>
      <c r="BJO7" s="734"/>
      <c r="BJP7" s="734"/>
      <c r="BJQ7" s="734"/>
      <c r="BJR7" s="734"/>
      <c r="BJS7" s="734"/>
      <c r="BJT7" s="734"/>
      <c r="BJU7" s="734"/>
      <c r="BJV7" s="734"/>
      <c r="BJW7" s="734"/>
      <c r="BJX7" s="734"/>
      <c r="BJY7" s="734"/>
      <c r="BJZ7" s="734"/>
      <c r="BKA7" s="734"/>
      <c r="BKB7" s="734"/>
      <c r="BKC7" s="734"/>
      <c r="BKD7" s="734"/>
      <c r="BKE7" s="734"/>
      <c r="BKF7" s="734"/>
      <c r="BKG7" s="734"/>
      <c r="BKH7" s="734"/>
      <c r="BKI7" s="734"/>
      <c r="BKJ7" s="734"/>
      <c r="BKK7" s="734"/>
      <c r="BKL7" s="734"/>
      <c r="BKM7" s="734"/>
      <c r="BKN7" s="734"/>
      <c r="BKO7" s="734"/>
      <c r="BKP7" s="734"/>
      <c r="BKQ7" s="734"/>
      <c r="BKR7" s="734"/>
      <c r="BKS7" s="734"/>
      <c r="BKT7" s="734"/>
      <c r="BKU7" s="734"/>
      <c r="BKV7" s="734"/>
      <c r="BKW7" s="734"/>
      <c r="BKX7" s="734"/>
      <c r="BKY7" s="734"/>
      <c r="BKZ7" s="734"/>
      <c r="BLA7" s="734"/>
      <c r="BLB7" s="734"/>
      <c r="BLC7" s="734"/>
      <c r="BLD7" s="734"/>
      <c r="BLE7" s="734"/>
      <c r="BLF7" s="734"/>
      <c r="BLG7" s="734"/>
      <c r="BLH7" s="734"/>
      <c r="BLI7" s="734"/>
      <c r="BLJ7" s="734"/>
      <c r="BLK7" s="734"/>
      <c r="BLL7" s="734"/>
      <c r="BLM7" s="734"/>
      <c r="BLN7" s="734"/>
      <c r="BLO7" s="734"/>
      <c r="BLP7" s="734"/>
      <c r="BLQ7" s="734"/>
      <c r="BLR7" s="734"/>
      <c r="BLS7" s="734"/>
      <c r="BLT7" s="734"/>
      <c r="BLU7" s="734"/>
      <c r="BLV7" s="734"/>
      <c r="BLW7" s="734"/>
      <c r="BLX7" s="734"/>
      <c r="BLY7" s="734"/>
      <c r="BLZ7" s="734"/>
      <c r="BMA7" s="734"/>
      <c r="BMB7" s="734"/>
      <c r="BMC7" s="734"/>
      <c r="BMD7" s="734"/>
      <c r="BME7" s="734"/>
      <c r="BMF7" s="734"/>
      <c r="BMG7" s="734"/>
      <c r="BMH7" s="734"/>
      <c r="BMI7" s="734"/>
      <c r="BMJ7" s="734"/>
      <c r="BMK7" s="734"/>
      <c r="BML7" s="734"/>
      <c r="BMM7" s="734"/>
      <c r="BMN7" s="734"/>
      <c r="BMO7" s="734"/>
      <c r="BMP7" s="734"/>
      <c r="BMQ7" s="734"/>
      <c r="BMR7" s="734"/>
      <c r="BMS7" s="734"/>
      <c r="BMT7" s="734"/>
      <c r="BMU7" s="734"/>
      <c r="BMV7" s="734"/>
      <c r="BMW7" s="734"/>
      <c r="BMX7" s="734"/>
      <c r="BMY7" s="734"/>
      <c r="BMZ7" s="734"/>
      <c r="BNA7" s="734"/>
      <c r="BNB7" s="734"/>
      <c r="BNC7" s="734"/>
      <c r="BND7" s="734"/>
      <c r="BNE7" s="734"/>
      <c r="BNF7" s="734"/>
      <c r="BNG7" s="734"/>
      <c r="BNH7" s="734"/>
      <c r="BNI7" s="734"/>
      <c r="BNJ7" s="734"/>
      <c r="BNK7" s="734"/>
      <c r="BNL7" s="734"/>
      <c r="BNM7" s="734"/>
      <c r="BNN7" s="734"/>
      <c r="BNO7" s="734"/>
      <c r="BNP7" s="734"/>
      <c r="BNQ7" s="734"/>
      <c r="BNR7" s="734"/>
      <c r="BNS7" s="734"/>
      <c r="BNT7" s="734"/>
      <c r="BNU7" s="734"/>
      <c r="BNV7" s="734"/>
      <c r="BNW7" s="734"/>
      <c r="BNX7" s="734"/>
      <c r="BNY7" s="734"/>
      <c r="BNZ7" s="734"/>
      <c r="BOA7" s="734"/>
      <c r="BOB7" s="734"/>
      <c r="BOC7" s="734"/>
      <c r="BOD7" s="734"/>
      <c r="BOE7" s="734"/>
      <c r="BOF7" s="734"/>
      <c r="BOG7" s="734"/>
      <c r="BOH7" s="734"/>
      <c r="BOI7" s="734"/>
      <c r="BOJ7" s="734"/>
      <c r="BOK7" s="734"/>
      <c r="BOL7" s="734"/>
      <c r="BOM7" s="734"/>
      <c r="BON7" s="734"/>
      <c r="BOO7" s="734"/>
      <c r="BOP7" s="734"/>
      <c r="BOQ7" s="734"/>
      <c r="BOR7" s="734"/>
      <c r="BOS7" s="734"/>
      <c r="BOT7" s="734"/>
      <c r="BOU7" s="734"/>
      <c r="BOV7" s="734"/>
      <c r="BOW7" s="734"/>
      <c r="BOX7" s="734"/>
      <c r="BOY7" s="734"/>
      <c r="BOZ7" s="734"/>
      <c r="BPA7" s="734"/>
      <c r="BPB7" s="734"/>
      <c r="BPC7" s="734"/>
      <c r="BPD7" s="734"/>
      <c r="BPE7" s="734"/>
      <c r="BPF7" s="734"/>
      <c r="BPG7" s="734"/>
      <c r="BPH7" s="734"/>
      <c r="BPI7" s="734"/>
      <c r="BPJ7" s="734"/>
      <c r="BPK7" s="734"/>
      <c r="BPL7" s="734"/>
      <c r="BPM7" s="734"/>
      <c r="BPN7" s="734"/>
      <c r="BPO7" s="734"/>
      <c r="BPP7" s="734"/>
      <c r="BPQ7" s="734"/>
      <c r="BPR7" s="734"/>
      <c r="BPS7" s="734"/>
      <c r="BPT7" s="734"/>
      <c r="BPU7" s="734"/>
      <c r="BPV7" s="734"/>
      <c r="BPW7" s="734"/>
      <c r="BPX7" s="734"/>
      <c r="BPY7" s="734"/>
      <c r="BPZ7" s="734"/>
      <c r="BQA7" s="734"/>
      <c r="BQB7" s="734"/>
      <c r="BQC7" s="734"/>
      <c r="BQD7" s="734"/>
      <c r="BQE7" s="734"/>
      <c r="BQF7" s="734"/>
      <c r="BQG7" s="734"/>
      <c r="BQH7" s="734"/>
      <c r="BQI7" s="734"/>
      <c r="BQJ7" s="734"/>
      <c r="BQK7" s="734"/>
      <c r="BQL7" s="734"/>
      <c r="BQM7" s="734"/>
      <c r="BQN7" s="734"/>
      <c r="BQO7" s="734"/>
      <c r="BQP7" s="734"/>
      <c r="BQQ7" s="734"/>
      <c r="BQR7" s="734"/>
      <c r="BQS7" s="734"/>
      <c r="BQT7" s="734"/>
      <c r="BQU7" s="734"/>
      <c r="BQV7" s="734"/>
      <c r="BQW7" s="734"/>
      <c r="BQX7" s="734"/>
      <c r="BQY7" s="734"/>
      <c r="BQZ7" s="734"/>
      <c r="BRA7" s="734"/>
      <c r="BRB7" s="734"/>
      <c r="BRC7" s="734"/>
      <c r="BRD7" s="734"/>
      <c r="BRE7" s="734"/>
      <c r="BRF7" s="734"/>
      <c r="BRG7" s="734"/>
      <c r="BRH7" s="734"/>
      <c r="BRI7" s="734"/>
      <c r="BRJ7" s="734"/>
      <c r="BRK7" s="734"/>
      <c r="BRL7" s="734"/>
      <c r="BRM7" s="734"/>
      <c r="BRN7" s="734"/>
      <c r="BRO7" s="734"/>
      <c r="BRP7" s="734"/>
      <c r="BRQ7" s="734"/>
      <c r="BRR7" s="734"/>
      <c r="BRS7" s="734"/>
      <c r="BRT7" s="734"/>
      <c r="BRU7" s="734"/>
      <c r="BRV7" s="734"/>
      <c r="BRW7" s="734"/>
      <c r="BRX7" s="734"/>
      <c r="BRY7" s="734"/>
      <c r="BRZ7" s="734"/>
      <c r="BSA7" s="734"/>
      <c r="BSB7" s="734"/>
      <c r="BSC7" s="734"/>
      <c r="BSD7" s="734"/>
    </row>
    <row r="8" spans="1:1850">
      <c r="A8" s="734"/>
      <c r="B8" s="734"/>
      <c r="C8" s="734"/>
      <c r="D8" s="734"/>
      <c r="E8" s="734"/>
      <c r="F8" s="734"/>
      <c r="G8" s="736"/>
      <c r="H8" s="736"/>
      <c r="I8" s="736"/>
      <c r="J8" s="736"/>
      <c r="K8" s="736"/>
      <c r="L8" s="736"/>
      <c r="M8" s="736"/>
      <c r="N8" s="736"/>
      <c r="O8" s="736"/>
      <c r="P8" s="736"/>
      <c r="Q8" s="736"/>
      <c r="R8" s="736"/>
      <c r="S8" s="736"/>
      <c r="T8" s="736"/>
      <c r="U8" s="736"/>
      <c r="V8" s="736"/>
      <c r="W8" s="736"/>
      <c r="X8" s="736"/>
      <c r="Y8" s="736"/>
      <c r="Z8" s="736"/>
      <c r="AA8" s="736"/>
      <c r="AB8" s="736"/>
      <c r="AC8" s="736"/>
      <c r="AD8" s="736"/>
      <c r="AE8" s="736"/>
      <c r="AF8" s="736"/>
      <c r="AG8" s="736"/>
      <c r="AH8" s="736"/>
      <c r="AI8" s="736"/>
      <c r="AJ8" s="736"/>
      <c r="AK8" s="736"/>
      <c r="AL8" s="736"/>
      <c r="AM8" s="736"/>
      <c r="AN8" s="12"/>
      <c r="AO8" s="736"/>
      <c r="AP8" s="736"/>
      <c r="AQ8" s="736"/>
      <c r="AR8" s="736"/>
      <c r="AS8" s="736"/>
      <c r="AT8" s="736"/>
      <c r="AU8" s="736"/>
      <c r="AV8" s="736"/>
      <c r="AW8" s="736"/>
      <c r="AX8" s="736"/>
      <c r="AY8" s="736"/>
      <c r="AZ8" s="736"/>
      <c r="BA8" s="736"/>
      <c r="BB8" s="736"/>
      <c r="BC8" s="736"/>
      <c r="BD8" s="736"/>
      <c r="BE8" s="736"/>
      <c r="BF8" s="12"/>
      <c r="BG8" s="736"/>
      <c r="BH8" s="736"/>
      <c r="BI8" s="736"/>
      <c r="BJ8" s="736"/>
      <c r="BK8" s="736"/>
      <c r="BL8" s="736"/>
      <c r="BM8" s="736"/>
      <c r="BN8" s="736"/>
      <c r="BO8" s="736"/>
      <c r="BP8" s="736"/>
      <c r="BQ8" s="736"/>
      <c r="BR8" s="736"/>
      <c r="BS8" s="736"/>
      <c r="BT8" s="736"/>
      <c r="BU8" s="736"/>
      <c r="BV8" s="736"/>
      <c r="BW8" s="736"/>
      <c r="BX8" s="736"/>
      <c r="BY8" s="12"/>
      <c r="BZ8" s="736"/>
      <c r="CA8" s="736"/>
      <c r="CB8" s="736"/>
      <c r="CC8" s="736"/>
      <c r="CD8" s="736"/>
      <c r="CE8" s="736"/>
      <c r="CF8" s="736"/>
      <c r="CG8" s="736"/>
      <c r="CH8" s="736"/>
      <c r="CI8" s="736"/>
      <c r="CJ8" s="736"/>
      <c r="CK8" s="736"/>
      <c r="CL8" s="736"/>
      <c r="CM8" s="736"/>
      <c r="CN8" s="736"/>
      <c r="CO8" s="736"/>
      <c r="CP8" s="736"/>
      <c r="CQ8" s="736"/>
      <c r="CR8" s="736"/>
      <c r="CS8" s="12"/>
      <c r="CT8" s="736"/>
      <c r="CU8" s="736"/>
      <c r="CV8" s="734"/>
      <c r="CW8" s="736"/>
      <c r="CX8" s="736"/>
      <c r="CY8" s="736"/>
      <c r="CZ8" s="736"/>
      <c r="DB8" s="736"/>
      <c r="DC8" s="736"/>
      <c r="DD8" s="736"/>
      <c r="DE8" s="736"/>
      <c r="DG8" s="736"/>
      <c r="DH8" s="736"/>
      <c r="DI8" s="736"/>
      <c r="DJ8" s="736"/>
      <c r="DK8" s="736"/>
      <c r="DL8" s="12"/>
      <c r="DM8" s="736"/>
      <c r="DN8" s="736"/>
      <c r="DO8" s="736"/>
      <c r="DP8" s="736"/>
      <c r="DQ8" s="736"/>
      <c r="DR8" s="736"/>
      <c r="DS8" s="736"/>
      <c r="DT8" s="12"/>
      <c r="DU8" s="736"/>
      <c r="DV8" s="736"/>
      <c r="DW8" s="736"/>
      <c r="DX8" s="736"/>
      <c r="DY8" s="736"/>
      <c r="DZ8" s="736"/>
      <c r="EA8" s="736"/>
      <c r="EB8" s="736"/>
      <c r="EC8" s="736"/>
      <c r="ED8" s="736"/>
      <c r="EE8" s="736"/>
      <c r="EF8" s="736"/>
      <c r="EG8" s="736"/>
      <c r="EH8" s="736"/>
      <c r="EI8" s="736"/>
      <c r="EJ8" s="736"/>
      <c r="EK8" s="736"/>
      <c r="EL8" s="736"/>
      <c r="EM8" s="736"/>
      <c r="EN8" s="736"/>
      <c r="EO8" s="736"/>
      <c r="EP8" s="736"/>
      <c r="EQ8" s="12"/>
      <c r="ER8" s="736"/>
      <c r="ES8" s="736"/>
      <c r="ET8" s="736"/>
      <c r="EU8" s="12"/>
      <c r="EV8" s="736"/>
      <c r="EW8" s="736"/>
      <c r="EX8" s="12"/>
      <c r="EY8" s="736"/>
      <c r="EZ8" s="736"/>
      <c r="FA8" s="12"/>
      <c r="FB8" s="736"/>
      <c r="FC8" s="736"/>
      <c r="FD8" s="736"/>
      <c r="FE8" s="12"/>
      <c r="FF8" s="736"/>
      <c r="FG8" s="736"/>
      <c r="FH8" s="12"/>
      <c r="FI8" s="736"/>
      <c r="FJ8" s="736"/>
      <c r="FK8" s="736"/>
      <c r="FL8" s="736"/>
      <c r="FM8" s="12"/>
      <c r="FN8" s="12"/>
      <c r="FO8" s="12"/>
      <c r="FP8" s="12"/>
      <c r="FQ8" s="736"/>
      <c r="FR8" s="12"/>
      <c r="FS8" s="736"/>
      <c r="FT8" s="736"/>
      <c r="FU8" s="739"/>
      <c r="FV8" s="736"/>
      <c r="FW8" s="736"/>
      <c r="FX8" s="736"/>
      <c r="FY8" s="736"/>
      <c r="FZ8" s="736"/>
      <c r="GA8" s="12"/>
      <c r="GB8" s="736"/>
      <c r="GC8" s="736"/>
      <c r="GD8" s="736"/>
      <c r="GE8" s="736"/>
      <c r="GF8" s="736"/>
      <c r="GG8" s="736"/>
      <c r="GH8" s="736"/>
      <c r="GI8" s="736"/>
      <c r="GJ8" s="736"/>
      <c r="GK8" s="12"/>
      <c r="GL8" s="736"/>
      <c r="GM8" s="12"/>
      <c r="GN8" s="736"/>
      <c r="GO8" s="736"/>
      <c r="GP8" s="736"/>
      <c r="GQ8" s="736"/>
      <c r="GR8" s="12"/>
      <c r="GS8" s="736"/>
      <c r="GT8" s="12"/>
      <c r="GU8" s="12"/>
      <c r="GV8" s="12"/>
      <c r="GW8" s="12"/>
      <c r="GX8" s="12"/>
      <c r="GY8" s="736"/>
      <c r="GZ8" s="736"/>
      <c r="HA8" s="736"/>
      <c r="HB8" s="736"/>
      <c r="HC8" s="736"/>
      <c r="HD8" s="12"/>
      <c r="HE8" s="736"/>
      <c r="HF8" s="12"/>
      <c r="HG8" s="736"/>
      <c r="HH8" s="12"/>
      <c r="HI8" s="736"/>
      <c r="HJ8" s="12"/>
      <c r="HK8" s="736"/>
      <c r="HL8" s="736"/>
      <c r="HM8" s="736"/>
      <c r="HN8" s="736"/>
      <c r="HO8" s="736"/>
      <c r="HP8" s="736"/>
      <c r="HQ8" s="736"/>
      <c r="HR8" s="12"/>
      <c r="HS8" s="736"/>
      <c r="HT8" s="736"/>
      <c r="HU8" s="736"/>
      <c r="HV8" s="736"/>
      <c r="HW8" s="736"/>
      <c r="HX8" s="736"/>
      <c r="HY8" s="12"/>
      <c r="HZ8" s="736"/>
      <c r="IA8" s="736"/>
      <c r="IB8" s="736"/>
      <c r="IC8" s="736"/>
      <c r="ID8" s="736"/>
      <c r="IE8" s="736"/>
      <c r="IF8" s="12"/>
      <c r="IG8" s="736"/>
      <c r="IH8" s="736"/>
      <c r="II8" s="12"/>
      <c r="IJ8" s="736"/>
      <c r="IK8" s="736"/>
      <c r="IL8" s="736"/>
      <c r="IM8" s="736"/>
      <c r="IN8" s="736"/>
      <c r="IO8" s="736"/>
      <c r="IP8" s="736"/>
      <c r="IQ8" s="736"/>
      <c r="IR8" s="736"/>
      <c r="IS8" s="736"/>
      <c r="IT8" s="736"/>
      <c r="IU8" s="736"/>
      <c r="IV8" s="736"/>
      <c r="IW8" s="736"/>
      <c r="IX8" s="736"/>
      <c r="IY8" s="736"/>
      <c r="IZ8" s="736"/>
      <c r="JA8" s="736"/>
      <c r="JB8" s="736"/>
      <c r="JC8" s="736"/>
      <c r="JD8" s="736"/>
      <c r="JE8" s="736"/>
      <c r="JF8" s="736"/>
      <c r="JG8" s="736"/>
      <c r="JH8" s="736"/>
      <c r="JI8" s="736"/>
      <c r="JJ8" s="736"/>
      <c r="JK8" s="736"/>
      <c r="JL8" s="736"/>
      <c r="JM8" s="736"/>
      <c r="JN8" s="736"/>
      <c r="JO8" s="736"/>
      <c r="JP8" s="736"/>
      <c r="JQ8" s="736"/>
      <c r="JR8" s="736"/>
      <c r="JS8" s="736"/>
      <c r="JT8" s="736"/>
      <c r="JU8" s="736"/>
      <c r="JV8" s="736"/>
      <c r="JW8" s="736"/>
      <c r="JX8" s="736"/>
      <c r="JY8" s="736"/>
      <c r="JZ8" s="736"/>
      <c r="KA8" s="736"/>
      <c r="KB8" s="736"/>
      <c r="KC8" s="736"/>
      <c r="KD8" s="736"/>
      <c r="KE8" s="736"/>
      <c r="KF8" s="736"/>
      <c r="KG8" s="736"/>
      <c r="KH8" s="736"/>
      <c r="KI8" s="736"/>
      <c r="KJ8" s="736"/>
      <c r="KK8" s="736"/>
      <c r="KL8" s="736"/>
      <c r="KM8" s="736"/>
      <c r="KN8" s="736"/>
      <c r="KO8" s="736"/>
      <c r="KP8" s="736"/>
      <c r="KQ8" s="736"/>
      <c r="KR8" s="736"/>
      <c r="KS8" s="736"/>
      <c r="KT8" s="736"/>
      <c r="KU8" s="736"/>
      <c r="KV8" s="736"/>
      <c r="KW8" s="736"/>
      <c r="KX8" s="736"/>
      <c r="KY8" s="736"/>
      <c r="KZ8" s="736"/>
      <c r="LA8" s="736"/>
      <c r="LB8" s="736"/>
      <c r="LC8" s="736"/>
      <c r="LD8" s="736"/>
      <c r="LE8" s="736"/>
      <c r="LF8" s="736"/>
      <c r="LG8" s="736"/>
      <c r="LH8" s="736"/>
      <c r="LI8" s="736"/>
      <c r="LJ8" s="736"/>
      <c r="LK8" s="736"/>
      <c r="LL8" s="736"/>
      <c r="LM8" s="736"/>
      <c r="LN8" s="736"/>
      <c r="LO8" s="736"/>
      <c r="LP8" s="736"/>
      <c r="LQ8" s="736"/>
      <c r="LR8" s="736"/>
      <c r="LS8" s="736"/>
      <c r="LT8" s="736"/>
      <c r="LU8" s="736"/>
      <c r="LV8" s="736"/>
      <c r="LW8" s="736"/>
      <c r="LX8" s="736"/>
      <c r="LY8" s="736"/>
      <c r="LZ8" s="736"/>
      <c r="MA8" s="736"/>
      <c r="MB8" s="736"/>
      <c r="MC8" s="736"/>
      <c r="MD8" s="736"/>
      <c r="ME8" s="736"/>
      <c r="MF8" s="736"/>
      <c r="MG8" s="736"/>
      <c r="MH8" s="736"/>
      <c r="MI8" s="736"/>
      <c r="MJ8" s="736"/>
      <c r="MK8" s="736"/>
      <c r="ML8" s="736"/>
      <c r="MM8" s="736"/>
      <c r="MN8" s="12"/>
      <c r="MO8" s="736"/>
      <c r="MP8" s="736"/>
      <c r="MQ8" s="736"/>
      <c r="MR8" s="736"/>
      <c r="MS8" s="736"/>
      <c r="MT8" s="736"/>
      <c r="MU8" s="736"/>
      <c r="MV8" s="736"/>
      <c r="MW8" s="736"/>
      <c r="MX8" s="736"/>
      <c r="MY8" s="736"/>
      <c r="MZ8" s="736"/>
      <c r="NA8" s="736"/>
      <c r="NB8" s="736"/>
      <c r="NC8" s="736"/>
      <c r="ND8" s="744"/>
      <c r="NE8" s="744"/>
      <c r="NF8" s="744"/>
      <c r="NG8" s="736"/>
      <c r="NH8" s="736"/>
      <c r="NI8" s="736"/>
      <c r="NJ8" s="736"/>
      <c r="NK8" s="736"/>
      <c r="NL8" s="736"/>
      <c r="NM8" s="736"/>
      <c r="NN8" s="736"/>
      <c r="NO8" s="736"/>
      <c r="NP8" s="744"/>
      <c r="NQ8" s="744"/>
      <c r="NR8" s="744"/>
      <c r="NS8" s="752"/>
      <c r="NT8" s="736"/>
      <c r="NU8" s="736"/>
      <c r="NV8" s="12"/>
      <c r="NW8" s="736"/>
      <c r="NX8" s="736"/>
      <c r="NY8" s="12"/>
      <c r="NZ8" s="12"/>
      <c r="OA8" s="736"/>
      <c r="OB8" s="736"/>
      <c r="OC8" s="12"/>
      <c r="OD8" s="12"/>
      <c r="OE8" s="736"/>
      <c r="OF8" s="736"/>
      <c r="OG8" s="736"/>
      <c r="OH8" s="736"/>
      <c r="OI8" s="736"/>
      <c r="OJ8" s="12"/>
      <c r="OK8" s="12"/>
      <c r="OL8" s="736"/>
      <c r="OM8" s="12"/>
      <c r="ON8" s="12"/>
      <c r="OO8" s="12"/>
      <c r="OP8" s="736"/>
      <c r="OQ8" s="12"/>
      <c r="OR8" s="736"/>
      <c r="OS8" s="736"/>
      <c r="OT8" s="12"/>
      <c r="OU8" s="736"/>
      <c r="OV8" s="736"/>
      <c r="OW8" s="736"/>
      <c r="OX8" s="736"/>
      <c r="OY8" s="736"/>
      <c r="OZ8" s="12"/>
      <c r="PA8" s="736"/>
      <c r="PB8" s="736"/>
      <c r="PC8" s="736"/>
      <c r="PD8" s="736"/>
      <c r="PE8" s="736"/>
      <c r="PF8" s="736"/>
      <c r="PG8" s="736"/>
      <c r="PH8" s="22"/>
      <c r="PI8" s="12"/>
      <c r="PJ8" s="736"/>
      <c r="PK8" s="736"/>
      <c r="PL8" s="12"/>
      <c r="PM8" s="736"/>
      <c r="PN8" s="736"/>
      <c r="PO8" s="736"/>
      <c r="PP8" s="736"/>
      <c r="PQ8" s="736"/>
      <c r="PR8" s="12"/>
      <c r="PS8" s="736"/>
      <c r="PT8" s="736"/>
      <c r="PU8" s="736"/>
      <c r="PV8" s="736"/>
      <c r="PW8" s="736"/>
      <c r="PX8" s="739"/>
      <c r="PY8" s="736"/>
      <c r="PZ8" s="736"/>
      <c r="QA8" s="736"/>
      <c r="QB8" s="736"/>
      <c r="QC8" s="736"/>
      <c r="QD8" s="736"/>
      <c r="QE8" s="736"/>
      <c r="QF8" s="736"/>
      <c r="QG8" s="736"/>
      <c r="QH8" s="736"/>
      <c r="QI8" s="736"/>
      <c r="QJ8" s="736"/>
      <c r="QK8" s="736"/>
      <c r="QL8" s="736"/>
      <c r="QM8" s="736"/>
      <c r="QN8" s="736"/>
      <c r="QO8" s="736"/>
      <c r="QP8" s="736"/>
      <c r="QQ8" s="736"/>
      <c r="QR8" s="736"/>
      <c r="QS8" s="736"/>
      <c r="QT8" s="736"/>
      <c r="QU8" s="736"/>
      <c r="QV8" s="12"/>
      <c r="QW8" s="736"/>
      <c r="QX8" s="736"/>
      <c r="QY8" s="736"/>
      <c r="QZ8" s="736"/>
      <c r="RA8" s="736"/>
      <c r="RB8" s="736"/>
      <c r="RC8" s="736"/>
      <c r="RD8" s="736"/>
      <c r="RE8" s="736"/>
      <c r="RF8" s="736"/>
      <c r="RG8" s="736"/>
      <c r="RH8" s="736"/>
      <c r="RI8" s="736"/>
      <c r="RJ8" s="736"/>
      <c r="RK8" s="736"/>
      <c r="RL8" s="736"/>
      <c r="RM8" s="736"/>
      <c r="RN8" s="736"/>
      <c r="RO8" s="736"/>
      <c r="RP8" s="736"/>
      <c r="RQ8" s="736"/>
      <c r="RR8" s="736"/>
      <c r="RS8" s="736"/>
      <c r="RT8" s="736"/>
      <c r="RU8" s="736"/>
      <c r="RV8" s="736"/>
      <c r="RW8" s="736"/>
      <c r="RX8" s="736"/>
      <c r="RY8" s="736"/>
      <c r="RZ8" s="736"/>
      <c r="SA8" s="736"/>
      <c r="SB8" s="736"/>
      <c r="SC8" s="736"/>
      <c r="SD8" s="736"/>
      <c r="SE8" s="736"/>
      <c r="SF8" s="736"/>
      <c r="SG8" s="736"/>
      <c r="SH8" s="736"/>
      <c r="SI8" s="12"/>
      <c r="SJ8" s="736"/>
      <c r="SK8" s="736"/>
      <c r="SL8" s="736"/>
      <c r="SM8" s="736"/>
      <c r="SN8" s="736"/>
      <c r="SO8" s="736"/>
      <c r="SP8" s="736"/>
      <c r="SQ8" s="736"/>
      <c r="SR8" s="736"/>
      <c r="SS8" s="736"/>
      <c r="ST8" s="736"/>
      <c r="SU8" s="736"/>
      <c r="SV8" s="736"/>
      <c r="SW8" s="736"/>
      <c r="SX8" s="736"/>
      <c r="SY8" s="736"/>
      <c r="SZ8" s="736"/>
      <c r="TA8" s="736"/>
      <c r="TB8" s="736"/>
      <c r="TC8" s="736"/>
      <c r="TD8" s="736"/>
      <c r="TE8" s="736"/>
      <c r="TF8" s="736"/>
      <c r="TG8" s="12"/>
      <c r="TH8" s="736"/>
      <c r="TI8" s="736"/>
      <c r="TJ8" s="736"/>
      <c r="TK8" s="736"/>
      <c r="TL8" s="736"/>
      <c r="TM8" s="736"/>
      <c r="TN8" s="736"/>
      <c r="TO8" s="736"/>
      <c r="TP8" s="736"/>
      <c r="TQ8" s="736"/>
      <c r="TR8" s="736"/>
      <c r="TS8" s="736"/>
      <c r="TT8" s="12"/>
      <c r="TU8" s="736"/>
      <c r="TV8" s="12"/>
      <c r="TW8" s="12"/>
      <c r="TX8" s="736"/>
      <c r="TY8" s="736"/>
      <c r="TZ8" s="736"/>
      <c r="UA8" s="12"/>
      <c r="UB8" s="736"/>
      <c r="UC8" s="736"/>
      <c r="UD8" s="12"/>
      <c r="UE8" s="12"/>
      <c r="UF8" s="736"/>
      <c r="UG8" s="12"/>
      <c r="UH8" s="736"/>
      <c r="UI8" s="12"/>
      <c r="UJ8" s="736"/>
      <c r="UK8" s="12"/>
      <c r="UL8" s="12"/>
      <c r="UM8" s="12"/>
      <c r="UN8" s="736"/>
      <c r="UO8" s="736"/>
      <c r="UP8" s="12"/>
      <c r="UQ8" s="12"/>
      <c r="UR8" s="736"/>
      <c r="US8" s="739"/>
      <c r="UT8" s="736"/>
      <c r="UU8" s="12"/>
      <c r="UV8" s="12"/>
      <c r="UW8" s="736"/>
      <c r="UX8" s="736"/>
      <c r="UY8" s="736"/>
      <c r="UZ8" s="739"/>
      <c r="VA8" s="736"/>
      <c r="VB8" s="736"/>
      <c r="VC8" s="12"/>
      <c r="VD8" s="736"/>
      <c r="VE8" s="12"/>
      <c r="VF8" s="736"/>
      <c r="VG8" s="736"/>
      <c r="VH8" s="736"/>
      <c r="VI8" s="12"/>
      <c r="VJ8" s="736"/>
      <c r="VK8" s="736"/>
      <c r="VL8" s="736"/>
      <c r="VM8" s="739"/>
      <c r="VN8" s="736"/>
      <c r="VO8" s="736"/>
      <c r="VP8" s="736"/>
      <c r="VQ8" s="736"/>
      <c r="VR8" s="736"/>
      <c r="VS8" s="736"/>
      <c r="VT8" s="736"/>
      <c r="VU8" s="736"/>
      <c r="VV8" s="736"/>
      <c r="VW8" s="736"/>
      <c r="VX8" s="736"/>
      <c r="VY8" s="739"/>
      <c r="VZ8" s="736"/>
      <c r="WA8" s="736"/>
      <c r="WB8" s="739"/>
      <c r="WC8" s="739"/>
      <c r="WD8" s="736"/>
      <c r="WE8" s="736"/>
      <c r="WF8" s="739"/>
      <c r="WG8" s="736"/>
      <c r="WH8" s="736"/>
      <c r="WI8" s="736"/>
      <c r="WJ8" s="12"/>
      <c r="WK8" s="736"/>
      <c r="WL8" s="736"/>
      <c r="WM8" s="736"/>
      <c r="WN8" s="739"/>
      <c r="WO8" s="736"/>
      <c r="WP8" s="736"/>
      <c r="WQ8" s="736"/>
      <c r="WR8" s="736"/>
      <c r="WS8" s="736"/>
      <c r="WT8" s="736"/>
      <c r="WU8" s="736"/>
      <c r="WV8" s="736"/>
      <c r="WW8" s="736"/>
      <c r="WX8" s="736"/>
      <c r="WY8" s="736"/>
      <c r="WZ8" s="739"/>
      <c r="XA8" s="736"/>
      <c r="XB8" s="736"/>
      <c r="XC8" s="739"/>
      <c r="XD8" s="739"/>
      <c r="XE8" s="736"/>
      <c r="XF8" s="736"/>
      <c r="XG8" s="22"/>
      <c r="XH8" s="736"/>
      <c r="XI8" s="736"/>
      <c r="XJ8" s="736"/>
      <c r="XK8" s="736"/>
      <c r="XL8" s="736"/>
      <c r="XM8" s="736"/>
      <c r="XN8" s="736"/>
      <c r="XO8" s="736"/>
      <c r="XP8" s="736"/>
      <c r="XQ8" s="736"/>
      <c r="XR8" s="736"/>
      <c r="XS8" s="736"/>
      <c r="XT8" s="736"/>
      <c r="XU8" s="736"/>
      <c r="XV8" s="736"/>
      <c r="XW8" s="736"/>
      <c r="XX8" s="736"/>
      <c r="XY8" s="736"/>
      <c r="XZ8" s="736"/>
      <c r="YA8" s="736"/>
      <c r="YB8" s="736"/>
      <c r="YC8" s="736"/>
      <c r="YD8" s="736"/>
      <c r="YE8" s="736"/>
      <c r="YF8" s="736"/>
      <c r="YG8" s="736"/>
      <c r="YH8" s="736"/>
      <c r="YI8" s="736"/>
      <c r="YJ8" s="736"/>
      <c r="YK8" s="736"/>
      <c r="YL8" s="736"/>
      <c r="YM8" s="736"/>
      <c r="YN8" s="736"/>
      <c r="YO8" s="736"/>
      <c r="YP8" s="736"/>
      <c r="YQ8" s="736"/>
      <c r="YR8" s="736"/>
      <c r="YS8" s="736"/>
      <c r="YT8" s="736"/>
      <c r="YU8" s="736"/>
      <c r="YV8" s="736"/>
      <c r="YW8" s="736"/>
      <c r="YX8" s="736"/>
      <c r="YY8" s="736"/>
      <c r="YZ8" s="736"/>
      <c r="ZA8" s="736"/>
      <c r="ZB8" s="736"/>
      <c r="ZC8" s="736"/>
      <c r="ZD8" s="736"/>
      <c r="ZE8" s="736"/>
      <c r="ZF8" s="736"/>
      <c r="ZG8" s="736"/>
      <c r="ZH8" s="736"/>
      <c r="ZI8" s="736"/>
      <c r="ZJ8" s="736"/>
      <c r="ZK8" s="736"/>
      <c r="ZL8" s="736"/>
      <c r="ZM8" s="736"/>
      <c r="ZN8" s="736"/>
      <c r="ZO8" s="736"/>
      <c r="ZP8" s="736"/>
      <c r="ZQ8" s="736"/>
      <c r="ZR8" s="736"/>
      <c r="ZS8" s="736"/>
      <c r="ZT8" s="736"/>
      <c r="ZU8" s="736"/>
      <c r="ZV8" s="736"/>
      <c r="ZW8" s="736"/>
      <c r="ZX8" s="736"/>
      <c r="ZY8" s="736"/>
      <c r="ZZ8" s="736"/>
      <c r="AAA8" s="736"/>
      <c r="AAB8" s="736"/>
      <c r="AAC8" s="736"/>
      <c r="AAD8" s="736"/>
      <c r="AAE8" s="736"/>
      <c r="AAF8" s="736"/>
      <c r="AAG8" s="736"/>
      <c r="AAH8" s="736"/>
      <c r="AAI8" s="736"/>
      <c r="AAJ8" s="736"/>
      <c r="AAK8" s="736"/>
      <c r="AAL8" s="736"/>
      <c r="AAM8" s="736"/>
      <c r="AAN8" s="736"/>
      <c r="AAO8" s="736"/>
      <c r="AAP8" s="736"/>
      <c r="AAQ8" s="736"/>
      <c r="AAR8" s="736"/>
      <c r="AAS8" s="736"/>
      <c r="AAT8" s="739"/>
      <c r="AAU8" s="12"/>
      <c r="AAV8" s="736"/>
      <c r="AAW8" s="736"/>
      <c r="AAX8" s="736"/>
      <c r="AAY8" s="736"/>
      <c r="AAZ8" s="736"/>
      <c r="ABA8" s="736"/>
      <c r="ABB8" s="736"/>
      <c r="ABC8" s="736"/>
      <c r="ABD8" s="736"/>
      <c r="ABE8" s="736"/>
      <c r="ABF8" s="736"/>
      <c r="ABG8" s="736"/>
      <c r="ABH8" s="12"/>
      <c r="ABI8" s="735" t="str">
        <f>'表４（一般型の場合のみ）'!$H$11</f>
        <v>利用定員(名)</v>
      </c>
      <c r="ABJ8" s="735" t="str">
        <f>'表４（一般型の場合のみ）'!$K$11</f>
        <v>面積
（㎡）</v>
      </c>
      <c r="ABK8" s="735" t="str">
        <f>'表４（一般型の場合のみ）'!$H$11</f>
        <v>利用定員(名)</v>
      </c>
      <c r="ABL8" s="735" t="str">
        <f>'表４（一般型の場合のみ）'!$K$11</f>
        <v>面積
（㎡）</v>
      </c>
      <c r="ABM8" s="735" t="str">
        <f>'表４（一般型の場合のみ）'!$K$11</f>
        <v>面積
（㎡）</v>
      </c>
      <c r="ABN8" s="735" t="str">
        <f>'表４（一般型の場合のみ）'!$K$11</f>
        <v>面積
（㎡）</v>
      </c>
      <c r="ABO8" s="735" t="str">
        <f>'表４（一般型の場合のみ）'!$K$11</f>
        <v>面積
（㎡）</v>
      </c>
      <c r="ABP8" s="735" t="str">
        <f>'表４（一般型の場合のみ）'!$K$11</f>
        <v>面積
（㎡）</v>
      </c>
      <c r="ABQ8" s="735" t="str">
        <f>'表４（一般型の場合のみ）'!$H$11</f>
        <v>利用定員(名)</v>
      </c>
      <c r="ABR8" s="735" t="str">
        <f>'表４（一般型の場合のみ）'!$K$11</f>
        <v>面積
（㎡）</v>
      </c>
      <c r="ABS8" s="735" t="str">
        <f>'表４（一般型の場合のみ）'!$H$11</f>
        <v>利用定員(名)</v>
      </c>
      <c r="ABT8" s="735" t="str">
        <f>'表４（一般型の場合のみ）'!$K$11</f>
        <v>面積
（㎡）</v>
      </c>
      <c r="ABU8" s="735" t="str">
        <f>'表４（一般型の場合のみ）'!$K$11</f>
        <v>面積
（㎡）</v>
      </c>
      <c r="ABV8" s="9" t="str">
        <f>'表４（一般型の場合のみ）'!$K$11</f>
        <v>面積
（㎡）</v>
      </c>
      <c r="ABW8" s="736"/>
      <c r="ABX8" s="736"/>
      <c r="ABY8" s="736"/>
      <c r="ABZ8" s="736"/>
      <c r="ACA8" s="736"/>
      <c r="ACB8" s="736"/>
      <c r="ACC8" s="736"/>
      <c r="ACD8" s="736"/>
      <c r="ACE8" s="736"/>
      <c r="ACF8" s="736"/>
      <c r="ACG8" s="736"/>
      <c r="ACH8" s="736"/>
      <c r="ACI8" s="736"/>
      <c r="ACJ8" s="736"/>
      <c r="ACK8" s="736"/>
      <c r="ACL8" s="736"/>
      <c r="ACM8" s="736"/>
      <c r="ACN8" s="736"/>
      <c r="ACO8" s="736"/>
      <c r="ACP8" s="736"/>
      <c r="ACQ8" s="736"/>
      <c r="ACR8" s="736"/>
      <c r="ACS8" s="736"/>
      <c r="ACT8" s="736"/>
      <c r="ACU8" s="736"/>
      <c r="ACV8" s="736"/>
      <c r="ACW8" s="736"/>
      <c r="ACX8" s="736"/>
      <c r="ACY8" s="736"/>
      <c r="ACZ8" s="736"/>
      <c r="ADA8" s="736"/>
      <c r="ADB8" s="736"/>
      <c r="ADC8" s="736"/>
      <c r="ADD8" s="736"/>
      <c r="ADE8" s="736"/>
      <c r="ADF8" s="736"/>
      <c r="ADG8" s="736"/>
      <c r="ADH8" s="736"/>
      <c r="ADI8" s="736"/>
      <c r="ADJ8" s="736"/>
      <c r="ADK8" s="736"/>
      <c r="ADL8" s="736"/>
      <c r="ADM8" s="736"/>
      <c r="ADN8" s="736"/>
      <c r="ADO8" s="736"/>
      <c r="ADP8" s="736"/>
      <c r="ADQ8" s="736"/>
      <c r="ADR8" s="736"/>
      <c r="ADS8" s="736"/>
      <c r="ADT8" s="736"/>
      <c r="ADU8" s="736"/>
      <c r="ADV8" s="736"/>
      <c r="ADW8" s="736"/>
      <c r="ADX8" s="736"/>
      <c r="ADY8" s="736"/>
      <c r="ADZ8" s="736"/>
      <c r="AEA8" s="736"/>
      <c r="AEB8" s="736"/>
      <c r="AEC8" s="736"/>
      <c r="AED8" s="736"/>
      <c r="AEE8" s="736"/>
      <c r="AEF8" s="736"/>
      <c r="AEG8" s="736"/>
      <c r="AEH8" s="736"/>
      <c r="AEI8" s="736"/>
      <c r="AEJ8" s="736"/>
      <c r="AEK8" s="736"/>
      <c r="AEL8" s="736"/>
      <c r="AEM8" s="736"/>
      <c r="AEN8" s="736"/>
      <c r="AEO8" s="736"/>
      <c r="AEP8" s="736"/>
      <c r="AEQ8" s="736"/>
      <c r="AER8" s="736"/>
      <c r="AES8" s="736"/>
      <c r="AET8" s="736"/>
      <c r="AEU8" s="736"/>
      <c r="AEV8" s="736"/>
      <c r="AEW8" s="736"/>
      <c r="AEX8" s="736"/>
      <c r="AEY8" s="736"/>
      <c r="AEZ8" s="736"/>
      <c r="AFA8" s="736"/>
      <c r="AFB8" s="736"/>
      <c r="AFC8" s="736"/>
      <c r="AFD8" s="736"/>
      <c r="AFE8" s="736"/>
      <c r="AFF8" s="736"/>
      <c r="AFG8" s="736"/>
      <c r="AFH8" s="736"/>
      <c r="AFI8" s="736"/>
      <c r="AFJ8" s="736"/>
      <c r="AFK8" s="736"/>
      <c r="AFL8" s="736"/>
      <c r="AFM8" s="736"/>
      <c r="AFN8" s="736"/>
      <c r="AFO8" s="736"/>
      <c r="AFP8" s="736"/>
      <c r="AFQ8" s="736"/>
      <c r="AFR8" s="736"/>
      <c r="AFS8" s="736"/>
      <c r="AFT8" s="736"/>
      <c r="AFU8" s="736"/>
      <c r="AFV8" s="736"/>
      <c r="AFW8" s="736"/>
      <c r="AFX8" s="736"/>
      <c r="AFY8" s="736"/>
      <c r="AFZ8" s="736"/>
      <c r="AGA8" s="736"/>
      <c r="AGB8" s="736"/>
      <c r="AGC8" s="736"/>
      <c r="AGD8" s="736"/>
      <c r="AGE8" s="736"/>
      <c r="AGF8" s="736"/>
      <c r="AGG8" s="736"/>
      <c r="AGH8" s="736"/>
      <c r="AGI8" s="736"/>
      <c r="AGJ8" s="736"/>
      <c r="AGK8" s="736"/>
      <c r="AGL8" s="736"/>
      <c r="AGM8" s="736"/>
      <c r="AGN8" s="736"/>
      <c r="AGO8" s="736"/>
      <c r="AGP8" s="736"/>
      <c r="AGQ8" s="736"/>
      <c r="AGR8" s="736"/>
      <c r="AGS8" s="736"/>
      <c r="AGT8" s="736"/>
      <c r="AGU8" s="736"/>
      <c r="AGV8" s="736"/>
      <c r="AGW8" s="736"/>
      <c r="AGX8" s="736"/>
      <c r="AGY8" s="736"/>
      <c r="AGZ8" s="736"/>
      <c r="AHA8" s="736"/>
      <c r="AHB8" s="736"/>
      <c r="AHC8" s="736"/>
      <c r="AHD8" s="736"/>
      <c r="AHE8" s="736"/>
      <c r="AHF8" s="736"/>
      <c r="AHG8" s="736"/>
      <c r="AHH8" s="736"/>
      <c r="AHI8" s="736"/>
      <c r="AHJ8" s="736"/>
      <c r="AHK8" s="736"/>
      <c r="AHL8" s="736"/>
      <c r="AHM8" s="736"/>
      <c r="AHN8" s="736"/>
      <c r="AHO8" s="736"/>
      <c r="AHP8" s="736"/>
      <c r="AHQ8" s="736"/>
      <c r="AHR8" s="736"/>
      <c r="AHS8" s="736"/>
      <c r="AHT8" s="736"/>
      <c r="AHU8" s="736"/>
      <c r="AHV8" s="736"/>
      <c r="AHW8" s="736"/>
      <c r="AHX8" s="736"/>
      <c r="AHY8" s="736"/>
      <c r="AHZ8" s="736"/>
      <c r="AIA8" s="736"/>
      <c r="AIB8" s="736"/>
      <c r="AIC8" s="736"/>
      <c r="AID8" s="736"/>
      <c r="AIE8" s="736"/>
      <c r="AIF8" s="736"/>
      <c r="AIG8" s="736"/>
      <c r="AIH8" s="736"/>
      <c r="AII8" s="736"/>
      <c r="AIJ8" s="736"/>
      <c r="AIK8" s="736"/>
      <c r="AIL8" s="736"/>
      <c r="AIM8" s="736"/>
      <c r="AIN8" s="736"/>
      <c r="AIO8" s="736"/>
      <c r="AIP8" s="736"/>
      <c r="AIQ8" s="736"/>
      <c r="AIR8" s="736"/>
      <c r="AIS8" s="736"/>
      <c r="AIT8" s="736"/>
      <c r="AIU8" s="736"/>
      <c r="AIV8" s="736"/>
      <c r="AIW8" s="736"/>
      <c r="AIX8" s="736"/>
      <c r="AIY8" s="736"/>
      <c r="AIZ8" s="736"/>
      <c r="AJA8" s="736"/>
      <c r="AJB8" s="736"/>
      <c r="AJC8" s="736"/>
      <c r="AJD8" s="736"/>
      <c r="AJE8" s="736"/>
      <c r="AJF8" s="736"/>
      <c r="AJG8" s="736"/>
      <c r="AJH8" s="736"/>
      <c r="AJI8" s="736"/>
      <c r="AJJ8" s="736"/>
      <c r="AJK8" s="736"/>
      <c r="AJL8" s="736"/>
      <c r="AJM8" s="736"/>
      <c r="AJN8" s="736"/>
      <c r="AJO8" s="736"/>
      <c r="AJP8" s="736"/>
      <c r="AJQ8" s="736"/>
      <c r="AJR8" s="736"/>
      <c r="AJS8" s="736"/>
      <c r="AJT8" s="736"/>
      <c r="AJU8" s="736"/>
      <c r="AJV8" s="736"/>
      <c r="AJW8" s="736"/>
      <c r="AJX8" s="736"/>
      <c r="AJY8" s="736"/>
      <c r="AJZ8" s="736"/>
      <c r="AKA8" s="736"/>
      <c r="AKB8" s="736"/>
      <c r="AKC8" s="736"/>
      <c r="AKD8" s="736"/>
      <c r="AKE8" s="736"/>
      <c r="AKF8" s="736"/>
      <c r="AKG8" s="736"/>
      <c r="AKH8" s="736"/>
      <c r="AKI8" s="736"/>
      <c r="AKJ8" s="736"/>
      <c r="AKK8" s="736"/>
      <c r="AKL8" s="736"/>
      <c r="AKM8" s="736"/>
      <c r="AKN8" s="736"/>
      <c r="AKO8" s="736"/>
      <c r="AKP8" s="736"/>
      <c r="AKQ8" s="736"/>
      <c r="AKR8" s="736"/>
      <c r="AKS8" s="736"/>
      <c r="AKT8" s="736"/>
      <c r="AKU8" s="736"/>
      <c r="AKV8" s="736"/>
      <c r="AKW8" s="736"/>
      <c r="AKX8" s="736"/>
      <c r="AKY8" s="736"/>
      <c r="AKZ8" s="736"/>
      <c r="ALA8" s="736"/>
      <c r="ALB8" s="736"/>
      <c r="ALC8" s="736"/>
      <c r="ALD8" s="736"/>
      <c r="ALE8" s="736"/>
      <c r="ALF8" s="736"/>
      <c r="ALG8" s="736"/>
      <c r="ALH8" s="736"/>
      <c r="ALI8" s="736"/>
      <c r="ALJ8" s="736"/>
      <c r="ALK8" s="736"/>
      <c r="ALL8" s="736"/>
      <c r="ALM8" s="736"/>
      <c r="ALN8" s="736"/>
      <c r="ALO8" s="736"/>
      <c r="ALP8" s="736"/>
      <c r="ALQ8" s="736"/>
      <c r="ALR8" s="736"/>
      <c r="ALS8" s="736"/>
      <c r="ALT8" s="736"/>
      <c r="ALU8" s="736"/>
      <c r="ALV8" s="736"/>
      <c r="ALW8" s="736"/>
      <c r="ALX8" s="736"/>
      <c r="ALY8" s="736"/>
      <c r="ALZ8" s="736"/>
      <c r="AMA8" s="736"/>
      <c r="AMB8" s="736"/>
      <c r="AMC8" s="736"/>
      <c r="AMD8" s="736"/>
      <c r="AME8" s="736"/>
      <c r="AMF8" s="736"/>
      <c r="AMG8" s="736"/>
      <c r="AMH8" s="736"/>
      <c r="AMI8" s="736"/>
      <c r="AMJ8" s="736"/>
      <c r="AMK8" s="736"/>
      <c r="AML8" s="736"/>
      <c r="AMM8" s="736"/>
      <c r="AMN8" s="736"/>
      <c r="AMO8" s="736"/>
      <c r="AMP8" s="736"/>
      <c r="AMQ8" s="736"/>
      <c r="AMR8" s="736"/>
      <c r="AMS8" s="736"/>
      <c r="AMT8" s="736"/>
      <c r="AMU8" s="736"/>
      <c r="AMV8" s="736"/>
      <c r="AMW8" s="736"/>
      <c r="AMX8" s="736"/>
      <c r="AMY8" s="736"/>
      <c r="AMZ8" s="736"/>
      <c r="ANA8" s="736"/>
      <c r="ANB8" s="736"/>
      <c r="ANC8" s="736"/>
      <c r="AND8" s="736"/>
      <c r="ANE8" s="736"/>
      <c r="ANF8" s="736"/>
      <c r="ANG8" s="736"/>
      <c r="ANH8" s="736"/>
      <c r="ANI8" s="736"/>
      <c r="ANJ8" s="736"/>
      <c r="ANK8" s="736"/>
      <c r="ANL8" s="736"/>
      <c r="ANM8" s="736"/>
      <c r="ANN8" s="736"/>
      <c r="ANO8" s="736"/>
      <c r="ANP8" s="736"/>
      <c r="ANQ8" s="736"/>
      <c r="ANR8" s="736"/>
      <c r="ANS8" s="736"/>
      <c r="ANT8" s="736"/>
      <c r="ANU8" s="736"/>
      <c r="ANV8" s="736"/>
      <c r="ANW8" s="736"/>
      <c r="ANX8" s="736"/>
      <c r="ANY8" s="736"/>
      <c r="ANZ8" s="736"/>
      <c r="AOA8" s="736"/>
      <c r="AOB8" s="736"/>
      <c r="AOC8" s="736"/>
      <c r="AOD8" s="736"/>
      <c r="AOE8" s="736"/>
      <c r="AOF8" s="736"/>
      <c r="AOG8" s="736"/>
      <c r="AOH8" s="736"/>
      <c r="AOI8" s="736"/>
      <c r="AOJ8" s="736"/>
      <c r="AOK8" s="736"/>
      <c r="AOL8" s="736"/>
      <c r="AOM8" s="736"/>
      <c r="AON8" s="736"/>
      <c r="AOO8" s="736"/>
      <c r="AOP8" s="736"/>
      <c r="AOQ8" s="736"/>
      <c r="AOR8" s="736"/>
      <c r="AOS8" s="736"/>
      <c r="AOT8" s="736"/>
      <c r="AOU8" s="736"/>
      <c r="AOV8" s="736"/>
      <c r="AOW8" s="736"/>
      <c r="AOX8" s="736"/>
      <c r="AOY8" s="736"/>
      <c r="AOZ8" s="736"/>
      <c r="APA8" s="736"/>
      <c r="APB8" s="736"/>
      <c r="APC8" s="736"/>
      <c r="APD8" s="736"/>
      <c r="APE8" s="736"/>
      <c r="APF8" s="736"/>
      <c r="APG8" s="736"/>
      <c r="APH8" s="736"/>
      <c r="API8" s="736"/>
      <c r="APJ8" s="736"/>
      <c r="APK8" s="736"/>
      <c r="APL8" s="736"/>
      <c r="APM8" s="736"/>
      <c r="APN8" s="736"/>
      <c r="APO8" s="736"/>
      <c r="APP8" s="736"/>
      <c r="APQ8" s="736"/>
      <c r="APR8" s="736"/>
      <c r="APS8" s="736"/>
      <c r="APT8" s="736"/>
      <c r="APU8" s="736"/>
      <c r="APV8" s="736"/>
      <c r="APW8" s="736"/>
      <c r="APX8" s="736"/>
      <c r="APY8" s="736"/>
      <c r="APZ8" s="736"/>
      <c r="AQA8" s="736"/>
      <c r="AQB8" s="736"/>
      <c r="AQC8" s="736"/>
      <c r="AQD8" s="736"/>
      <c r="AQE8" s="736"/>
      <c r="AQF8" s="736"/>
      <c r="AQG8" s="736"/>
      <c r="AQH8" s="736"/>
      <c r="AQI8" s="736"/>
      <c r="AQJ8" s="736"/>
      <c r="AQK8" s="736"/>
      <c r="AQL8" s="736"/>
      <c r="AQM8" s="736"/>
      <c r="AQN8" s="736"/>
      <c r="AQO8" s="736"/>
      <c r="AQP8" s="736"/>
      <c r="AQQ8" s="736"/>
      <c r="AQR8" s="736"/>
      <c r="AQS8" s="736"/>
      <c r="AQT8" s="736"/>
      <c r="AQU8" s="736"/>
      <c r="AQV8" s="736"/>
      <c r="AQW8" s="736"/>
      <c r="AQX8" s="736"/>
      <c r="AQY8" s="736"/>
      <c r="AQZ8" s="736"/>
      <c r="ARA8" s="736"/>
      <c r="ARB8" s="736"/>
      <c r="ARC8" s="736"/>
      <c r="ARD8" s="736"/>
      <c r="ARE8" s="736"/>
      <c r="ARF8" s="736"/>
      <c r="ARG8" s="736"/>
      <c r="ARH8" s="736"/>
      <c r="ARI8" s="736"/>
      <c r="ARJ8" s="736"/>
      <c r="ARK8" s="736"/>
      <c r="ARL8" s="736"/>
      <c r="ARM8" s="736"/>
      <c r="ARN8" s="736"/>
      <c r="ARO8" s="736"/>
      <c r="ARP8" s="736"/>
      <c r="ARQ8" s="736"/>
      <c r="ARR8" s="736"/>
      <c r="ARS8" s="736"/>
      <c r="ART8" s="736"/>
      <c r="ARU8" s="736"/>
      <c r="ARV8" s="736"/>
      <c r="ARW8" s="736"/>
      <c r="ARX8" s="736"/>
      <c r="ARY8" s="736"/>
      <c r="ARZ8" s="736"/>
      <c r="ASA8" s="736"/>
      <c r="ASB8" s="736"/>
      <c r="ASC8" s="736"/>
      <c r="ASD8" s="736"/>
      <c r="ASE8" s="736"/>
      <c r="ASF8" s="736"/>
      <c r="ASG8" s="736"/>
      <c r="ASH8" s="736"/>
      <c r="ASI8" s="736"/>
      <c r="ASJ8" s="736"/>
      <c r="ASK8" s="736"/>
      <c r="ASL8" s="736"/>
      <c r="ASM8" s="736"/>
      <c r="ASN8" s="736"/>
      <c r="ASO8" s="736"/>
      <c r="ASP8" s="736"/>
      <c r="ASQ8" s="736"/>
      <c r="ASR8" s="736"/>
      <c r="ASS8" s="736"/>
      <c r="AST8" s="736"/>
      <c r="ASU8" s="736"/>
      <c r="ASV8" s="736"/>
      <c r="ASW8" s="736"/>
      <c r="ASX8" s="736"/>
      <c r="ASY8" s="736"/>
      <c r="ASZ8" s="736"/>
      <c r="ATA8" s="736"/>
      <c r="ATB8" s="736"/>
      <c r="ATC8" s="736"/>
      <c r="ATD8" s="736"/>
      <c r="ATE8" s="736"/>
      <c r="ATF8" s="736"/>
      <c r="ATG8" s="736"/>
      <c r="ATH8" s="736"/>
      <c r="ATI8" s="736"/>
      <c r="ATJ8" s="736"/>
      <c r="ATK8" s="736"/>
      <c r="ATL8" s="736"/>
      <c r="ATM8" s="736"/>
      <c r="ATN8" s="736"/>
      <c r="ATO8" s="736"/>
      <c r="ATP8" s="736"/>
      <c r="ATQ8" s="736"/>
      <c r="ATR8" s="736"/>
      <c r="ATS8" s="736"/>
      <c r="ATT8" s="736"/>
      <c r="ATU8" s="736"/>
      <c r="ATV8" s="736"/>
      <c r="ATW8" s="736"/>
      <c r="ATX8" s="736"/>
      <c r="ATY8" s="736"/>
      <c r="ATZ8" s="736"/>
      <c r="AUA8" s="736"/>
      <c r="AUB8" s="736"/>
      <c r="AUC8" s="736"/>
      <c r="AUD8" s="736"/>
      <c r="AUE8" s="736"/>
      <c r="AUF8" s="736"/>
      <c r="AUG8" s="736"/>
      <c r="AUH8" s="736"/>
      <c r="AUI8" s="736"/>
      <c r="AUJ8" s="736"/>
      <c r="AUK8" s="736"/>
      <c r="AUL8" s="736"/>
      <c r="AUM8" s="736"/>
      <c r="AUN8" s="736"/>
      <c r="AUO8" s="736"/>
      <c r="AUP8" s="736"/>
      <c r="AUQ8" s="736"/>
      <c r="AUR8" s="736"/>
      <c r="AUS8" s="736"/>
      <c r="AUT8" s="736"/>
      <c r="AUU8" s="736"/>
      <c r="AUV8" s="736"/>
      <c r="AUW8" s="736"/>
      <c r="AUX8" s="736"/>
      <c r="AUY8" s="736"/>
      <c r="AUZ8" s="736"/>
      <c r="AVA8" s="736"/>
      <c r="AVB8" s="736"/>
      <c r="AVC8" s="736"/>
      <c r="AVD8" s="736"/>
      <c r="AVE8" s="736"/>
      <c r="AVF8" s="736"/>
      <c r="AVG8" s="736"/>
      <c r="AVH8" s="736"/>
      <c r="AVI8" s="736"/>
      <c r="AVJ8" s="736"/>
      <c r="AVK8" s="736"/>
      <c r="AVL8" s="736"/>
      <c r="AVM8" s="736"/>
      <c r="AVN8" s="736"/>
      <c r="AVO8" s="736"/>
      <c r="AVP8" s="736"/>
      <c r="AVQ8" s="736"/>
      <c r="AVR8" s="736"/>
      <c r="AVS8" s="736"/>
      <c r="AVT8" s="736"/>
      <c r="AVU8" s="736"/>
      <c r="AVV8" s="736"/>
      <c r="AVW8" s="736"/>
      <c r="AVX8" s="736"/>
      <c r="AVY8" s="736"/>
      <c r="AVZ8" s="736"/>
      <c r="AWA8" s="736"/>
      <c r="AWB8" s="736"/>
      <c r="AWC8" s="736"/>
      <c r="AWD8" s="736"/>
      <c r="AWE8" s="736"/>
      <c r="AWF8" s="736"/>
      <c r="AWG8" s="736"/>
      <c r="AWH8" s="736"/>
      <c r="AWI8" s="736"/>
      <c r="AWJ8" s="736"/>
      <c r="AWK8" s="736"/>
      <c r="AWL8" s="736"/>
      <c r="AWM8" s="736"/>
      <c r="AWN8" s="736"/>
      <c r="AWO8" s="736"/>
      <c r="AWP8" s="736"/>
      <c r="AWQ8" s="736"/>
      <c r="AWR8" s="736"/>
      <c r="AWS8" s="736"/>
      <c r="AWT8" s="736"/>
      <c r="AWU8" s="736"/>
      <c r="AWV8" s="736"/>
      <c r="AWW8" s="736"/>
      <c r="AWX8" s="736"/>
      <c r="AWY8" s="736"/>
      <c r="AWZ8" s="736"/>
      <c r="AXA8" s="736"/>
      <c r="AXB8" s="736"/>
      <c r="AXC8" s="736"/>
      <c r="AXD8" s="736"/>
      <c r="AXE8" s="736"/>
      <c r="AXF8" s="736"/>
      <c r="AXG8" s="736"/>
      <c r="AXH8" s="736"/>
      <c r="AXI8" s="736"/>
      <c r="AXJ8" s="736"/>
      <c r="AXK8" s="736"/>
      <c r="AXL8" s="736"/>
      <c r="AXM8" s="736"/>
      <c r="AXN8" s="736"/>
      <c r="AXO8" s="736"/>
      <c r="AXP8" s="736"/>
      <c r="AXQ8" s="736"/>
      <c r="AXR8" s="736"/>
      <c r="AXS8" s="736"/>
      <c r="AXT8" s="736"/>
      <c r="AXU8" s="736"/>
      <c r="AXV8" s="736"/>
      <c r="AXW8" s="736"/>
      <c r="AXX8" s="736"/>
      <c r="AXY8" s="736"/>
      <c r="AXZ8" s="736"/>
      <c r="AYA8" s="736"/>
      <c r="AYB8" s="736"/>
      <c r="AYC8" s="736"/>
      <c r="AYD8" s="736"/>
      <c r="AYE8" s="736"/>
      <c r="AYF8" s="736"/>
      <c r="AYG8" s="736"/>
      <c r="AYH8" s="736"/>
      <c r="AYI8" s="736"/>
      <c r="AYJ8" s="736"/>
      <c r="AYK8" s="736"/>
      <c r="AYL8" s="736"/>
      <c r="AYM8" s="736"/>
      <c r="AYN8" s="736"/>
      <c r="AYO8" s="736"/>
      <c r="AYP8" s="736"/>
      <c r="AYQ8" s="736"/>
      <c r="AYR8" s="736"/>
      <c r="AYS8" s="736"/>
      <c r="AYT8" s="736"/>
      <c r="AYU8" s="736"/>
      <c r="AYV8" s="736"/>
      <c r="AYW8" s="736"/>
      <c r="AYX8" s="736"/>
      <c r="AYY8" s="736"/>
      <c r="AYZ8" s="736"/>
      <c r="AZA8" s="736"/>
      <c r="AZB8" s="736"/>
      <c r="AZC8" s="736"/>
      <c r="AZD8" s="736"/>
      <c r="AZE8" s="736"/>
      <c r="AZF8" s="736"/>
      <c r="AZG8" s="736"/>
      <c r="AZH8" s="736"/>
      <c r="AZI8" s="736"/>
      <c r="AZJ8" s="736"/>
      <c r="AZK8" s="736"/>
      <c r="AZL8" s="736"/>
      <c r="AZM8" s="736"/>
      <c r="AZN8" s="736"/>
      <c r="AZO8" s="736"/>
      <c r="AZP8" s="736"/>
      <c r="AZQ8" s="736"/>
      <c r="AZR8" s="736"/>
      <c r="AZS8" s="736"/>
      <c r="AZT8" s="736"/>
      <c r="AZU8" s="736"/>
      <c r="AZV8" s="736"/>
      <c r="AZW8" s="736"/>
      <c r="AZX8" s="736"/>
      <c r="AZY8" s="736"/>
      <c r="AZZ8" s="736"/>
      <c r="BAA8" s="736"/>
      <c r="BAB8" s="736"/>
      <c r="BAC8" s="736"/>
      <c r="BAD8" s="736"/>
      <c r="BAE8" s="736"/>
      <c r="BAF8" s="736"/>
      <c r="BAG8" s="736"/>
      <c r="BAH8" s="736"/>
      <c r="BAI8" s="736"/>
      <c r="BAJ8" s="736"/>
      <c r="BAK8" s="736"/>
      <c r="BAL8" s="736"/>
      <c r="BAM8" s="736"/>
      <c r="BAN8" s="736"/>
      <c r="BAO8" s="736"/>
      <c r="BAP8" s="736"/>
      <c r="BAQ8" s="736"/>
      <c r="BAR8" s="736"/>
      <c r="BAS8" s="736"/>
      <c r="BAT8" s="736"/>
      <c r="BAU8" s="736"/>
      <c r="BAV8" s="736"/>
      <c r="BAW8" s="736"/>
      <c r="BAX8" s="736"/>
      <c r="BAY8" s="736"/>
      <c r="BAZ8" s="736"/>
      <c r="BBA8" s="736"/>
      <c r="BBB8" s="736"/>
      <c r="BBC8" s="736"/>
      <c r="BBD8" s="736"/>
      <c r="BBE8" s="736"/>
      <c r="BBF8" s="736"/>
      <c r="BBG8" s="736"/>
      <c r="BBH8" s="736"/>
      <c r="BBI8" s="736"/>
      <c r="BBJ8" s="736"/>
      <c r="BBK8" s="736"/>
      <c r="BBL8" s="736"/>
      <c r="BBM8" s="736"/>
      <c r="BBN8" s="736"/>
      <c r="BBO8" s="736"/>
      <c r="BBP8" s="736"/>
      <c r="BBQ8" s="736"/>
      <c r="BBR8" s="736"/>
      <c r="BBS8" s="736"/>
      <c r="BBT8" s="736"/>
      <c r="BBU8" s="736"/>
      <c r="BBV8" s="736"/>
      <c r="BBW8" s="736"/>
      <c r="BBX8" s="736"/>
      <c r="BBY8" s="736"/>
      <c r="BBZ8" s="736"/>
      <c r="BCA8" s="736"/>
      <c r="BCB8" s="736"/>
      <c r="BCC8" s="736"/>
      <c r="BCD8" s="736"/>
      <c r="BCE8" s="736"/>
      <c r="BCF8" s="736"/>
      <c r="BCG8" s="736"/>
      <c r="BCH8" s="736"/>
      <c r="BCI8" s="736"/>
      <c r="BCJ8" s="736"/>
      <c r="BCK8" s="736"/>
      <c r="BCL8" s="736"/>
      <c r="BCM8" s="736"/>
      <c r="BCN8" s="736"/>
      <c r="BCO8" s="736"/>
      <c r="BCP8" s="736"/>
      <c r="BCQ8" s="736"/>
      <c r="BCR8" s="736"/>
      <c r="BCS8" s="736"/>
      <c r="BCT8" s="736"/>
      <c r="BCU8" s="736"/>
      <c r="BCV8" s="736"/>
      <c r="BCW8" s="736"/>
      <c r="BCX8" s="736"/>
      <c r="BCY8" s="736"/>
      <c r="BCZ8" s="736"/>
      <c r="BDA8" s="736"/>
      <c r="BDB8" s="736"/>
      <c r="BDC8" s="736"/>
      <c r="BDD8" s="736"/>
      <c r="BDE8" s="736"/>
      <c r="BDF8" s="736"/>
      <c r="BDG8" s="736"/>
      <c r="BDH8" s="736"/>
      <c r="BDI8" s="736"/>
      <c r="BDJ8" s="736"/>
      <c r="BDK8" s="736"/>
      <c r="BDL8" s="736"/>
      <c r="BDM8" s="736"/>
      <c r="BDN8" s="736"/>
      <c r="BDO8" s="736"/>
      <c r="BDP8" s="736"/>
      <c r="BDQ8" s="736"/>
      <c r="BDR8" s="736"/>
      <c r="BDS8" s="736"/>
      <c r="BDT8" s="736"/>
      <c r="BDU8" s="736"/>
      <c r="BDV8" s="736"/>
      <c r="BDW8" s="736"/>
      <c r="BDX8" s="736"/>
      <c r="BDY8" s="736"/>
      <c r="BDZ8" s="736"/>
      <c r="BEA8" s="736"/>
      <c r="BEB8" s="736"/>
      <c r="BEC8" s="736"/>
      <c r="BED8" s="736"/>
      <c r="BEE8" s="736"/>
      <c r="BEF8" s="736"/>
      <c r="BEG8" s="736"/>
      <c r="BEH8" s="736"/>
      <c r="BEI8" s="736"/>
      <c r="BEJ8" s="736"/>
      <c r="BEK8" s="736"/>
      <c r="BEL8" s="736"/>
      <c r="BEM8" s="736"/>
      <c r="BEN8" s="736"/>
      <c r="BEO8" s="736"/>
      <c r="BEP8" s="736"/>
      <c r="BEQ8" s="736"/>
      <c r="BER8" s="736"/>
      <c r="BES8" s="736"/>
      <c r="BET8" s="736"/>
      <c r="BEU8" s="736"/>
      <c r="BEV8" s="736"/>
      <c r="BEW8" s="736"/>
      <c r="BEX8" s="736"/>
      <c r="BEY8" s="736"/>
      <c r="BEZ8" s="736"/>
      <c r="BFA8" s="736"/>
      <c r="BFB8" s="736"/>
      <c r="BFC8" s="736"/>
      <c r="BFD8" s="736"/>
      <c r="BFE8" s="736"/>
      <c r="BFF8" s="736"/>
      <c r="BFG8" s="736"/>
      <c r="BFH8" s="736"/>
      <c r="BFI8" s="736"/>
      <c r="BFJ8" s="736"/>
      <c r="BFK8" s="736"/>
      <c r="BFL8" s="736"/>
      <c r="BFM8" s="736"/>
      <c r="BFN8" s="736"/>
      <c r="BFO8" s="736"/>
      <c r="BFP8" s="736"/>
      <c r="BFQ8" s="736"/>
      <c r="BFR8" s="736"/>
      <c r="BFS8" s="736"/>
      <c r="BFT8" s="736"/>
      <c r="BFU8" s="736"/>
      <c r="BFV8" s="736"/>
      <c r="BFW8" s="736"/>
      <c r="BFX8" s="736"/>
      <c r="BFY8" s="736"/>
      <c r="BFZ8" s="736"/>
      <c r="BGA8" s="736"/>
      <c r="BGB8" s="736"/>
      <c r="BGC8" s="736"/>
      <c r="BGD8" s="736"/>
      <c r="BGE8" s="736"/>
      <c r="BGF8" s="736"/>
      <c r="BGG8" s="736"/>
      <c r="BGH8" s="736"/>
      <c r="BGI8" s="736"/>
      <c r="BGJ8" s="736"/>
      <c r="BGK8" s="736"/>
      <c r="BGL8" s="736"/>
      <c r="BGM8" s="736"/>
      <c r="BGN8" s="736"/>
      <c r="BGO8" s="736"/>
      <c r="BGP8" s="736"/>
      <c r="BGQ8" s="736"/>
      <c r="BGR8" s="736"/>
      <c r="BGS8" s="736"/>
      <c r="BGT8" s="736"/>
      <c r="BGU8" s="736"/>
      <c r="BGV8" s="736"/>
      <c r="BGW8" s="736"/>
      <c r="BGX8" s="736"/>
      <c r="BGY8" s="736"/>
      <c r="BGZ8" s="736"/>
      <c r="BHA8" s="736"/>
      <c r="BHB8" s="736"/>
      <c r="BHC8" s="736"/>
      <c r="BHD8" s="736"/>
      <c r="BHE8" s="736"/>
      <c r="BHF8" s="736"/>
      <c r="BHG8" s="736"/>
      <c r="BHH8" s="736"/>
      <c r="BHI8" s="736"/>
      <c r="BHJ8" s="736"/>
      <c r="BHK8" s="736"/>
      <c r="BHL8" s="736"/>
      <c r="BHM8" s="736"/>
      <c r="BHN8" s="736"/>
      <c r="BHO8" s="736"/>
      <c r="BHP8" s="736"/>
      <c r="BHQ8" s="736"/>
      <c r="BHR8" s="736"/>
      <c r="BHS8" s="736"/>
      <c r="BHT8" s="736"/>
      <c r="BHU8" s="736"/>
      <c r="BHV8" s="736"/>
      <c r="BHW8" s="736"/>
      <c r="BHX8" s="736"/>
      <c r="BHY8" s="736"/>
      <c r="BHZ8" s="736"/>
      <c r="BIA8" s="736"/>
      <c r="BIB8" s="736"/>
      <c r="BIC8" s="736"/>
      <c r="BID8" s="736"/>
      <c r="BIE8" s="736"/>
      <c r="BIF8" s="736"/>
      <c r="BIG8" s="736"/>
      <c r="BIH8" s="736"/>
      <c r="BII8" s="736"/>
      <c r="BIJ8" s="736"/>
      <c r="BIK8" s="736"/>
      <c r="BIL8" s="736"/>
      <c r="BIM8" s="736"/>
      <c r="BIN8" s="736"/>
      <c r="BIO8" s="736"/>
      <c r="BIP8" s="736"/>
      <c r="BIQ8" s="736"/>
      <c r="BIR8" s="736"/>
      <c r="BIS8" s="736"/>
      <c r="BIT8" s="736"/>
      <c r="BIU8" s="736"/>
      <c r="BIV8" s="736"/>
      <c r="BIW8" s="736"/>
      <c r="BIX8" s="736"/>
      <c r="BIY8" s="736"/>
      <c r="BIZ8" s="736"/>
      <c r="BJA8" s="736"/>
      <c r="BJB8" s="736"/>
      <c r="BJC8" s="736"/>
      <c r="BJD8" s="736"/>
      <c r="BJE8" s="736"/>
      <c r="BJF8" s="736"/>
      <c r="BJG8" s="736"/>
      <c r="BJH8" s="736"/>
      <c r="BJI8" s="736"/>
      <c r="BJJ8" s="736"/>
      <c r="BJK8" s="736"/>
      <c r="BJL8" s="736"/>
      <c r="BJM8" s="736"/>
      <c r="BJN8" s="736"/>
      <c r="BJO8" s="736"/>
      <c r="BJP8" s="736"/>
      <c r="BJQ8" s="736"/>
      <c r="BJR8" s="736"/>
      <c r="BJS8" s="736"/>
      <c r="BJT8" s="736"/>
      <c r="BJU8" s="736"/>
      <c r="BJV8" s="736"/>
      <c r="BJW8" s="736"/>
      <c r="BJX8" s="736"/>
      <c r="BJY8" s="736"/>
      <c r="BJZ8" s="736"/>
      <c r="BKA8" s="736"/>
      <c r="BKB8" s="736"/>
      <c r="BKC8" s="736"/>
      <c r="BKD8" s="736"/>
      <c r="BKE8" s="736"/>
      <c r="BKF8" s="736"/>
      <c r="BKG8" s="736"/>
      <c r="BKH8" s="736"/>
      <c r="BKI8" s="736"/>
      <c r="BKJ8" s="736"/>
      <c r="BKK8" s="736"/>
      <c r="BKL8" s="736"/>
      <c r="BKM8" s="736"/>
      <c r="BKN8" s="736"/>
      <c r="BKO8" s="736"/>
      <c r="BKP8" s="736"/>
      <c r="BKQ8" s="736"/>
      <c r="BKR8" s="736"/>
      <c r="BKS8" s="736"/>
      <c r="BKT8" s="736"/>
      <c r="BKU8" s="736"/>
      <c r="BKV8" s="736"/>
      <c r="BKW8" s="736"/>
      <c r="BKX8" s="736"/>
      <c r="BKY8" s="736"/>
      <c r="BKZ8" s="736"/>
      <c r="BLA8" s="736"/>
      <c r="BLB8" s="736"/>
      <c r="BLC8" s="736"/>
      <c r="BLD8" s="736"/>
      <c r="BLE8" s="736"/>
      <c r="BLF8" s="736"/>
      <c r="BLG8" s="736"/>
      <c r="BLH8" s="736"/>
      <c r="BLI8" s="736"/>
      <c r="BLJ8" s="736"/>
      <c r="BLK8" s="736"/>
      <c r="BLL8" s="736"/>
      <c r="BLM8" s="736"/>
      <c r="BLN8" s="736"/>
      <c r="BLO8" s="736"/>
      <c r="BLP8" s="736"/>
      <c r="BLQ8" s="736"/>
      <c r="BLR8" s="736"/>
      <c r="BLS8" s="736"/>
      <c r="BLT8" s="736"/>
      <c r="BLU8" s="736"/>
      <c r="BLV8" s="736"/>
      <c r="BLW8" s="736"/>
      <c r="BLX8" s="736"/>
      <c r="BLY8" s="736"/>
      <c r="BLZ8" s="736"/>
      <c r="BMA8" s="736"/>
      <c r="BMB8" s="736"/>
      <c r="BMC8" s="736"/>
      <c r="BMD8" s="736"/>
      <c r="BME8" s="736"/>
      <c r="BMF8" s="736"/>
      <c r="BMG8" s="736"/>
      <c r="BMH8" s="736"/>
      <c r="BMI8" s="736"/>
      <c r="BMJ8" s="736"/>
      <c r="BMK8" s="736"/>
      <c r="BML8" s="736"/>
      <c r="BMM8" s="736"/>
      <c r="BMN8" s="736"/>
      <c r="BMO8" s="736"/>
      <c r="BMP8" s="736"/>
      <c r="BMQ8" s="736"/>
      <c r="BMR8" s="736"/>
      <c r="BMS8" s="736"/>
      <c r="BMT8" s="736"/>
      <c r="BMU8" s="736"/>
      <c r="BMV8" s="736"/>
      <c r="BMW8" s="736"/>
      <c r="BMX8" s="736"/>
      <c r="BMY8" s="736"/>
      <c r="BMZ8" s="736"/>
      <c r="BNA8" s="736"/>
      <c r="BNB8" s="736"/>
      <c r="BNC8" s="736"/>
      <c r="BND8" s="736"/>
      <c r="BNE8" s="736"/>
      <c r="BNF8" s="736"/>
      <c r="BNG8" s="736"/>
      <c r="BNH8" s="736"/>
      <c r="BNI8" s="736"/>
      <c r="BNJ8" s="736"/>
      <c r="BNK8" s="736"/>
      <c r="BNL8" s="736"/>
      <c r="BNM8" s="736"/>
      <c r="BNN8" s="736"/>
      <c r="BNO8" s="736"/>
      <c r="BNP8" s="736"/>
      <c r="BNQ8" s="736"/>
      <c r="BNR8" s="736"/>
      <c r="BNS8" s="736"/>
      <c r="BNT8" s="736"/>
      <c r="BNU8" s="736"/>
      <c r="BNV8" s="736"/>
      <c r="BNW8" s="736"/>
      <c r="BNX8" s="736"/>
      <c r="BNY8" s="736"/>
      <c r="BNZ8" s="736"/>
      <c r="BOA8" s="736"/>
      <c r="BOB8" s="736"/>
      <c r="BOC8" s="736"/>
      <c r="BOD8" s="736"/>
      <c r="BOE8" s="736"/>
      <c r="BOF8" s="736"/>
      <c r="BOG8" s="736"/>
      <c r="BOH8" s="736"/>
      <c r="BOI8" s="736"/>
      <c r="BOJ8" s="736"/>
      <c r="BOK8" s="736"/>
      <c r="BOL8" s="736"/>
      <c r="BOM8" s="736"/>
      <c r="BON8" s="736"/>
      <c r="BOO8" s="736"/>
      <c r="BOP8" s="736"/>
      <c r="BOQ8" s="736"/>
      <c r="BOR8" s="736"/>
      <c r="BOS8" s="736"/>
      <c r="BOT8" s="736"/>
      <c r="BOU8" s="736"/>
      <c r="BOV8" s="736"/>
      <c r="BOW8" s="736"/>
      <c r="BOX8" s="736"/>
      <c r="BOY8" s="736"/>
      <c r="BOZ8" s="736"/>
      <c r="BPA8" s="736"/>
      <c r="BPB8" s="736"/>
      <c r="BPC8" s="736"/>
      <c r="BPD8" s="736"/>
      <c r="BPE8" s="736"/>
      <c r="BPF8" s="736"/>
      <c r="BPG8" s="736"/>
      <c r="BPH8" s="736"/>
      <c r="BPI8" s="736"/>
      <c r="BPJ8" s="736"/>
      <c r="BPK8" s="736"/>
      <c r="BPL8" s="736"/>
      <c r="BPM8" s="736"/>
      <c r="BPN8" s="736"/>
      <c r="BPO8" s="736"/>
      <c r="BPP8" s="736"/>
      <c r="BPQ8" s="736"/>
      <c r="BPR8" s="736"/>
      <c r="BPS8" s="736"/>
      <c r="BPT8" s="736"/>
      <c r="BPU8" s="736"/>
      <c r="BPV8" s="736"/>
      <c r="BPW8" s="736"/>
      <c r="BPX8" s="736"/>
      <c r="BPY8" s="736"/>
      <c r="BPZ8" s="736"/>
      <c r="BQA8" s="736"/>
      <c r="BQB8" s="736"/>
      <c r="BQC8" s="736"/>
      <c r="BQD8" s="736"/>
      <c r="BQE8" s="736"/>
      <c r="BQF8" s="736"/>
      <c r="BQG8" s="736"/>
      <c r="BQH8" s="736"/>
      <c r="BQI8" s="736"/>
      <c r="BQJ8" s="736"/>
      <c r="BQK8" s="736"/>
      <c r="BQL8" s="736"/>
      <c r="BQM8" s="736"/>
      <c r="BQN8" s="736"/>
      <c r="BQO8" s="736"/>
      <c r="BQP8" s="736"/>
      <c r="BQQ8" s="736"/>
      <c r="BQR8" s="736"/>
      <c r="BQS8" s="736"/>
      <c r="BQT8" s="736"/>
      <c r="BQU8" s="736"/>
      <c r="BQV8" s="736"/>
      <c r="BQW8" s="736"/>
      <c r="BQX8" s="736"/>
      <c r="BQY8" s="736"/>
      <c r="BQZ8" s="736"/>
      <c r="BRA8" s="736"/>
      <c r="BRB8" s="736"/>
      <c r="BRC8" s="736"/>
      <c r="BRD8" s="736"/>
      <c r="BRE8" s="736"/>
      <c r="BRF8" s="736"/>
      <c r="BRG8" s="736"/>
      <c r="BRH8" s="736"/>
      <c r="BRI8" s="736"/>
      <c r="BRJ8" s="736"/>
      <c r="BRK8" s="736"/>
      <c r="BRL8" s="736"/>
      <c r="BRM8" s="736"/>
      <c r="BRN8" s="736"/>
      <c r="BRO8" s="736"/>
      <c r="BRP8" s="736"/>
      <c r="BRQ8" s="736"/>
      <c r="BRR8" s="736"/>
      <c r="BRS8" s="736"/>
      <c r="BRT8" s="736"/>
      <c r="BRU8" s="736"/>
      <c r="BRV8" s="736"/>
      <c r="BRW8" s="736"/>
      <c r="BRX8" s="736"/>
      <c r="BRY8" s="736"/>
      <c r="BRZ8" s="736"/>
      <c r="BSA8" s="736"/>
      <c r="BSB8" s="736"/>
      <c r="BSC8" s="736"/>
      <c r="BSD8" s="736"/>
    </row>
    <row r="9" spans="1:1850">
      <c r="A9" s="735" t="s">
        <v>39</v>
      </c>
      <c r="B9" s="735" t="s">
        <v>270</v>
      </c>
      <c r="C9" s="735" t="s">
        <v>270</v>
      </c>
      <c r="D9" s="735" t="s">
        <v>270</v>
      </c>
      <c r="E9" s="735" t="s">
        <v>270</v>
      </c>
      <c r="F9" s="735" t="s">
        <v>270</v>
      </c>
      <c r="G9" s="735" t="s">
        <v>61</v>
      </c>
      <c r="H9" s="735" t="s">
        <v>61</v>
      </c>
      <c r="I9" s="735" t="s">
        <v>61</v>
      </c>
      <c r="J9" s="735" t="s">
        <v>61</v>
      </c>
      <c r="K9" s="735" t="s">
        <v>61</v>
      </c>
      <c r="L9" s="735" t="s">
        <v>61</v>
      </c>
      <c r="M9" s="735" t="s">
        <v>61</v>
      </c>
      <c r="N9" s="735" t="s">
        <v>61</v>
      </c>
      <c r="O9" s="735" t="s">
        <v>61</v>
      </c>
      <c r="P9" s="735" t="s">
        <v>61</v>
      </c>
      <c r="Q9" s="735" t="s">
        <v>61</v>
      </c>
      <c r="R9" s="735" t="s">
        <v>61</v>
      </c>
      <c r="S9" s="735" t="s">
        <v>61</v>
      </c>
      <c r="T9" s="735" t="s">
        <v>61</v>
      </c>
      <c r="U9" s="735" t="s">
        <v>61</v>
      </c>
      <c r="V9" s="735" t="s">
        <v>61</v>
      </c>
      <c r="W9" s="735" t="s">
        <v>61</v>
      </c>
      <c r="X9" s="735" t="s">
        <v>61</v>
      </c>
      <c r="Y9" s="735" t="s">
        <v>61</v>
      </c>
      <c r="Z9" s="735" t="s">
        <v>61</v>
      </c>
      <c r="AA9" s="735" t="s">
        <v>61</v>
      </c>
      <c r="AB9" s="735" t="s">
        <v>61</v>
      </c>
      <c r="AC9" s="735" t="s">
        <v>61</v>
      </c>
      <c r="AD9" s="735" t="s">
        <v>61</v>
      </c>
      <c r="AE9" s="735" t="s">
        <v>61</v>
      </c>
      <c r="AF9" s="735" t="s">
        <v>61</v>
      </c>
      <c r="AG9" s="735" t="s">
        <v>61</v>
      </c>
      <c r="AH9" s="735" t="s">
        <v>61</v>
      </c>
      <c r="AI9" s="735" t="s">
        <v>61</v>
      </c>
      <c r="AJ9" s="735" t="s">
        <v>61</v>
      </c>
      <c r="AK9" s="735" t="s">
        <v>61</v>
      </c>
      <c r="AL9" s="735" t="s">
        <v>61</v>
      </c>
      <c r="AM9" s="735" t="s">
        <v>61</v>
      </c>
      <c r="AN9" s="735" t="s">
        <v>61</v>
      </c>
      <c r="AO9" s="736" t="s">
        <v>61</v>
      </c>
      <c r="AP9" s="736" t="s">
        <v>61</v>
      </c>
      <c r="AQ9" s="736" t="s">
        <v>61</v>
      </c>
      <c r="AR9" s="735" t="s">
        <v>61</v>
      </c>
      <c r="AS9" s="735" t="s">
        <v>61</v>
      </c>
      <c r="AT9" s="735" t="s">
        <v>61</v>
      </c>
      <c r="AU9" s="735" t="s">
        <v>61</v>
      </c>
      <c r="AV9" s="735" t="s">
        <v>61</v>
      </c>
      <c r="AW9" s="735" t="s">
        <v>61</v>
      </c>
      <c r="AX9" s="735" t="s">
        <v>61</v>
      </c>
      <c r="AY9" s="735" t="s">
        <v>61</v>
      </c>
      <c r="AZ9" s="735" t="s">
        <v>61</v>
      </c>
      <c r="BA9" s="735" t="s">
        <v>61</v>
      </c>
      <c r="BB9" s="735" t="s">
        <v>61</v>
      </c>
      <c r="BC9" s="735" t="s">
        <v>61</v>
      </c>
      <c r="BD9" s="735" t="s">
        <v>61</v>
      </c>
      <c r="BE9" s="735" t="s">
        <v>61</v>
      </c>
      <c r="BF9" s="735" t="s">
        <v>61</v>
      </c>
      <c r="BG9" s="736" t="s">
        <v>61</v>
      </c>
      <c r="BH9" s="736" t="s">
        <v>61</v>
      </c>
      <c r="BI9" s="735" t="s">
        <v>61</v>
      </c>
      <c r="BJ9" s="735" t="s">
        <v>61</v>
      </c>
      <c r="BK9" s="735" t="s">
        <v>61</v>
      </c>
      <c r="BL9" s="735" t="s">
        <v>61</v>
      </c>
      <c r="BM9" s="735" t="s">
        <v>61</v>
      </c>
      <c r="BN9" s="735" t="s">
        <v>61</v>
      </c>
      <c r="BO9" s="735" t="s">
        <v>61</v>
      </c>
      <c r="BP9" s="735" t="s">
        <v>61</v>
      </c>
      <c r="BQ9" s="735" t="s">
        <v>61</v>
      </c>
      <c r="BR9" s="735" t="s">
        <v>61</v>
      </c>
      <c r="BS9" s="735" t="s">
        <v>61</v>
      </c>
      <c r="BT9" s="736" t="s">
        <v>61</v>
      </c>
      <c r="BU9" s="735" t="s">
        <v>61</v>
      </c>
      <c r="BV9" s="735" t="s">
        <v>61</v>
      </c>
      <c r="BW9" s="735" t="s">
        <v>61</v>
      </c>
      <c r="BX9" s="735" t="s">
        <v>61</v>
      </c>
      <c r="BY9" s="735" t="s">
        <v>61</v>
      </c>
      <c r="BZ9" s="736" t="s">
        <v>61</v>
      </c>
      <c r="CA9" s="736" t="s">
        <v>61</v>
      </c>
      <c r="CB9" s="735" t="s">
        <v>61</v>
      </c>
      <c r="CC9" s="735" t="s">
        <v>61</v>
      </c>
      <c r="CD9" s="735" t="s">
        <v>61</v>
      </c>
      <c r="CE9" s="735" t="s">
        <v>61</v>
      </c>
      <c r="CF9" s="735" t="s">
        <v>61</v>
      </c>
      <c r="CG9" s="735" t="s">
        <v>61</v>
      </c>
      <c r="CH9" s="735" t="s">
        <v>61</v>
      </c>
      <c r="CI9" s="735" t="s">
        <v>61</v>
      </c>
      <c r="CJ9" s="735" t="s">
        <v>61</v>
      </c>
      <c r="CK9" s="735" t="s">
        <v>61</v>
      </c>
      <c r="CL9" s="735" t="s">
        <v>61</v>
      </c>
      <c r="CM9" s="735" t="s">
        <v>61</v>
      </c>
      <c r="CN9" s="735" t="s">
        <v>61</v>
      </c>
      <c r="CO9" s="736" t="s">
        <v>61</v>
      </c>
      <c r="CP9" s="735" t="s">
        <v>61</v>
      </c>
      <c r="CQ9" s="735" t="s">
        <v>61</v>
      </c>
      <c r="CR9" s="735" t="s">
        <v>61</v>
      </c>
      <c r="CS9" s="735" t="s">
        <v>61</v>
      </c>
      <c r="CT9" s="736" t="s">
        <v>61</v>
      </c>
      <c r="CU9" s="12" t="s">
        <v>61</v>
      </c>
      <c r="CV9" s="735" t="s">
        <v>61</v>
      </c>
      <c r="CW9" s="739" t="s">
        <v>61</v>
      </c>
      <c r="CX9" s="735" t="s">
        <v>61</v>
      </c>
      <c r="CY9" s="735" t="s">
        <v>61</v>
      </c>
      <c r="CZ9" s="735" t="s">
        <v>61</v>
      </c>
      <c r="DA9" s="735" t="s">
        <v>61</v>
      </c>
      <c r="DB9" s="735" t="s">
        <v>61</v>
      </c>
      <c r="DC9" s="735" t="s">
        <v>61</v>
      </c>
      <c r="DD9" s="735" t="s">
        <v>61</v>
      </c>
      <c r="DE9" s="735" t="s">
        <v>61</v>
      </c>
      <c r="DF9" s="735" t="s">
        <v>61</v>
      </c>
      <c r="DG9" s="735" t="s">
        <v>61</v>
      </c>
      <c r="DH9" s="735" t="s">
        <v>61</v>
      </c>
      <c r="DI9" s="735" t="s">
        <v>61</v>
      </c>
      <c r="DJ9" s="735" t="s">
        <v>61</v>
      </c>
      <c r="DK9" s="735" t="s">
        <v>61</v>
      </c>
      <c r="DL9" s="735" t="s">
        <v>61</v>
      </c>
      <c r="DM9" s="735" t="s">
        <v>61</v>
      </c>
      <c r="DN9" s="735" t="s">
        <v>61</v>
      </c>
      <c r="DO9" s="735" t="s">
        <v>61</v>
      </c>
      <c r="DP9" s="735" t="s">
        <v>61</v>
      </c>
      <c r="DQ9" s="735" t="s">
        <v>61</v>
      </c>
      <c r="DR9" s="735" t="s">
        <v>61</v>
      </c>
      <c r="DS9" s="735" t="s">
        <v>61</v>
      </c>
      <c r="DT9" s="735" t="s">
        <v>61</v>
      </c>
      <c r="DU9" s="735" t="s">
        <v>61</v>
      </c>
      <c r="DV9" s="735" t="s">
        <v>61</v>
      </c>
      <c r="DW9" s="735" t="s">
        <v>61</v>
      </c>
      <c r="DX9" s="735" t="s">
        <v>61</v>
      </c>
      <c r="DY9" s="735" t="s">
        <v>61</v>
      </c>
      <c r="DZ9" s="735" t="s">
        <v>61</v>
      </c>
      <c r="EA9" s="735" t="s">
        <v>61</v>
      </c>
      <c r="EB9" s="735" t="s">
        <v>61</v>
      </c>
      <c r="EC9" s="736" t="s">
        <v>61</v>
      </c>
      <c r="ED9" s="735" t="s">
        <v>61</v>
      </c>
      <c r="EE9" s="735" t="s">
        <v>61</v>
      </c>
      <c r="EF9" s="735" t="s">
        <v>61</v>
      </c>
      <c r="EG9" s="735" t="s">
        <v>61</v>
      </c>
      <c r="EH9" s="735" t="s">
        <v>61</v>
      </c>
      <c r="EI9" s="735" t="s">
        <v>61</v>
      </c>
      <c r="EJ9" s="735" t="s">
        <v>61</v>
      </c>
      <c r="EK9" s="735" t="s">
        <v>61</v>
      </c>
      <c r="EL9" s="735" t="s">
        <v>61</v>
      </c>
      <c r="EM9" s="735" t="s">
        <v>61</v>
      </c>
      <c r="EN9" s="735" t="s">
        <v>61</v>
      </c>
      <c r="EO9" s="735" t="s">
        <v>61</v>
      </c>
      <c r="EP9" s="735" t="s">
        <v>61</v>
      </c>
      <c r="EQ9" s="735" t="s">
        <v>61</v>
      </c>
      <c r="ER9" s="736" t="s">
        <v>61</v>
      </c>
      <c r="ES9" s="736" t="s">
        <v>61</v>
      </c>
      <c r="ET9" s="736" t="s">
        <v>61</v>
      </c>
      <c r="EU9" s="735" t="s">
        <v>61</v>
      </c>
      <c r="EV9" s="735" t="s">
        <v>61</v>
      </c>
      <c r="EW9" s="735" t="s">
        <v>61</v>
      </c>
      <c r="EX9" s="735" t="s">
        <v>61</v>
      </c>
      <c r="EY9" s="735" t="s">
        <v>61</v>
      </c>
      <c r="EZ9" s="735" t="s">
        <v>61</v>
      </c>
      <c r="FA9" s="735" t="s">
        <v>61</v>
      </c>
      <c r="FB9" s="735" t="s">
        <v>61</v>
      </c>
      <c r="FC9" s="735" t="s">
        <v>61</v>
      </c>
      <c r="FD9" s="735" t="s">
        <v>61</v>
      </c>
      <c r="FE9" s="735" t="s">
        <v>61</v>
      </c>
      <c r="FF9" s="735" t="s">
        <v>61</v>
      </c>
      <c r="FG9" s="735" t="s">
        <v>61</v>
      </c>
      <c r="FH9" s="735" t="s">
        <v>61</v>
      </c>
      <c r="FI9" s="735" t="s">
        <v>61</v>
      </c>
      <c r="FJ9" s="735" t="s">
        <v>61</v>
      </c>
      <c r="FK9" s="735" t="s">
        <v>61</v>
      </c>
      <c r="FL9" s="735" t="s">
        <v>61</v>
      </c>
      <c r="FM9" s="735" t="s">
        <v>61</v>
      </c>
      <c r="FN9" s="735" t="s">
        <v>61</v>
      </c>
      <c r="FO9" s="736" t="s">
        <v>61</v>
      </c>
      <c r="FP9" s="736" t="s">
        <v>61</v>
      </c>
      <c r="FQ9" s="736" t="s">
        <v>61</v>
      </c>
      <c r="FR9" s="736" t="s">
        <v>61</v>
      </c>
      <c r="FS9" s="736" t="s">
        <v>61</v>
      </c>
      <c r="FT9" s="736" t="s">
        <v>61</v>
      </c>
      <c r="FU9" s="736" t="s">
        <v>61</v>
      </c>
      <c r="FV9" s="736" t="s">
        <v>61</v>
      </c>
      <c r="FW9" s="735" t="s">
        <v>61</v>
      </c>
      <c r="FX9" s="735" t="s">
        <v>61</v>
      </c>
      <c r="FY9" s="735" t="s">
        <v>61</v>
      </c>
      <c r="FZ9" s="735" t="s">
        <v>61</v>
      </c>
      <c r="GA9" s="735" t="s">
        <v>61</v>
      </c>
      <c r="GB9" s="736" t="s">
        <v>61</v>
      </c>
      <c r="GC9" s="736" t="s">
        <v>61</v>
      </c>
      <c r="GD9" s="736" t="s">
        <v>61</v>
      </c>
      <c r="GE9" s="735" t="s">
        <v>61</v>
      </c>
      <c r="GF9" s="735" t="s">
        <v>61</v>
      </c>
      <c r="GG9" s="735" t="s">
        <v>61</v>
      </c>
      <c r="GH9" s="735" t="s">
        <v>61</v>
      </c>
      <c r="GI9" s="735" t="s">
        <v>61</v>
      </c>
      <c r="GJ9" s="735" t="s">
        <v>61</v>
      </c>
      <c r="GK9" s="735" t="s">
        <v>61</v>
      </c>
      <c r="GL9" s="736" t="s">
        <v>61</v>
      </c>
      <c r="GM9" s="736" t="s">
        <v>61</v>
      </c>
      <c r="GN9" s="736" t="s">
        <v>61</v>
      </c>
      <c r="GO9" s="736" t="s">
        <v>61</v>
      </c>
      <c r="GP9" s="736" t="s">
        <v>61</v>
      </c>
      <c r="GQ9" s="736" t="s">
        <v>61</v>
      </c>
      <c r="GR9" s="736" t="s">
        <v>61</v>
      </c>
      <c r="GS9" s="736" t="s">
        <v>61</v>
      </c>
      <c r="GT9" s="736" t="s">
        <v>61</v>
      </c>
      <c r="GU9" s="736" t="s">
        <v>61</v>
      </c>
      <c r="GV9" s="736" t="s">
        <v>61</v>
      </c>
      <c r="GW9" s="736" t="s">
        <v>61</v>
      </c>
      <c r="GX9" s="736" t="s">
        <v>61</v>
      </c>
      <c r="GY9" s="735" t="s">
        <v>61</v>
      </c>
      <c r="GZ9" s="735" t="s">
        <v>61</v>
      </c>
      <c r="HA9" s="735" t="s">
        <v>61</v>
      </c>
      <c r="HB9" s="735" t="s">
        <v>61</v>
      </c>
      <c r="HC9" s="735" t="s">
        <v>61</v>
      </c>
      <c r="HD9" s="735" t="s">
        <v>61</v>
      </c>
      <c r="HE9" s="736" t="s">
        <v>61</v>
      </c>
      <c r="HF9" s="736" t="s">
        <v>61</v>
      </c>
      <c r="HG9" s="735" t="s">
        <v>61</v>
      </c>
      <c r="HH9" s="735" t="s">
        <v>61</v>
      </c>
      <c r="HI9" s="735" t="s">
        <v>61</v>
      </c>
      <c r="HJ9" s="735" t="s">
        <v>61</v>
      </c>
      <c r="HK9" s="735" t="s">
        <v>61</v>
      </c>
      <c r="HL9" s="735" t="s">
        <v>61</v>
      </c>
      <c r="HM9" s="735" t="s">
        <v>61</v>
      </c>
      <c r="HN9" s="735" t="s">
        <v>61</v>
      </c>
      <c r="HO9" s="735" t="s">
        <v>61</v>
      </c>
      <c r="HP9" s="735" t="s">
        <v>61</v>
      </c>
      <c r="HQ9" s="735" t="s">
        <v>61</v>
      </c>
      <c r="HR9" s="735" t="s">
        <v>61</v>
      </c>
      <c r="HS9" s="736" t="s">
        <v>61</v>
      </c>
      <c r="HT9" s="736" t="s">
        <v>61</v>
      </c>
      <c r="HU9" s="736" t="s">
        <v>61</v>
      </c>
      <c r="HV9" s="736" t="s">
        <v>61</v>
      </c>
      <c r="HW9" s="736" t="s">
        <v>61</v>
      </c>
      <c r="HX9" s="736" t="s">
        <v>61</v>
      </c>
      <c r="HY9" s="736" t="s">
        <v>61</v>
      </c>
      <c r="HZ9" s="736" t="s">
        <v>61</v>
      </c>
      <c r="IA9" s="736" t="s">
        <v>61</v>
      </c>
      <c r="IB9" s="736" t="s">
        <v>61</v>
      </c>
      <c r="IC9" s="736" t="s">
        <v>61</v>
      </c>
      <c r="ID9" s="735" t="s">
        <v>61</v>
      </c>
      <c r="IE9" s="735" t="s">
        <v>61</v>
      </c>
      <c r="IF9" s="735" t="s">
        <v>61</v>
      </c>
      <c r="IG9" s="736" t="s">
        <v>61</v>
      </c>
      <c r="IH9" s="736" t="s">
        <v>61</v>
      </c>
      <c r="II9" s="736" t="s">
        <v>61</v>
      </c>
      <c r="IJ9" s="735" t="s">
        <v>61</v>
      </c>
      <c r="IK9" s="735" t="s">
        <v>61</v>
      </c>
      <c r="IL9" s="735" t="s">
        <v>61</v>
      </c>
      <c r="IM9" s="735" t="s">
        <v>61</v>
      </c>
      <c r="IN9" s="735" t="s">
        <v>61</v>
      </c>
      <c r="IO9" s="735" t="s">
        <v>61</v>
      </c>
      <c r="IP9" s="735" t="s">
        <v>61</v>
      </c>
      <c r="IQ9" s="735" t="s">
        <v>61</v>
      </c>
      <c r="IR9" s="735" t="s">
        <v>61</v>
      </c>
      <c r="IS9" s="736" t="s">
        <v>61</v>
      </c>
      <c r="IT9" s="735" t="s">
        <v>61</v>
      </c>
      <c r="IU9" s="735" t="s">
        <v>61</v>
      </c>
      <c r="IV9" s="735" t="s">
        <v>61</v>
      </c>
      <c r="IW9" s="735" t="s">
        <v>61</v>
      </c>
      <c r="IX9" s="735" t="s">
        <v>61</v>
      </c>
      <c r="IY9" s="735" t="s">
        <v>61</v>
      </c>
      <c r="IZ9" s="735" t="s">
        <v>61</v>
      </c>
      <c r="JA9" s="735" t="s">
        <v>61</v>
      </c>
      <c r="JB9" s="735" t="s">
        <v>61</v>
      </c>
      <c r="JC9" s="735" t="s">
        <v>61</v>
      </c>
      <c r="JD9" s="735" t="s">
        <v>61</v>
      </c>
      <c r="JE9" s="735" t="s">
        <v>61</v>
      </c>
      <c r="JF9" s="735" t="s">
        <v>61</v>
      </c>
      <c r="JG9" s="735" t="s">
        <v>61</v>
      </c>
      <c r="JH9" s="735" t="s">
        <v>61</v>
      </c>
      <c r="JI9" s="735" t="s">
        <v>61</v>
      </c>
      <c r="JJ9" s="735" t="s">
        <v>61</v>
      </c>
      <c r="JK9" s="735" t="s">
        <v>61</v>
      </c>
      <c r="JL9" s="735" t="s">
        <v>61</v>
      </c>
      <c r="JM9" s="735" t="s">
        <v>61</v>
      </c>
      <c r="JN9" s="735" t="s">
        <v>61</v>
      </c>
      <c r="JO9" s="735" t="s">
        <v>61</v>
      </c>
      <c r="JP9" s="735" t="s">
        <v>61</v>
      </c>
      <c r="JQ9" s="735" t="s">
        <v>61</v>
      </c>
      <c r="JR9" s="735" t="s">
        <v>61</v>
      </c>
      <c r="JS9" s="735" t="s">
        <v>61</v>
      </c>
      <c r="JT9" s="735" t="s">
        <v>61</v>
      </c>
      <c r="JU9" s="735" t="s">
        <v>61</v>
      </c>
      <c r="JV9" s="735" t="s">
        <v>61</v>
      </c>
      <c r="JW9" s="735" t="s">
        <v>61</v>
      </c>
      <c r="JX9" s="735" t="s">
        <v>61</v>
      </c>
      <c r="JY9" s="735" t="s">
        <v>61</v>
      </c>
      <c r="JZ9" s="735" t="s">
        <v>61</v>
      </c>
      <c r="KA9" s="735" t="s">
        <v>61</v>
      </c>
      <c r="KB9" s="735" t="s">
        <v>61</v>
      </c>
      <c r="KC9" s="735" t="s">
        <v>61</v>
      </c>
      <c r="KD9" s="735" t="s">
        <v>61</v>
      </c>
      <c r="KE9" s="735" t="s">
        <v>61</v>
      </c>
      <c r="KF9" s="735" t="s">
        <v>61</v>
      </c>
      <c r="KG9" s="735" t="s">
        <v>61</v>
      </c>
      <c r="KH9" s="735" t="s">
        <v>61</v>
      </c>
      <c r="KI9" s="735" t="s">
        <v>61</v>
      </c>
      <c r="KJ9" s="735" t="s">
        <v>61</v>
      </c>
      <c r="KK9" s="735" t="s">
        <v>61</v>
      </c>
      <c r="KL9" s="735" t="s">
        <v>61</v>
      </c>
      <c r="KM9" s="735" t="s">
        <v>61</v>
      </c>
      <c r="KN9" s="735" t="s">
        <v>61</v>
      </c>
      <c r="KO9" s="735" t="s">
        <v>61</v>
      </c>
      <c r="KP9" s="735" t="s">
        <v>61</v>
      </c>
      <c r="KQ9" s="735" t="s">
        <v>61</v>
      </c>
      <c r="KR9" s="735" t="s">
        <v>61</v>
      </c>
      <c r="KS9" s="735" t="s">
        <v>61</v>
      </c>
      <c r="KT9" s="735" t="s">
        <v>61</v>
      </c>
      <c r="KU9" s="735" t="s">
        <v>61</v>
      </c>
      <c r="KV9" s="735" t="s">
        <v>61</v>
      </c>
      <c r="KW9" s="735" t="s">
        <v>61</v>
      </c>
      <c r="KX9" s="735" t="s">
        <v>61</v>
      </c>
      <c r="KY9" s="735" t="s">
        <v>61</v>
      </c>
      <c r="KZ9" s="735" t="s">
        <v>61</v>
      </c>
      <c r="LA9" s="735" t="s">
        <v>61</v>
      </c>
      <c r="LB9" s="735" t="s">
        <v>61</v>
      </c>
      <c r="LC9" s="735" t="s">
        <v>61</v>
      </c>
      <c r="LD9" s="735" t="s">
        <v>61</v>
      </c>
      <c r="LE9" s="735" t="s">
        <v>61</v>
      </c>
      <c r="LF9" s="735" t="s">
        <v>61</v>
      </c>
      <c r="LG9" s="735" t="s">
        <v>61</v>
      </c>
      <c r="LH9" s="735" t="s">
        <v>61</v>
      </c>
      <c r="LI9" s="735" t="s">
        <v>61</v>
      </c>
      <c r="LJ9" s="735" t="s">
        <v>61</v>
      </c>
      <c r="LK9" s="735" t="s">
        <v>61</v>
      </c>
      <c r="LL9" s="735" t="s">
        <v>61</v>
      </c>
      <c r="LM9" s="735" t="s">
        <v>61</v>
      </c>
      <c r="LN9" s="735" t="s">
        <v>61</v>
      </c>
      <c r="LO9" s="735" t="s">
        <v>61</v>
      </c>
      <c r="LP9" s="735" t="s">
        <v>61</v>
      </c>
      <c r="LQ9" s="735" t="s">
        <v>61</v>
      </c>
      <c r="LR9" s="735" t="s">
        <v>61</v>
      </c>
      <c r="LS9" s="735" t="s">
        <v>61</v>
      </c>
      <c r="LT9" s="735" t="s">
        <v>61</v>
      </c>
      <c r="LU9" s="735" t="s">
        <v>61</v>
      </c>
      <c r="LV9" s="735" t="s">
        <v>61</v>
      </c>
      <c r="LW9" s="735" t="s">
        <v>61</v>
      </c>
      <c r="LX9" s="735" t="s">
        <v>61</v>
      </c>
      <c r="LY9" s="735" t="s">
        <v>61</v>
      </c>
      <c r="LZ9" s="735" t="s">
        <v>61</v>
      </c>
      <c r="MA9" s="735" t="s">
        <v>61</v>
      </c>
      <c r="MB9" s="735" t="s">
        <v>61</v>
      </c>
      <c r="MC9" s="735" t="s">
        <v>61</v>
      </c>
      <c r="MD9" s="735" t="s">
        <v>61</v>
      </c>
      <c r="ME9" s="735" t="s">
        <v>61</v>
      </c>
      <c r="MF9" s="735" t="s">
        <v>61</v>
      </c>
      <c r="MG9" s="735" t="s">
        <v>61</v>
      </c>
      <c r="MH9" s="735" t="s">
        <v>61</v>
      </c>
      <c r="MI9" s="735" t="s">
        <v>61</v>
      </c>
      <c r="MJ9" s="735" t="s">
        <v>61</v>
      </c>
      <c r="MK9" s="735" t="s">
        <v>61</v>
      </c>
      <c r="ML9" s="735" t="s">
        <v>61</v>
      </c>
      <c r="MM9" s="735" t="s">
        <v>61</v>
      </c>
      <c r="MN9" s="735" t="s">
        <v>61</v>
      </c>
      <c r="MO9" s="736" t="s">
        <v>61</v>
      </c>
      <c r="MP9" s="735" t="s">
        <v>61</v>
      </c>
      <c r="MQ9" s="735" t="s">
        <v>61</v>
      </c>
      <c r="MR9" s="735" t="s">
        <v>61</v>
      </c>
      <c r="MS9" s="735" t="s">
        <v>61</v>
      </c>
      <c r="MT9" s="735" t="s">
        <v>61</v>
      </c>
      <c r="MU9" s="735" t="s">
        <v>61</v>
      </c>
      <c r="MV9" s="735" t="s">
        <v>61</v>
      </c>
      <c r="MW9" s="735" t="s">
        <v>61</v>
      </c>
      <c r="MX9" s="735" t="s">
        <v>61</v>
      </c>
      <c r="MY9" s="735" t="s">
        <v>61</v>
      </c>
      <c r="MZ9" s="735" t="s">
        <v>61</v>
      </c>
      <c r="NA9" s="735" t="s">
        <v>61</v>
      </c>
      <c r="NB9" s="735" t="s">
        <v>61</v>
      </c>
      <c r="NC9" s="735" t="s">
        <v>61</v>
      </c>
      <c r="ND9" s="745" t="s">
        <v>61</v>
      </c>
      <c r="NE9" s="745" t="s">
        <v>61</v>
      </c>
      <c r="NF9" s="745" t="s">
        <v>61</v>
      </c>
      <c r="NG9" s="736" t="s">
        <v>61</v>
      </c>
      <c r="NH9" s="735" t="s">
        <v>61</v>
      </c>
      <c r="NI9" s="735" t="s">
        <v>61</v>
      </c>
      <c r="NJ9" s="735" t="s">
        <v>61</v>
      </c>
      <c r="NK9" s="735" t="s">
        <v>61</v>
      </c>
      <c r="NL9" s="735" t="s">
        <v>61</v>
      </c>
      <c r="NM9" s="735" t="s">
        <v>61</v>
      </c>
      <c r="NN9" s="735" t="s">
        <v>61</v>
      </c>
      <c r="NO9" s="735" t="s">
        <v>61</v>
      </c>
      <c r="NP9" s="745" t="s">
        <v>61</v>
      </c>
      <c r="NQ9" s="745" t="s">
        <v>61</v>
      </c>
      <c r="NR9" s="745" t="s">
        <v>61</v>
      </c>
      <c r="NS9" s="753" t="s">
        <v>61</v>
      </c>
      <c r="NT9" s="736" t="s">
        <v>61</v>
      </c>
      <c r="NU9" s="736" t="s">
        <v>61</v>
      </c>
      <c r="NV9" s="736" t="s">
        <v>61</v>
      </c>
      <c r="NW9" s="736" t="s">
        <v>61</v>
      </c>
      <c r="NX9" s="736" t="s">
        <v>61</v>
      </c>
      <c r="NY9" s="736" t="s">
        <v>61</v>
      </c>
      <c r="NZ9" s="735" t="s">
        <v>61</v>
      </c>
      <c r="OA9" s="735" t="s">
        <v>61</v>
      </c>
      <c r="OB9" s="735" t="s">
        <v>61</v>
      </c>
      <c r="OC9" s="735" t="s">
        <v>61</v>
      </c>
      <c r="OD9" s="735" t="s">
        <v>61</v>
      </c>
      <c r="OE9" s="735" t="s">
        <v>61</v>
      </c>
      <c r="OF9" s="735" t="s">
        <v>61</v>
      </c>
      <c r="OG9" s="735" t="s">
        <v>61</v>
      </c>
      <c r="OH9" s="735" t="s">
        <v>61</v>
      </c>
      <c r="OI9" s="735" t="s">
        <v>61</v>
      </c>
      <c r="OJ9" s="735" t="s">
        <v>61</v>
      </c>
      <c r="OK9" s="735" t="s">
        <v>61</v>
      </c>
      <c r="OL9" s="735" t="s">
        <v>61</v>
      </c>
      <c r="OM9" s="735" t="s">
        <v>61</v>
      </c>
      <c r="ON9" s="735" t="s">
        <v>61</v>
      </c>
      <c r="OO9" s="735" t="s">
        <v>61</v>
      </c>
      <c r="OP9" s="735" t="s">
        <v>61</v>
      </c>
      <c r="OQ9" s="735" t="s">
        <v>61</v>
      </c>
      <c r="OR9" s="735" t="s">
        <v>61</v>
      </c>
      <c r="OS9" s="735" t="s">
        <v>61</v>
      </c>
      <c r="OT9" s="736" t="s">
        <v>61</v>
      </c>
      <c r="OU9" s="736" t="s">
        <v>61</v>
      </c>
      <c r="OV9" s="736" t="s">
        <v>61</v>
      </c>
      <c r="OW9" s="736" t="s">
        <v>61</v>
      </c>
      <c r="OX9" s="736" t="s">
        <v>61</v>
      </c>
      <c r="OY9" s="736" t="s">
        <v>61</v>
      </c>
      <c r="OZ9" s="736" t="s">
        <v>61</v>
      </c>
      <c r="PA9" s="736" t="s">
        <v>61</v>
      </c>
      <c r="PB9" s="736" t="s">
        <v>61</v>
      </c>
      <c r="PC9" s="736" t="s">
        <v>61</v>
      </c>
      <c r="PD9" s="736" t="s">
        <v>61</v>
      </c>
      <c r="PE9" s="736" t="s">
        <v>61</v>
      </c>
      <c r="PF9" s="736" t="s">
        <v>61</v>
      </c>
      <c r="PG9" s="736" t="s">
        <v>61</v>
      </c>
      <c r="PH9" s="736" t="s">
        <v>61</v>
      </c>
      <c r="PI9" s="736" t="s">
        <v>61</v>
      </c>
      <c r="PJ9" s="735" t="s">
        <v>61</v>
      </c>
      <c r="PK9" s="735" t="s">
        <v>61</v>
      </c>
      <c r="PL9" s="735" t="s">
        <v>61</v>
      </c>
      <c r="PM9" s="735" t="s">
        <v>61</v>
      </c>
      <c r="PN9" s="736" t="s">
        <v>61</v>
      </c>
      <c r="PO9" s="735" t="s">
        <v>61</v>
      </c>
      <c r="PP9" s="735" t="s">
        <v>61</v>
      </c>
      <c r="PQ9" s="735" t="s">
        <v>61</v>
      </c>
      <c r="PR9" s="735" t="s">
        <v>61</v>
      </c>
      <c r="PS9" s="736" t="s">
        <v>61</v>
      </c>
      <c r="PT9" s="736" t="s">
        <v>61</v>
      </c>
      <c r="PU9" s="736" t="s">
        <v>61</v>
      </c>
      <c r="PV9" s="735" t="s">
        <v>61</v>
      </c>
      <c r="PW9" s="735" t="s">
        <v>61</v>
      </c>
      <c r="PX9" s="736" t="s">
        <v>61</v>
      </c>
      <c r="PY9" s="736" t="s">
        <v>61</v>
      </c>
      <c r="PZ9" s="736" t="s">
        <v>61</v>
      </c>
      <c r="QA9" s="736" t="s">
        <v>61</v>
      </c>
      <c r="QB9" s="736" t="s">
        <v>61</v>
      </c>
      <c r="QC9" s="736" t="s">
        <v>61</v>
      </c>
      <c r="QD9" s="735" t="s">
        <v>61</v>
      </c>
      <c r="QE9" s="735" t="s">
        <v>61</v>
      </c>
      <c r="QF9" s="735" t="s">
        <v>61</v>
      </c>
      <c r="QG9" s="735" t="s">
        <v>61</v>
      </c>
      <c r="QH9" s="735" t="s">
        <v>61</v>
      </c>
      <c r="QI9" s="735" t="s">
        <v>61</v>
      </c>
      <c r="QJ9" s="735" t="s">
        <v>61</v>
      </c>
      <c r="QK9" s="735" t="s">
        <v>61</v>
      </c>
      <c r="QL9" s="735" t="s">
        <v>61</v>
      </c>
      <c r="QM9" s="735" t="s">
        <v>61</v>
      </c>
      <c r="QN9" s="735" t="s">
        <v>61</v>
      </c>
      <c r="QO9" s="735" t="s">
        <v>61</v>
      </c>
      <c r="QP9" s="735" t="s">
        <v>61</v>
      </c>
      <c r="QQ9" s="735" t="s">
        <v>61</v>
      </c>
      <c r="QR9" s="735" t="s">
        <v>61</v>
      </c>
      <c r="QS9" s="735" t="s">
        <v>61</v>
      </c>
      <c r="QT9" s="735" t="s">
        <v>61</v>
      </c>
      <c r="QU9" s="735" t="s">
        <v>61</v>
      </c>
      <c r="QV9" s="736" t="s">
        <v>61</v>
      </c>
      <c r="QW9" s="736" t="s">
        <v>61</v>
      </c>
      <c r="QX9" s="735" t="s">
        <v>61</v>
      </c>
      <c r="QY9" s="735" t="s">
        <v>61</v>
      </c>
      <c r="QZ9" s="735" t="s">
        <v>61</v>
      </c>
      <c r="RA9" s="735" t="s">
        <v>61</v>
      </c>
      <c r="RB9" s="735" t="s">
        <v>61</v>
      </c>
      <c r="RC9" s="735" t="s">
        <v>61</v>
      </c>
      <c r="RD9" s="735" t="s">
        <v>61</v>
      </c>
      <c r="RE9" s="735" t="s">
        <v>61</v>
      </c>
      <c r="RF9" s="735" t="s">
        <v>61</v>
      </c>
      <c r="RG9" s="735" t="s">
        <v>61</v>
      </c>
      <c r="RH9" s="735" t="s">
        <v>61</v>
      </c>
      <c r="RI9" s="735" t="s">
        <v>61</v>
      </c>
      <c r="RJ9" s="735" t="s">
        <v>61</v>
      </c>
      <c r="RK9" s="735" t="s">
        <v>61</v>
      </c>
      <c r="RL9" s="735" t="s">
        <v>61</v>
      </c>
      <c r="RM9" s="735" t="s">
        <v>61</v>
      </c>
      <c r="RN9" s="735" t="s">
        <v>61</v>
      </c>
      <c r="RO9" s="735" t="s">
        <v>61</v>
      </c>
      <c r="RP9" s="735" t="s">
        <v>61</v>
      </c>
      <c r="RQ9" s="735" t="s">
        <v>61</v>
      </c>
      <c r="RR9" s="735" t="s">
        <v>61</v>
      </c>
      <c r="RS9" s="735" t="s">
        <v>61</v>
      </c>
      <c r="RT9" s="735" t="s">
        <v>61</v>
      </c>
      <c r="RU9" s="735" t="s">
        <v>61</v>
      </c>
      <c r="RV9" s="735" t="s">
        <v>61</v>
      </c>
      <c r="RW9" s="735" t="s">
        <v>61</v>
      </c>
      <c r="RX9" s="735" t="s">
        <v>61</v>
      </c>
      <c r="RY9" s="735" t="s">
        <v>61</v>
      </c>
      <c r="RZ9" s="735" t="s">
        <v>61</v>
      </c>
      <c r="SA9" s="735" t="s">
        <v>61</v>
      </c>
      <c r="SB9" s="735" t="s">
        <v>61</v>
      </c>
      <c r="SC9" s="735" t="s">
        <v>61</v>
      </c>
      <c r="SD9" s="735" t="s">
        <v>61</v>
      </c>
      <c r="SE9" s="735" t="s">
        <v>61</v>
      </c>
      <c r="SF9" s="735" t="s">
        <v>61</v>
      </c>
      <c r="SG9" s="735" t="s">
        <v>61</v>
      </c>
      <c r="SH9" s="736" t="s">
        <v>61</v>
      </c>
      <c r="SI9" s="735" t="s">
        <v>61</v>
      </c>
      <c r="SJ9" s="736" t="s">
        <v>61</v>
      </c>
      <c r="SK9" s="735" t="s">
        <v>61</v>
      </c>
      <c r="SL9" s="735" t="s">
        <v>61</v>
      </c>
      <c r="SM9" s="735" t="s">
        <v>61</v>
      </c>
      <c r="SN9" s="735" t="s">
        <v>61</v>
      </c>
      <c r="SO9" s="735" t="s">
        <v>61</v>
      </c>
      <c r="SP9" s="735" t="s">
        <v>61</v>
      </c>
      <c r="SQ9" s="735" t="s">
        <v>61</v>
      </c>
      <c r="SR9" s="735" t="s">
        <v>61</v>
      </c>
      <c r="SS9" s="735" t="s">
        <v>61</v>
      </c>
      <c r="ST9" s="735" t="s">
        <v>61</v>
      </c>
      <c r="SU9" s="735" t="s">
        <v>61</v>
      </c>
      <c r="SV9" s="735" t="s">
        <v>61</v>
      </c>
      <c r="SW9" s="735" t="s">
        <v>61</v>
      </c>
      <c r="SX9" s="735" t="s">
        <v>61</v>
      </c>
      <c r="SY9" s="735" t="s">
        <v>61</v>
      </c>
      <c r="SZ9" s="735" t="s">
        <v>61</v>
      </c>
      <c r="TA9" s="735" t="s">
        <v>61</v>
      </c>
      <c r="TB9" s="735" t="s">
        <v>61</v>
      </c>
      <c r="TC9" s="735" t="s">
        <v>61</v>
      </c>
      <c r="TD9" s="735" t="s">
        <v>61</v>
      </c>
      <c r="TE9" s="735" t="s">
        <v>61</v>
      </c>
      <c r="TF9" s="735" t="s">
        <v>61</v>
      </c>
      <c r="TG9" s="735" t="s">
        <v>61</v>
      </c>
      <c r="TH9" s="736" t="s">
        <v>61</v>
      </c>
      <c r="TI9" s="735" t="s">
        <v>61</v>
      </c>
      <c r="TJ9" s="735" t="s">
        <v>61</v>
      </c>
      <c r="TK9" s="735" t="s">
        <v>61</v>
      </c>
      <c r="TL9" s="735" t="s">
        <v>61</v>
      </c>
      <c r="TM9" s="735" t="s">
        <v>61</v>
      </c>
      <c r="TN9" s="735" t="s">
        <v>61</v>
      </c>
      <c r="TO9" s="735" t="s">
        <v>61</v>
      </c>
      <c r="TP9" s="735" t="s">
        <v>61</v>
      </c>
      <c r="TQ9" s="735" t="s">
        <v>61</v>
      </c>
      <c r="TR9" s="735" t="s">
        <v>61</v>
      </c>
      <c r="TS9" s="735" t="s">
        <v>61</v>
      </c>
      <c r="TT9" s="736" t="s">
        <v>61</v>
      </c>
      <c r="TU9" s="735" t="s">
        <v>61</v>
      </c>
      <c r="TV9" s="735" t="s">
        <v>61</v>
      </c>
      <c r="TW9" s="735" t="s">
        <v>61</v>
      </c>
      <c r="TX9" s="735" t="s">
        <v>61</v>
      </c>
      <c r="TY9" s="735" t="s">
        <v>61</v>
      </c>
      <c r="TZ9" s="735" t="s">
        <v>61</v>
      </c>
      <c r="UA9" s="735" t="s">
        <v>61</v>
      </c>
      <c r="UB9" s="735" t="s">
        <v>61</v>
      </c>
      <c r="UC9" s="735" t="s">
        <v>61</v>
      </c>
      <c r="UD9" s="735" t="s">
        <v>61</v>
      </c>
      <c r="UE9" s="736" t="s">
        <v>61</v>
      </c>
      <c r="UF9" s="736" t="s">
        <v>61</v>
      </c>
      <c r="UG9" s="735" t="s">
        <v>61</v>
      </c>
      <c r="UH9" s="735" t="s">
        <v>61</v>
      </c>
      <c r="UI9" s="735" t="s">
        <v>61</v>
      </c>
      <c r="UJ9" s="735" t="s">
        <v>61</v>
      </c>
      <c r="UK9" s="735" t="s">
        <v>61</v>
      </c>
      <c r="UL9" s="735" t="s">
        <v>61</v>
      </c>
      <c r="UM9" s="736" t="s">
        <v>61</v>
      </c>
      <c r="UN9" s="736" t="s">
        <v>61</v>
      </c>
      <c r="UO9" s="736" t="s">
        <v>61</v>
      </c>
      <c r="UP9" s="736" t="s">
        <v>61</v>
      </c>
      <c r="UQ9" s="736" t="s">
        <v>61</v>
      </c>
      <c r="UR9" s="736" t="s">
        <v>61</v>
      </c>
      <c r="US9" s="736" t="s">
        <v>61</v>
      </c>
      <c r="UT9" s="736" t="s">
        <v>61</v>
      </c>
      <c r="UU9" s="736" t="s">
        <v>61</v>
      </c>
      <c r="UV9" s="736" t="s">
        <v>61</v>
      </c>
      <c r="UW9" s="736" t="s">
        <v>61</v>
      </c>
      <c r="UX9" s="736" t="s">
        <v>61</v>
      </c>
      <c r="UY9" s="736" t="s">
        <v>61</v>
      </c>
      <c r="UZ9" s="736" t="s">
        <v>61</v>
      </c>
      <c r="VA9" s="736" t="s">
        <v>61</v>
      </c>
      <c r="VB9" s="736" t="s">
        <v>61</v>
      </c>
      <c r="VC9" s="736" t="s">
        <v>61</v>
      </c>
      <c r="VD9" s="735" t="s">
        <v>69</v>
      </c>
      <c r="VE9" s="735" t="s">
        <v>69</v>
      </c>
      <c r="VF9" s="735" t="s">
        <v>69</v>
      </c>
      <c r="VG9" s="735" t="s">
        <v>69</v>
      </c>
      <c r="VH9" s="735" t="s">
        <v>69</v>
      </c>
      <c r="VI9" s="735" t="s">
        <v>69</v>
      </c>
      <c r="VJ9" s="736" t="s">
        <v>69</v>
      </c>
      <c r="VK9" s="736" t="s">
        <v>69</v>
      </c>
      <c r="VL9" s="736" t="s">
        <v>69</v>
      </c>
      <c r="VM9" s="735" t="s">
        <v>69</v>
      </c>
      <c r="VN9" s="735" t="s">
        <v>69</v>
      </c>
      <c r="VO9" s="735" t="s">
        <v>69</v>
      </c>
      <c r="VP9" s="735" t="s">
        <v>69</v>
      </c>
      <c r="VQ9" s="735" t="s">
        <v>69</v>
      </c>
      <c r="VR9" s="735" t="s">
        <v>69</v>
      </c>
      <c r="VS9" s="735" t="s">
        <v>69</v>
      </c>
      <c r="VT9" s="735" t="s">
        <v>69</v>
      </c>
      <c r="VU9" s="736" t="s">
        <v>69</v>
      </c>
      <c r="VV9" s="736" t="s">
        <v>69</v>
      </c>
      <c r="VW9" s="736" t="s">
        <v>69</v>
      </c>
      <c r="VX9" s="736" t="s">
        <v>69</v>
      </c>
      <c r="VY9" s="736" t="s">
        <v>69</v>
      </c>
      <c r="VZ9" s="736" t="s">
        <v>69</v>
      </c>
      <c r="WA9" s="736" t="s">
        <v>69</v>
      </c>
      <c r="WB9" s="736" t="s">
        <v>69</v>
      </c>
      <c r="WC9" s="735" t="s">
        <v>69</v>
      </c>
      <c r="WD9" s="735" t="s">
        <v>69</v>
      </c>
      <c r="WE9" s="735" t="s">
        <v>69</v>
      </c>
      <c r="WF9" s="735" t="s">
        <v>69</v>
      </c>
      <c r="WG9" s="735" t="s">
        <v>69</v>
      </c>
      <c r="WH9" s="735" t="s">
        <v>69</v>
      </c>
      <c r="WI9" s="735" t="s">
        <v>69</v>
      </c>
      <c r="WJ9" s="735" t="s">
        <v>69</v>
      </c>
      <c r="WK9" s="735" t="s">
        <v>69</v>
      </c>
      <c r="WL9" s="735" t="s">
        <v>69</v>
      </c>
      <c r="WM9" s="735" t="s">
        <v>69</v>
      </c>
      <c r="WN9" s="735" t="s">
        <v>69</v>
      </c>
      <c r="WO9" s="735" t="s">
        <v>69</v>
      </c>
      <c r="WP9" s="735" t="s">
        <v>69</v>
      </c>
      <c r="WQ9" s="735" t="s">
        <v>69</v>
      </c>
      <c r="WR9" s="735" t="s">
        <v>69</v>
      </c>
      <c r="WS9" s="735" t="s">
        <v>69</v>
      </c>
      <c r="WT9" s="735" t="s">
        <v>69</v>
      </c>
      <c r="WU9" s="735" t="s">
        <v>69</v>
      </c>
      <c r="WV9" s="735" t="s">
        <v>69</v>
      </c>
      <c r="WW9" s="735" t="s">
        <v>69</v>
      </c>
      <c r="WX9" s="735" t="s">
        <v>69</v>
      </c>
      <c r="WY9" s="735" t="s">
        <v>69</v>
      </c>
      <c r="WZ9" s="735" t="s">
        <v>69</v>
      </c>
      <c r="XA9" s="735" t="s">
        <v>69</v>
      </c>
      <c r="XB9" s="735" t="s">
        <v>69</v>
      </c>
      <c r="XC9" s="735" t="s">
        <v>69</v>
      </c>
      <c r="XD9" s="735" t="s">
        <v>69</v>
      </c>
      <c r="XE9" s="735" t="s">
        <v>69</v>
      </c>
      <c r="XF9" s="735" t="s">
        <v>69</v>
      </c>
      <c r="XG9" s="735" t="s">
        <v>69</v>
      </c>
      <c r="XH9" s="736" t="s">
        <v>69</v>
      </c>
      <c r="XI9" s="735" t="s">
        <v>69</v>
      </c>
      <c r="XJ9" s="735" t="s">
        <v>69</v>
      </c>
      <c r="XK9" s="735" t="s">
        <v>69</v>
      </c>
      <c r="XL9" s="735" t="s">
        <v>69</v>
      </c>
      <c r="XM9" s="735" t="s">
        <v>69</v>
      </c>
      <c r="XN9" s="735" t="s">
        <v>69</v>
      </c>
      <c r="XO9" s="735" t="s">
        <v>69</v>
      </c>
      <c r="XP9" s="735" t="s">
        <v>69</v>
      </c>
      <c r="XQ9" s="735" t="s">
        <v>69</v>
      </c>
      <c r="XR9" s="735" t="s">
        <v>69</v>
      </c>
      <c r="XS9" s="735" t="s">
        <v>69</v>
      </c>
      <c r="XT9" s="735" t="s">
        <v>69</v>
      </c>
      <c r="XU9" s="735" t="s">
        <v>69</v>
      </c>
      <c r="XV9" s="735" t="s">
        <v>69</v>
      </c>
      <c r="XW9" s="735" t="s">
        <v>69</v>
      </c>
      <c r="XX9" s="735" t="s">
        <v>69</v>
      </c>
      <c r="XY9" s="735" t="s">
        <v>69</v>
      </c>
      <c r="XZ9" s="735" t="s">
        <v>69</v>
      </c>
      <c r="YA9" s="735" t="s">
        <v>69</v>
      </c>
      <c r="YB9" s="735" t="s">
        <v>69</v>
      </c>
      <c r="YC9" s="735" t="s">
        <v>69</v>
      </c>
      <c r="YD9" s="735" t="s">
        <v>69</v>
      </c>
      <c r="YE9" s="735" t="s">
        <v>69</v>
      </c>
      <c r="YF9" s="735" t="s">
        <v>91</v>
      </c>
      <c r="YG9" s="735" t="s">
        <v>91</v>
      </c>
      <c r="YH9" s="735" t="s">
        <v>91</v>
      </c>
      <c r="YI9" s="735" t="s">
        <v>91</v>
      </c>
      <c r="YJ9" s="735" t="s">
        <v>91</v>
      </c>
      <c r="YK9" s="735" t="s">
        <v>91</v>
      </c>
      <c r="YL9" s="735" t="s">
        <v>91</v>
      </c>
      <c r="YM9" s="735" t="s">
        <v>91</v>
      </c>
      <c r="YN9" s="735" t="s">
        <v>91</v>
      </c>
      <c r="YO9" s="735" t="s">
        <v>91</v>
      </c>
      <c r="YP9" s="735" t="s">
        <v>91</v>
      </c>
      <c r="YQ9" s="735" t="s">
        <v>91</v>
      </c>
      <c r="YR9" s="735" t="s">
        <v>91</v>
      </c>
      <c r="YS9" s="735" t="s">
        <v>91</v>
      </c>
      <c r="YT9" s="735" t="s">
        <v>91</v>
      </c>
      <c r="YU9" s="735" t="s">
        <v>91</v>
      </c>
      <c r="YV9" s="735" t="s">
        <v>91</v>
      </c>
      <c r="YW9" s="735" t="s">
        <v>91</v>
      </c>
      <c r="YX9" s="735" t="s">
        <v>91</v>
      </c>
      <c r="YY9" s="735" t="s">
        <v>91</v>
      </c>
      <c r="YZ9" s="735" t="s">
        <v>91</v>
      </c>
      <c r="ZA9" s="735" t="s">
        <v>91</v>
      </c>
      <c r="ZB9" s="735" t="s">
        <v>91</v>
      </c>
      <c r="ZC9" s="735" t="s">
        <v>91</v>
      </c>
      <c r="ZD9" s="735" t="s">
        <v>91</v>
      </c>
      <c r="ZE9" s="735" t="s">
        <v>91</v>
      </c>
      <c r="ZF9" s="735" t="s">
        <v>91</v>
      </c>
      <c r="ZG9" s="735" t="s">
        <v>91</v>
      </c>
      <c r="ZH9" s="735" t="s">
        <v>91</v>
      </c>
      <c r="ZI9" s="735" t="s">
        <v>91</v>
      </c>
      <c r="ZJ9" s="735" t="s">
        <v>91</v>
      </c>
      <c r="ZK9" s="735" t="s">
        <v>91</v>
      </c>
      <c r="ZL9" s="735" t="s">
        <v>91</v>
      </c>
      <c r="ZM9" s="735" t="s">
        <v>91</v>
      </c>
      <c r="ZN9" s="735" t="s">
        <v>91</v>
      </c>
      <c r="ZO9" s="735" t="s">
        <v>91</v>
      </c>
      <c r="ZP9" s="735" t="s">
        <v>91</v>
      </c>
      <c r="ZQ9" s="735" t="s">
        <v>91</v>
      </c>
      <c r="ZR9" s="735" t="s">
        <v>91</v>
      </c>
      <c r="ZS9" s="735" t="s">
        <v>91</v>
      </c>
      <c r="ZT9" s="735" t="s">
        <v>91</v>
      </c>
      <c r="ZU9" s="735" t="s">
        <v>91</v>
      </c>
      <c r="ZV9" s="735" t="s">
        <v>91</v>
      </c>
      <c r="ZW9" s="735" t="s">
        <v>91</v>
      </c>
      <c r="ZX9" s="735" t="s">
        <v>91</v>
      </c>
      <c r="ZY9" s="735" t="s">
        <v>91</v>
      </c>
      <c r="ZZ9" s="735" t="s">
        <v>91</v>
      </c>
      <c r="AAA9" s="735" t="s">
        <v>91</v>
      </c>
      <c r="AAB9" s="735" t="s">
        <v>91</v>
      </c>
      <c r="AAC9" s="735" t="s">
        <v>91</v>
      </c>
      <c r="AAD9" s="735" t="s">
        <v>91</v>
      </c>
      <c r="AAE9" s="735" t="s">
        <v>91</v>
      </c>
      <c r="AAF9" s="735" t="s">
        <v>91</v>
      </c>
      <c r="AAG9" s="735" t="s">
        <v>91</v>
      </c>
      <c r="AAH9" s="735" t="s">
        <v>91</v>
      </c>
      <c r="AAI9" s="735" t="s">
        <v>91</v>
      </c>
      <c r="AAJ9" s="735" t="s">
        <v>91</v>
      </c>
      <c r="AAK9" s="735" t="s">
        <v>91</v>
      </c>
      <c r="AAL9" s="735" t="s">
        <v>91</v>
      </c>
      <c r="AAM9" s="735" t="s">
        <v>91</v>
      </c>
      <c r="AAN9" s="736" t="s">
        <v>91</v>
      </c>
      <c r="AAO9" s="735" t="s">
        <v>91</v>
      </c>
      <c r="AAP9" s="735" t="s">
        <v>91</v>
      </c>
      <c r="AAQ9" s="735" t="s">
        <v>91</v>
      </c>
      <c r="AAR9" s="735" t="s">
        <v>91</v>
      </c>
      <c r="AAS9" s="735" t="s">
        <v>91</v>
      </c>
      <c r="AAT9" s="736" t="s">
        <v>91</v>
      </c>
      <c r="AAU9" s="736" t="s">
        <v>91</v>
      </c>
      <c r="AAV9" s="735" t="s">
        <v>318</v>
      </c>
      <c r="AAW9" s="735" t="s">
        <v>318</v>
      </c>
      <c r="AAX9" s="735" t="s">
        <v>318</v>
      </c>
      <c r="AAY9" s="735" t="s">
        <v>318</v>
      </c>
      <c r="AAZ9" s="735" t="s">
        <v>318</v>
      </c>
      <c r="ABA9" s="736" t="s">
        <v>319</v>
      </c>
      <c r="ABB9" s="735" t="s">
        <v>319</v>
      </c>
      <c r="ABC9" s="735" t="s">
        <v>319</v>
      </c>
      <c r="ABD9" s="735" t="s">
        <v>319</v>
      </c>
      <c r="ABE9" s="735" t="s">
        <v>319</v>
      </c>
      <c r="ABF9" s="735" t="s">
        <v>319</v>
      </c>
      <c r="ABG9" s="735" t="s">
        <v>319</v>
      </c>
      <c r="ABH9" s="735" t="s">
        <v>319</v>
      </c>
      <c r="ABI9" s="736" t="s">
        <v>319</v>
      </c>
      <c r="ABJ9" s="735" t="s">
        <v>319</v>
      </c>
      <c r="ABK9" s="735" t="s">
        <v>319</v>
      </c>
      <c r="ABL9" s="735" t="s">
        <v>319</v>
      </c>
      <c r="ABM9" s="735" t="s">
        <v>319</v>
      </c>
      <c r="ABN9" s="735" t="s">
        <v>319</v>
      </c>
      <c r="ABO9" s="735" t="s">
        <v>319</v>
      </c>
      <c r="ABP9" s="735" t="s">
        <v>319</v>
      </c>
      <c r="ABQ9" s="735" t="s">
        <v>319</v>
      </c>
      <c r="ABR9" s="735" t="s">
        <v>319</v>
      </c>
      <c r="ABS9" s="735" t="s">
        <v>319</v>
      </c>
      <c r="ABT9" s="735" t="s">
        <v>319</v>
      </c>
      <c r="ABU9" s="735" t="s">
        <v>319</v>
      </c>
      <c r="ABV9" s="735" t="s">
        <v>319</v>
      </c>
      <c r="ABW9" s="734" t="s">
        <v>34</v>
      </c>
      <c r="ABX9" s="734" t="s">
        <v>34</v>
      </c>
      <c r="ABY9" s="734" t="s">
        <v>34</v>
      </c>
      <c r="ABZ9" s="734" t="s">
        <v>34</v>
      </c>
      <c r="ACA9" s="734" t="s">
        <v>34</v>
      </c>
      <c r="ACB9" s="734" t="s">
        <v>34</v>
      </c>
      <c r="ACC9" s="734" t="s">
        <v>34</v>
      </c>
      <c r="ACD9" s="734" t="s">
        <v>34</v>
      </c>
      <c r="ACE9" s="734" t="s">
        <v>34</v>
      </c>
      <c r="ACF9" s="734" t="s">
        <v>34</v>
      </c>
      <c r="ACG9" s="734" t="s">
        <v>34</v>
      </c>
      <c r="ACH9" s="734" t="s">
        <v>34</v>
      </c>
      <c r="ACI9" s="734" t="s">
        <v>34</v>
      </c>
      <c r="ACJ9" s="734" t="s">
        <v>34</v>
      </c>
      <c r="ACK9" s="734" t="s">
        <v>34</v>
      </c>
      <c r="ACL9" s="734" t="s">
        <v>34</v>
      </c>
      <c r="ACM9" s="734" t="s">
        <v>34</v>
      </c>
      <c r="ACN9" s="734" t="s">
        <v>34</v>
      </c>
      <c r="ACO9" s="734" t="s">
        <v>34</v>
      </c>
      <c r="ACP9" s="734" t="s">
        <v>34</v>
      </c>
      <c r="ACQ9" s="734" t="s">
        <v>34</v>
      </c>
      <c r="ACR9" s="734" t="s">
        <v>34</v>
      </c>
      <c r="ACS9" s="734" t="s">
        <v>34</v>
      </c>
      <c r="ACT9" s="734" t="s">
        <v>34</v>
      </c>
      <c r="ACU9" s="734" t="s">
        <v>34</v>
      </c>
      <c r="ACV9" s="734" t="s">
        <v>34</v>
      </c>
      <c r="ACW9" s="734" t="s">
        <v>34</v>
      </c>
      <c r="ACX9" s="734" t="s">
        <v>34</v>
      </c>
      <c r="ACY9" s="734" t="s">
        <v>34</v>
      </c>
      <c r="ACZ9" s="734" t="s">
        <v>34</v>
      </c>
      <c r="ADA9" s="734" t="s">
        <v>34</v>
      </c>
      <c r="ADB9" s="734" t="s">
        <v>34</v>
      </c>
      <c r="ADC9" s="734" t="s">
        <v>34</v>
      </c>
      <c r="ADD9" s="734" t="s">
        <v>34</v>
      </c>
      <c r="ADE9" s="734" t="s">
        <v>34</v>
      </c>
      <c r="ADF9" s="734" t="s">
        <v>34</v>
      </c>
      <c r="ADG9" s="734" t="s">
        <v>34</v>
      </c>
      <c r="ADH9" s="734" t="s">
        <v>34</v>
      </c>
      <c r="ADI9" s="734" t="s">
        <v>34</v>
      </c>
      <c r="ADJ9" s="734" t="s">
        <v>34</v>
      </c>
      <c r="ADK9" s="734" t="s">
        <v>34</v>
      </c>
      <c r="ADL9" s="734" t="s">
        <v>34</v>
      </c>
      <c r="ADM9" s="734" t="s">
        <v>34</v>
      </c>
      <c r="ADN9" s="734" t="s">
        <v>34</v>
      </c>
      <c r="ADO9" s="734" t="s">
        <v>34</v>
      </c>
      <c r="ADP9" s="734" t="s">
        <v>34</v>
      </c>
      <c r="ADQ9" s="734" t="s">
        <v>34</v>
      </c>
      <c r="ADR9" s="734" t="s">
        <v>34</v>
      </c>
      <c r="ADS9" s="734" t="s">
        <v>34</v>
      </c>
      <c r="ADT9" s="734" t="s">
        <v>34</v>
      </c>
      <c r="ADU9" s="734" t="s">
        <v>34</v>
      </c>
      <c r="ADV9" s="734" t="s">
        <v>34</v>
      </c>
      <c r="ADW9" s="734" t="s">
        <v>34</v>
      </c>
      <c r="ADX9" s="734" t="s">
        <v>34</v>
      </c>
      <c r="ADY9" s="734" t="s">
        <v>34</v>
      </c>
      <c r="ADZ9" s="734" t="s">
        <v>34</v>
      </c>
      <c r="AEA9" s="734" t="s">
        <v>34</v>
      </c>
      <c r="AEB9" s="734" t="s">
        <v>34</v>
      </c>
      <c r="AEC9" s="734" t="s">
        <v>34</v>
      </c>
      <c r="AED9" s="734" t="s">
        <v>34</v>
      </c>
      <c r="AEE9" s="734" t="s">
        <v>34</v>
      </c>
      <c r="AEF9" s="734" t="s">
        <v>34</v>
      </c>
      <c r="AEG9" s="734" t="s">
        <v>34</v>
      </c>
      <c r="AEH9" s="734" t="s">
        <v>34</v>
      </c>
      <c r="AEI9" s="734" t="s">
        <v>34</v>
      </c>
      <c r="AEJ9" s="734" t="s">
        <v>34</v>
      </c>
      <c r="AEK9" s="734" t="s">
        <v>34</v>
      </c>
      <c r="AEL9" s="734" t="s">
        <v>34</v>
      </c>
      <c r="AEM9" s="734" t="s">
        <v>34</v>
      </c>
      <c r="AEN9" s="734" t="s">
        <v>34</v>
      </c>
      <c r="AEO9" s="734" t="s">
        <v>34</v>
      </c>
      <c r="AEP9" s="734" t="s">
        <v>34</v>
      </c>
      <c r="AEQ9" s="734" t="s">
        <v>34</v>
      </c>
      <c r="AER9" s="734" t="s">
        <v>34</v>
      </c>
      <c r="AES9" s="734" t="s">
        <v>34</v>
      </c>
      <c r="AET9" s="734" t="s">
        <v>34</v>
      </c>
      <c r="AEU9" s="734" t="s">
        <v>34</v>
      </c>
      <c r="AEV9" s="734" t="s">
        <v>34</v>
      </c>
      <c r="AEW9" s="734" t="s">
        <v>34</v>
      </c>
      <c r="AEX9" s="734" t="s">
        <v>34</v>
      </c>
      <c r="AEY9" s="734" t="s">
        <v>34</v>
      </c>
      <c r="AEZ9" s="734" t="s">
        <v>34</v>
      </c>
      <c r="AFA9" s="734" t="s">
        <v>34</v>
      </c>
      <c r="AFB9" s="734" t="s">
        <v>34</v>
      </c>
      <c r="AFC9" s="734" t="s">
        <v>34</v>
      </c>
      <c r="AFD9" s="734" t="s">
        <v>34</v>
      </c>
      <c r="AFE9" s="734" t="s">
        <v>34</v>
      </c>
      <c r="AFF9" s="734" t="s">
        <v>34</v>
      </c>
      <c r="AFG9" s="734" t="s">
        <v>34</v>
      </c>
      <c r="AFH9" s="734" t="s">
        <v>34</v>
      </c>
      <c r="AFI9" s="734" t="s">
        <v>34</v>
      </c>
      <c r="AFJ9" s="734" t="s">
        <v>34</v>
      </c>
      <c r="AFK9" s="734" t="s">
        <v>34</v>
      </c>
      <c r="AFL9" s="734" t="s">
        <v>34</v>
      </c>
      <c r="AFM9" s="734" t="s">
        <v>34</v>
      </c>
      <c r="AFN9" s="734" t="s">
        <v>34</v>
      </c>
      <c r="AFO9" s="734" t="s">
        <v>34</v>
      </c>
      <c r="AFP9" s="734" t="s">
        <v>34</v>
      </c>
      <c r="AFQ9" s="734" t="s">
        <v>34</v>
      </c>
      <c r="AFR9" s="734" t="s">
        <v>34</v>
      </c>
      <c r="AFS9" s="734" t="s">
        <v>34</v>
      </c>
      <c r="AFT9" s="734" t="s">
        <v>34</v>
      </c>
      <c r="AFU9" s="734" t="s">
        <v>34</v>
      </c>
      <c r="AFV9" s="734" t="s">
        <v>34</v>
      </c>
      <c r="AFW9" s="734" t="s">
        <v>34</v>
      </c>
      <c r="AFX9" s="734" t="s">
        <v>34</v>
      </c>
      <c r="AFY9" s="734" t="s">
        <v>34</v>
      </c>
      <c r="AFZ9" s="734" t="s">
        <v>34</v>
      </c>
      <c r="AGA9" s="734" t="s">
        <v>34</v>
      </c>
      <c r="AGB9" s="734" t="s">
        <v>34</v>
      </c>
      <c r="AGC9" s="734" t="s">
        <v>34</v>
      </c>
      <c r="AGD9" s="734" t="s">
        <v>34</v>
      </c>
      <c r="AGE9" s="734" t="s">
        <v>34</v>
      </c>
      <c r="AGF9" s="734" t="s">
        <v>34</v>
      </c>
      <c r="AGG9" s="734" t="s">
        <v>34</v>
      </c>
      <c r="AGH9" s="734" t="s">
        <v>34</v>
      </c>
      <c r="AGI9" s="734" t="s">
        <v>34</v>
      </c>
      <c r="AGJ9" s="734" t="s">
        <v>34</v>
      </c>
      <c r="AGK9" s="734" t="s">
        <v>34</v>
      </c>
      <c r="AGL9" s="734" t="s">
        <v>34</v>
      </c>
      <c r="AGM9" s="734" t="s">
        <v>34</v>
      </c>
      <c r="AGN9" s="734" t="s">
        <v>34</v>
      </c>
      <c r="AGO9" s="734" t="s">
        <v>34</v>
      </c>
      <c r="AGP9" s="734" t="s">
        <v>34</v>
      </c>
      <c r="AGQ9" s="734" t="s">
        <v>34</v>
      </c>
      <c r="AGR9" s="734" t="s">
        <v>34</v>
      </c>
      <c r="AGS9" s="734" t="s">
        <v>34</v>
      </c>
      <c r="AGT9" s="734" t="s">
        <v>34</v>
      </c>
      <c r="AGU9" s="734" t="s">
        <v>34</v>
      </c>
      <c r="AGV9" s="734" t="s">
        <v>34</v>
      </c>
      <c r="AGW9" s="734" t="s">
        <v>34</v>
      </c>
      <c r="AGX9" s="734" t="s">
        <v>34</v>
      </c>
      <c r="AGY9" s="734" t="s">
        <v>34</v>
      </c>
      <c r="AGZ9" s="734" t="s">
        <v>34</v>
      </c>
      <c r="AHA9" s="734" t="s">
        <v>34</v>
      </c>
      <c r="AHB9" s="734" t="s">
        <v>34</v>
      </c>
      <c r="AHC9" s="734" t="s">
        <v>34</v>
      </c>
      <c r="AHD9" s="734" t="s">
        <v>34</v>
      </c>
      <c r="AHE9" s="734" t="s">
        <v>34</v>
      </c>
      <c r="AHF9" s="734" t="s">
        <v>34</v>
      </c>
      <c r="AHG9" s="734" t="s">
        <v>34</v>
      </c>
      <c r="AHH9" s="734" t="s">
        <v>34</v>
      </c>
      <c r="AHI9" s="734" t="s">
        <v>34</v>
      </c>
      <c r="AHJ9" s="734" t="s">
        <v>34</v>
      </c>
      <c r="AHK9" s="734" t="s">
        <v>34</v>
      </c>
      <c r="AHL9" s="734" t="s">
        <v>34</v>
      </c>
      <c r="AHM9" s="734" t="s">
        <v>34</v>
      </c>
      <c r="AHN9" s="734" t="s">
        <v>34</v>
      </c>
      <c r="AHO9" s="734" t="s">
        <v>34</v>
      </c>
      <c r="AHP9" s="734" t="s">
        <v>34</v>
      </c>
      <c r="AHQ9" s="734" t="s">
        <v>34</v>
      </c>
      <c r="AHR9" s="734" t="s">
        <v>34</v>
      </c>
      <c r="AHS9" s="734" t="s">
        <v>34</v>
      </c>
      <c r="AHT9" s="734" t="s">
        <v>34</v>
      </c>
      <c r="AHU9" s="734" t="s">
        <v>34</v>
      </c>
      <c r="AHV9" s="734" t="s">
        <v>34</v>
      </c>
      <c r="AHW9" s="734" t="s">
        <v>34</v>
      </c>
      <c r="AHX9" s="734" t="s">
        <v>34</v>
      </c>
      <c r="AHY9" s="734" t="s">
        <v>34</v>
      </c>
      <c r="AHZ9" s="734" t="s">
        <v>34</v>
      </c>
      <c r="AIA9" s="734" t="s">
        <v>34</v>
      </c>
      <c r="AIB9" s="734" t="s">
        <v>34</v>
      </c>
      <c r="AIC9" s="734" t="s">
        <v>34</v>
      </c>
      <c r="AID9" s="734" t="s">
        <v>34</v>
      </c>
      <c r="AIE9" s="734" t="s">
        <v>34</v>
      </c>
      <c r="AIF9" s="734" t="s">
        <v>34</v>
      </c>
      <c r="AIG9" s="734" t="s">
        <v>34</v>
      </c>
      <c r="AIH9" s="734" t="s">
        <v>34</v>
      </c>
      <c r="AII9" s="734" t="s">
        <v>34</v>
      </c>
      <c r="AIJ9" s="734" t="s">
        <v>34</v>
      </c>
      <c r="AIK9" s="734" t="s">
        <v>34</v>
      </c>
      <c r="AIL9" s="734" t="s">
        <v>34</v>
      </c>
      <c r="AIM9" s="734" t="s">
        <v>34</v>
      </c>
      <c r="AIN9" s="734" t="s">
        <v>34</v>
      </c>
      <c r="AIO9" s="734" t="s">
        <v>34</v>
      </c>
      <c r="AIP9" s="734" t="s">
        <v>34</v>
      </c>
      <c r="AIQ9" s="734" t="s">
        <v>34</v>
      </c>
      <c r="AIR9" s="734" t="s">
        <v>34</v>
      </c>
      <c r="AIS9" s="734" t="s">
        <v>34</v>
      </c>
      <c r="AIT9" s="734" t="s">
        <v>34</v>
      </c>
      <c r="AIU9" s="734" t="s">
        <v>34</v>
      </c>
      <c r="AIV9" s="734" t="s">
        <v>34</v>
      </c>
      <c r="AIW9" s="734" t="s">
        <v>34</v>
      </c>
      <c r="AIX9" s="734" t="s">
        <v>34</v>
      </c>
      <c r="AIY9" s="734" t="s">
        <v>34</v>
      </c>
      <c r="AIZ9" s="734" t="s">
        <v>34</v>
      </c>
      <c r="AJA9" s="734" t="s">
        <v>34</v>
      </c>
      <c r="AJB9" s="734" t="s">
        <v>34</v>
      </c>
      <c r="AJC9" s="734" t="s">
        <v>34</v>
      </c>
      <c r="AJD9" s="734" t="s">
        <v>34</v>
      </c>
      <c r="AJE9" s="734" t="s">
        <v>34</v>
      </c>
      <c r="AJF9" s="734" t="s">
        <v>34</v>
      </c>
      <c r="AJG9" s="734" t="s">
        <v>34</v>
      </c>
      <c r="AJH9" s="734" t="s">
        <v>34</v>
      </c>
      <c r="AJI9" s="734" t="s">
        <v>34</v>
      </c>
      <c r="AJJ9" s="734" t="s">
        <v>34</v>
      </c>
      <c r="AJK9" s="734" t="s">
        <v>34</v>
      </c>
      <c r="AJL9" s="734" t="s">
        <v>34</v>
      </c>
      <c r="AJM9" s="734" t="s">
        <v>34</v>
      </c>
      <c r="AJN9" s="734" t="s">
        <v>34</v>
      </c>
      <c r="AJO9" s="734" t="s">
        <v>34</v>
      </c>
      <c r="AJP9" s="734" t="s">
        <v>34</v>
      </c>
      <c r="AJQ9" s="734" t="s">
        <v>34</v>
      </c>
      <c r="AJR9" s="734" t="s">
        <v>34</v>
      </c>
      <c r="AJS9" s="734" t="s">
        <v>34</v>
      </c>
      <c r="AJT9" s="734" t="s">
        <v>34</v>
      </c>
      <c r="AJU9" s="734" t="s">
        <v>34</v>
      </c>
      <c r="AJV9" s="734" t="s">
        <v>34</v>
      </c>
      <c r="AJW9" s="734" t="s">
        <v>34</v>
      </c>
      <c r="AJX9" s="734" t="s">
        <v>34</v>
      </c>
      <c r="AJY9" s="734" t="s">
        <v>34</v>
      </c>
      <c r="AJZ9" s="734" t="s">
        <v>34</v>
      </c>
      <c r="AKA9" s="734" t="s">
        <v>34</v>
      </c>
      <c r="AKB9" s="734" t="s">
        <v>34</v>
      </c>
      <c r="AKC9" s="734" t="s">
        <v>34</v>
      </c>
      <c r="AKD9" s="734" t="s">
        <v>34</v>
      </c>
      <c r="AKE9" s="734" t="s">
        <v>34</v>
      </c>
      <c r="AKF9" s="734" t="s">
        <v>34</v>
      </c>
      <c r="AKG9" s="734" t="s">
        <v>34</v>
      </c>
      <c r="AKH9" s="734" t="s">
        <v>34</v>
      </c>
      <c r="AKI9" s="734" t="s">
        <v>34</v>
      </c>
      <c r="AKJ9" s="734" t="s">
        <v>34</v>
      </c>
      <c r="AKK9" s="734" t="s">
        <v>34</v>
      </c>
      <c r="AKL9" s="734" t="s">
        <v>34</v>
      </c>
      <c r="AKM9" s="734" t="s">
        <v>34</v>
      </c>
      <c r="AKN9" s="734" t="s">
        <v>34</v>
      </c>
      <c r="AKO9" s="734" t="s">
        <v>34</v>
      </c>
      <c r="AKP9" s="734" t="s">
        <v>34</v>
      </c>
      <c r="AKQ9" s="734" t="s">
        <v>34</v>
      </c>
      <c r="AKR9" s="734" t="s">
        <v>34</v>
      </c>
      <c r="AKS9" s="734" t="s">
        <v>34</v>
      </c>
      <c r="AKT9" s="734" t="s">
        <v>34</v>
      </c>
      <c r="AKU9" s="734" t="s">
        <v>34</v>
      </c>
      <c r="AKV9" s="734" t="s">
        <v>34</v>
      </c>
      <c r="AKW9" s="734" t="s">
        <v>34</v>
      </c>
      <c r="AKX9" s="734" t="s">
        <v>34</v>
      </c>
      <c r="AKY9" s="734" t="s">
        <v>34</v>
      </c>
      <c r="AKZ9" s="734" t="s">
        <v>34</v>
      </c>
      <c r="ALA9" s="734" t="s">
        <v>34</v>
      </c>
      <c r="ALB9" s="734" t="s">
        <v>34</v>
      </c>
      <c r="ALC9" s="734" t="s">
        <v>34</v>
      </c>
      <c r="ALD9" s="734" t="s">
        <v>34</v>
      </c>
      <c r="ALE9" s="734" t="s">
        <v>34</v>
      </c>
      <c r="ALF9" s="734" t="s">
        <v>34</v>
      </c>
      <c r="ALG9" s="734" t="s">
        <v>34</v>
      </c>
      <c r="ALH9" s="734" t="s">
        <v>34</v>
      </c>
      <c r="ALI9" s="734" t="s">
        <v>34</v>
      </c>
      <c r="ALJ9" s="734" t="s">
        <v>34</v>
      </c>
      <c r="ALK9" s="734" t="s">
        <v>34</v>
      </c>
      <c r="ALL9" s="734" t="s">
        <v>34</v>
      </c>
      <c r="ALM9" s="734" t="s">
        <v>34</v>
      </c>
      <c r="ALN9" s="734" t="s">
        <v>34</v>
      </c>
      <c r="ALO9" s="734" t="s">
        <v>34</v>
      </c>
      <c r="ALP9" s="734" t="s">
        <v>34</v>
      </c>
      <c r="ALQ9" s="734" t="s">
        <v>34</v>
      </c>
      <c r="ALR9" s="734" t="s">
        <v>34</v>
      </c>
      <c r="ALS9" s="734" t="s">
        <v>34</v>
      </c>
      <c r="ALT9" s="734" t="s">
        <v>34</v>
      </c>
      <c r="ALU9" s="734" t="s">
        <v>34</v>
      </c>
      <c r="ALV9" s="734" t="s">
        <v>34</v>
      </c>
      <c r="ALW9" s="734" t="s">
        <v>34</v>
      </c>
      <c r="ALX9" s="734" t="s">
        <v>34</v>
      </c>
      <c r="ALY9" s="734" t="s">
        <v>34</v>
      </c>
      <c r="ALZ9" s="734" t="s">
        <v>34</v>
      </c>
      <c r="AMA9" s="734" t="s">
        <v>34</v>
      </c>
      <c r="AMB9" s="734" t="s">
        <v>34</v>
      </c>
      <c r="AMC9" s="734" t="s">
        <v>34</v>
      </c>
      <c r="AMD9" s="734" t="s">
        <v>34</v>
      </c>
      <c r="AME9" s="734" t="s">
        <v>34</v>
      </c>
      <c r="AMF9" s="734" t="s">
        <v>34</v>
      </c>
      <c r="AMG9" s="734" t="s">
        <v>34</v>
      </c>
      <c r="AMH9" s="734" t="s">
        <v>34</v>
      </c>
      <c r="AMI9" s="734" t="s">
        <v>34</v>
      </c>
      <c r="AMJ9" s="734" t="s">
        <v>34</v>
      </c>
      <c r="AMK9" s="734" t="s">
        <v>34</v>
      </c>
      <c r="AML9" s="734" t="s">
        <v>34</v>
      </c>
      <c r="AMM9" s="734" t="s">
        <v>34</v>
      </c>
      <c r="AMN9" s="734" t="s">
        <v>34</v>
      </c>
      <c r="AMO9" s="734" t="s">
        <v>34</v>
      </c>
      <c r="AMP9" s="734" t="s">
        <v>34</v>
      </c>
      <c r="AMQ9" s="734" t="s">
        <v>34</v>
      </c>
      <c r="AMR9" s="734" t="s">
        <v>34</v>
      </c>
      <c r="AMS9" s="734" t="s">
        <v>34</v>
      </c>
      <c r="AMT9" s="734" t="s">
        <v>34</v>
      </c>
      <c r="AMU9" s="734" t="s">
        <v>34</v>
      </c>
      <c r="AMV9" s="734" t="s">
        <v>34</v>
      </c>
      <c r="AMW9" s="734" t="s">
        <v>34</v>
      </c>
      <c r="AMX9" s="734" t="s">
        <v>34</v>
      </c>
      <c r="AMY9" s="734" t="s">
        <v>34</v>
      </c>
      <c r="AMZ9" s="734" t="s">
        <v>34</v>
      </c>
      <c r="ANA9" s="734" t="s">
        <v>34</v>
      </c>
      <c r="ANB9" s="734" t="s">
        <v>34</v>
      </c>
      <c r="ANC9" s="734" t="s">
        <v>34</v>
      </c>
      <c r="AND9" s="734" t="s">
        <v>34</v>
      </c>
      <c r="ANE9" s="734" t="s">
        <v>34</v>
      </c>
      <c r="ANF9" s="734" t="s">
        <v>34</v>
      </c>
      <c r="ANG9" s="734" t="s">
        <v>34</v>
      </c>
      <c r="ANH9" s="734" t="s">
        <v>34</v>
      </c>
      <c r="ANI9" s="734" t="s">
        <v>34</v>
      </c>
      <c r="ANJ9" s="734" t="s">
        <v>34</v>
      </c>
      <c r="ANK9" s="734" t="s">
        <v>34</v>
      </c>
      <c r="ANL9" s="734" t="s">
        <v>34</v>
      </c>
      <c r="ANM9" s="734" t="s">
        <v>34</v>
      </c>
      <c r="ANN9" s="734" t="s">
        <v>34</v>
      </c>
      <c r="ANO9" s="734" t="s">
        <v>34</v>
      </c>
      <c r="ANP9" s="734" t="s">
        <v>34</v>
      </c>
      <c r="ANQ9" s="734" t="s">
        <v>34</v>
      </c>
      <c r="ANR9" s="734" t="s">
        <v>34</v>
      </c>
      <c r="ANS9" s="734" t="s">
        <v>34</v>
      </c>
      <c r="ANT9" s="734" t="s">
        <v>34</v>
      </c>
      <c r="ANU9" s="734" t="s">
        <v>34</v>
      </c>
      <c r="ANV9" s="734" t="s">
        <v>34</v>
      </c>
      <c r="ANW9" s="734" t="s">
        <v>34</v>
      </c>
      <c r="ANX9" s="734" t="s">
        <v>34</v>
      </c>
      <c r="ANY9" s="734" t="s">
        <v>34</v>
      </c>
      <c r="ANZ9" s="734" t="s">
        <v>34</v>
      </c>
      <c r="AOA9" s="734" t="s">
        <v>34</v>
      </c>
      <c r="AOB9" s="734" t="s">
        <v>34</v>
      </c>
      <c r="AOC9" s="734" t="s">
        <v>34</v>
      </c>
      <c r="AOD9" s="734" t="s">
        <v>34</v>
      </c>
      <c r="AOE9" s="734" t="s">
        <v>34</v>
      </c>
      <c r="AOF9" s="734" t="s">
        <v>34</v>
      </c>
      <c r="AOG9" s="734" t="s">
        <v>34</v>
      </c>
      <c r="AOH9" s="734" t="s">
        <v>34</v>
      </c>
      <c r="AOI9" s="734" t="s">
        <v>34</v>
      </c>
      <c r="AOJ9" s="734" t="s">
        <v>34</v>
      </c>
      <c r="AOK9" s="734" t="s">
        <v>34</v>
      </c>
      <c r="AOL9" s="734" t="s">
        <v>34</v>
      </c>
      <c r="AOM9" s="734" t="s">
        <v>34</v>
      </c>
      <c r="AON9" s="734" t="s">
        <v>34</v>
      </c>
      <c r="AOO9" s="734" t="s">
        <v>34</v>
      </c>
      <c r="AOP9" s="734" t="s">
        <v>34</v>
      </c>
      <c r="AOQ9" s="734" t="s">
        <v>34</v>
      </c>
      <c r="AOR9" s="734" t="s">
        <v>34</v>
      </c>
      <c r="AOS9" s="734" t="s">
        <v>34</v>
      </c>
      <c r="AOT9" s="734" t="s">
        <v>34</v>
      </c>
      <c r="AOU9" s="734" t="s">
        <v>34</v>
      </c>
      <c r="AOV9" s="734" t="s">
        <v>34</v>
      </c>
      <c r="AOW9" s="734" t="s">
        <v>34</v>
      </c>
      <c r="AOX9" s="734" t="s">
        <v>34</v>
      </c>
      <c r="AOY9" s="734" t="s">
        <v>34</v>
      </c>
      <c r="AOZ9" s="734" t="s">
        <v>34</v>
      </c>
      <c r="APA9" s="734" t="s">
        <v>34</v>
      </c>
      <c r="APB9" s="734" t="s">
        <v>34</v>
      </c>
      <c r="APC9" s="734" t="s">
        <v>34</v>
      </c>
      <c r="APD9" s="734" t="s">
        <v>34</v>
      </c>
      <c r="APE9" s="734" t="s">
        <v>34</v>
      </c>
      <c r="APF9" s="734" t="s">
        <v>34</v>
      </c>
      <c r="APG9" s="734" t="s">
        <v>34</v>
      </c>
      <c r="APH9" s="734" t="s">
        <v>34</v>
      </c>
      <c r="API9" s="734" t="s">
        <v>34</v>
      </c>
      <c r="APJ9" s="734" t="s">
        <v>34</v>
      </c>
      <c r="APK9" s="734" t="s">
        <v>34</v>
      </c>
      <c r="APL9" s="734" t="s">
        <v>34</v>
      </c>
      <c r="APM9" s="734" t="s">
        <v>34</v>
      </c>
      <c r="APN9" s="734" t="s">
        <v>34</v>
      </c>
      <c r="APO9" s="734" t="s">
        <v>34</v>
      </c>
      <c r="APP9" s="734" t="s">
        <v>34</v>
      </c>
      <c r="APQ9" s="734" t="s">
        <v>34</v>
      </c>
      <c r="APR9" s="734" t="s">
        <v>34</v>
      </c>
      <c r="APS9" s="734" t="s">
        <v>34</v>
      </c>
      <c r="APT9" s="734" t="s">
        <v>34</v>
      </c>
      <c r="APU9" s="734" t="s">
        <v>34</v>
      </c>
      <c r="APV9" s="734" t="s">
        <v>34</v>
      </c>
      <c r="APW9" s="734" t="s">
        <v>34</v>
      </c>
      <c r="APX9" s="734" t="s">
        <v>34</v>
      </c>
      <c r="APY9" s="734" t="s">
        <v>34</v>
      </c>
      <c r="APZ9" s="734" t="s">
        <v>34</v>
      </c>
      <c r="AQA9" s="734" t="s">
        <v>34</v>
      </c>
      <c r="AQB9" s="734" t="s">
        <v>34</v>
      </c>
      <c r="AQC9" s="734" t="s">
        <v>34</v>
      </c>
      <c r="AQD9" s="734" t="s">
        <v>34</v>
      </c>
      <c r="AQE9" s="734" t="s">
        <v>34</v>
      </c>
      <c r="AQF9" s="734" t="s">
        <v>34</v>
      </c>
      <c r="AQG9" s="734" t="s">
        <v>34</v>
      </c>
      <c r="AQH9" s="734" t="s">
        <v>34</v>
      </c>
      <c r="AQI9" s="734" t="s">
        <v>34</v>
      </c>
      <c r="AQJ9" s="734" t="s">
        <v>34</v>
      </c>
      <c r="AQK9" s="734" t="s">
        <v>34</v>
      </c>
      <c r="AQL9" s="734" t="s">
        <v>34</v>
      </c>
      <c r="AQM9" s="734" t="s">
        <v>34</v>
      </c>
      <c r="AQN9" s="734" t="s">
        <v>34</v>
      </c>
      <c r="AQO9" s="734" t="s">
        <v>34</v>
      </c>
      <c r="AQP9" s="734" t="s">
        <v>34</v>
      </c>
      <c r="AQQ9" s="734" t="s">
        <v>34</v>
      </c>
      <c r="AQR9" s="734" t="s">
        <v>34</v>
      </c>
      <c r="AQS9" s="734" t="s">
        <v>34</v>
      </c>
      <c r="AQT9" s="734" t="s">
        <v>34</v>
      </c>
      <c r="AQU9" s="734" t="s">
        <v>34</v>
      </c>
      <c r="AQV9" s="734" t="s">
        <v>34</v>
      </c>
      <c r="AQW9" s="734" t="s">
        <v>34</v>
      </c>
      <c r="AQX9" s="734" t="s">
        <v>34</v>
      </c>
      <c r="AQY9" s="734" t="s">
        <v>34</v>
      </c>
      <c r="AQZ9" s="734" t="s">
        <v>34</v>
      </c>
      <c r="ARA9" s="734" t="s">
        <v>34</v>
      </c>
      <c r="ARB9" s="734" t="s">
        <v>34</v>
      </c>
      <c r="ARC9" s="734" t="s">
        <v>34</v>
      </c>
      <c r="ARD9" s="734" t="s">
        <v>34</v>
      </c>
      <c r="ARE9" s="734" t="s">
        <v>34</v>
      </c>
      <c r="ARF9" s="734" t="s">
        <v>34</v>
      </c>
      <c r="ARG9" s="734" t="s">
        <v>34</v>
      </c>
      <c r="ARH9" s="734" t="s">
        <v>34</v>
      </c>
      <c r="ARI9" s="734" t="s">
        <v>34</v>
      </c>
      <c r="ARJ9" s="734" t="s">
        <v>34</v>
      </c>
      <c r="ARK9" s="734" t="s">
        <v>34</v>
      </c>
      <c r="ARL9" s="734" t="s">
        <v>34</v>
      </c>
      <c r="ARM9" s="734" t="s">
        <v>34</v>
      </c>
      <c r="ARN9" s="734" t="s">
        <v>34</v>
      </c>
      <c r="ARO9" s="734" t="s">
        <v>34</v>
      </c>
      <c r="ARP9" s="734" t="s">
        <v>34</v>
      </c>
      <c r="ARQ9" s="734" t="s">
        <v>34</v>
      </c>
      <c r="ARR9" s="734" t="s">
        <v>34</v>
      </c>
      <c r="ARS9" s="734" t="s">
        <v>34</v>
      </c>
      <c r="ART9" s="734" t="s">
        <v>34</v>
      </c>
      <c r="ARU9" s="734" t="s">
        <v>34</v>
      </c>
      <c r="ARV9" s="734" t="s">
        <v>34</v>
      </c>
      <c r="ARW9" s="734" t="s">
        <v>34</v>
      </c>
      <c r="ARX9" s="734" t="s">
        <v>34</v>
      </c>
      <c r="ARY9" s="734" t="s">
        <v>34</v>
      </c>
      <c r="ARZ9" s="734" t="s">
        <v>34</v>
      </c>
      <c r="ASA9" s="734" t="s">
        <v>34</v>
      </c>
      <c r="ASB9" s="734" t="s">
        <v>34</v>
      </c>
      <c r="ASC9" s="734" t="s">
        <v>34</v>
      </c>
      <c r="ASD9" s="734" t="s">
        <v>34</v>
      </c>
      <c r="ASE9" s="734" t="s">
        <v>34</v>
      </c>
      <c r="ASF9" s="734" t="s">
        <v>34</v>
      </c>
      <c r="ASG9" s="734" t="s">
        <v>34</v>
      </c>
      <c r="ASH9" s="734" t="s">
        <v>34</v>
      </c>
      <c r="ASI9" s="734" t="s">
        <v>34</v>
      </c>
      <c r="ASJ9" s="734" t="s">
        <v>34</v>
      </c>
      <c r="ASK9" s="734" t="s">
        <v>34</v>
      </c>
      <c r="ASL9" s="734" t="s">
        <v>34</v>
      </c>
      <c r="ASM9" s="734" t="s">
        <v>34</v>
      </c>
      <c r="ASN9" s="734" t="s">
        <v>34</v>
      </c>
      <c r="ASO9" s="734" t="s">
        <v>34</v>
      </c>
      <c r="ASP9" s="734" t="s">
        <v>34</v>
      </c>
      <c r="ASQ9" s="734" t="s">
        <v>34</v>
      </c>
      <c r="ASR9" s="734" t="s">
        <v>34</v>
      </c>
      <c r="ASS9" s="734" t="s">
        <v>34</v>
      </c>
      <c r="AST9" s="734" t="s">
        <v>34</v>
      </c>
      <c r="ASU9" s="734" t="s">
        <v>34</v>
      </c>
      <c r="ASV9" s="734" t="s">
        <v>34</v>
      </c>
      <c r="ASW9" s="734" t="s">
        <v>34</v>
      </c>
      <c r="ASX9" s="734" t="s">
        <v>34</v>
      </c>
      <c r="ASY9" s="734" t="s">
        <v>34</v>
      </c>
      <c r="ASZ9" s="734" t="s">
        <v>34</v>
      </c>
      <c r="ATA9" s="734" t="s">
        <v>34</v>
      </c>
      <c r="ATB9" s="734" t="s">
        <v>34</v>
      </c>
      <c r="ATC9" s="734" t="s">
        <v>34</v>
      </c>
      <c r="ATD9" s="734" t="s">
        <v>34</v>
      </c>
      <c r="ATE9" s="734" t="s">
        <v>34</v>
      </c>
      <c r="ATF9" s="734" t="s">
        <v>34</v>
      </c>
      <c r="ATG9" s="734" t="s">
        <v>34</v>
      </c>
      <c r="ATH9" s="734" t="s">
        <v>34</v>
      </c>
      <c r="ATI9" s="734" t="s">
        <v>34</v>
      </c>
      <c r="ATJ9" s="734" t="s">
        <v>34</v>
      </c>
      <c r="ATK9" s="734" t="s">
        <v>34</v>
      </c>
      <c r="ATL9" s="734" t="s">
        <v>34</v>
      </c>
      <c r="ATM9" s="734" t="s">
        <v>34</v>
      </c>
      <c r="ATN9" s="734" t="s">
        <v>34</v>
      </c>
      <c r="ATO9" s="734" t="s">
        <v>34</v>
      </c>
      <c r="ATP9" s="734" t="s">
        <v>34</v>
      </c>
      <c r="ATQ9" s="734" t="s">
        <v>34</v>
      </c>
      <c r="ATR9" s="734" t="s">
        <v>34</v>
      </c>
      <c r="ATS9" s="734" t="s">
        <v>34</v>
      </c>
      <c r="ATT9" s="734" t="s">
        <v>34</v>
      </c>
      <c r="ATU9" s="734" t="s">
        <v>34</v>
      </c>
      <c r="ATV9" s="734" t="s">
        <v>34</v>
      </c>
      <c r="ATW9" s="734" t="s">
        <v>34</v>
      </c>
      <c r="ATX9" s="734" t="s">
        <v>34</v>
      </c>
      <c r="ATY9" s="734" t="s">
        <v>34</v>
      </c>
      <c r="ATZ9" s="734" t="s">
        <v>34</v>
      </c>
      <c r="AUA9" s="734" t="s">
        <v>34</v>
      </c>
      <c r="AUB9" s="734" t="s">
        <v>34</v>
      </c>
      <c r="AUC9" s="734" t="s">
        <v>34</v>
      </c>
      <c r="AUD9" s="734" t="s">
        <v>34</v>
      </c>
      <c r="AUE9" s="734" t="s">
        <v>34</v>
      </c>
      <c r="AUF9" s="734" t="s">
        <v>34</v>
      </c>
      <c r="AUG9" s="734" t="s">
        <v>34</v>
      </c>
      <c r="AUH9" s="734" t="s">
        <v>34</v>
      </c>
      <c r="AUI9" s="734" t="s">
        <v>34</v>
      </c>
      <c r="AUJ9" s="734" t="s">
        <v>34</v>
      </c>
      <c r="AUK9" s="734" t="s">
        <v>34</v>
      </c>
      <c r="AUL9" s="734" t="s">
        <v>34</v>
      </c>
      <c r="AUM9" s="734" t="s">
        <v>34</v>
      </c>
      <c r="AUN9" s="734" t="s">
        <v>34</v>
      </c>
      <c r="AUO9" s="734" t="s">
        <v>34</v>
      </c>
      <c r="AUP9" s="734" t="s">
        <v>34</v>
      </c>
      <c r="AUQ9" s="734" t="s">
        <v>34</v>
      </c>
      <c r="AUR9" s="734" t="s">
        <v>34</v>
      </c>
      <c r="AUS9" s="734" t="s">
        <v>34</v>
      </c>
      <c r="AUT9" s="734" t="s">
        <v>34</v>
      </c>
      <c r="AUU9" s="734" t="s">
        <v>34</v>
      </c>
      <c r="AUV9" s="734" t="s">
        <v>34</v>
      </c>
      <c r="AUW9" s="734" t="s">
        <v>34</v>
      </c>
      <c r="AUX9" s="734" t="s">
        <v>34</v>
      </c>
      <c r="AUY9" s="734" t="s">
        <v>34</v>
      </c>
      <c r="AUZ9" s="734" t="s">
        <v>34</v>
      </c>
      <c r="AVA9" s="734" t="s">
        <v>34</v>
      </c>
      <c r="AVB9" s="734" t="s">
        <v>34</v>
      </c>
      <c r="AVC9" s="734" t="s">
        <v>34</v>
      </c>
      <c r="AVD9" s="734" t="s">
        <v>34</v>
      </c>
      <c r="AVE9" s="734" t="s">
        <v>34</v>
      </c>
      <c r="AVF9" s="734" t="s">
        <v>34</v>
      </c>
      <c r="AVG9" s="734" t="s">
        <v>34</v>
      </c>
      <c r="AVH9" s="734" t="s">
        <v>34</v>
      </c>
      <c r="AVI9" s="734" t="s">
        <v>34</v>
      </c>
      <c r="AVJ9" s="734" t="s">
        <v>34</v>
      </c>
      <c r="AVK9" s="734" t="s">
        <v>34</v>
      </c>
      <c r="AVL9" s="734" t="s">
        <v>34</v>
      </c>
      <c r="AVM9" s="734" t="s">
        <v>34</v>
      </c>
      <c r="AVN9" s="734" t="s">
        <v>34</v>
      </c>
      <c r="AVO9" s="734" t="s">
        <v>34</v>
      </c>
      <c r="AVP9" s="734" t="s">
        <v>34</v>
      </c>
      <c r="AVQ9" s="734" t="s">
        <v>34</v>
      </c>
      <c r="AVR9" s="734" t="s">
        <v>34</v>
      </c>
      <c r="AVS9" s="734" t="s">
        <v>34</v>
      </c>
      <c r="AVT9" s="734" t="s">
        <v>34</v>
      </c>
      <c r="AVU9" s="734" t="s">
        <v>34</v>
      </c>
      <c r="AVV9" s="734" t="s">
        <v>34</v>
      </c>
      <c r="AVW9" s="734" t="s">
        <v>34</v>
      </c>
      <c r="AVX9" s="734" t="s">
        <v>34</v>
      </c>
      <c r="AVY9" s="734" t="s">
        <v>34</v>
      </c>
      <c r="AVZ9" s="734" t="s">
        <v>34</v>
      </c>
      <c r="AWA9" s="734" t="s">
        <v>34</v>
      </c>
      <c r="AWB9" s="734" t="s">
        <v>34</v>
      </c>
      <c r="AWC9" s="734" t="s">
        <v>34</v>
      </c>
      <c r="AWD9" s="734" t="s">
        <v>34</v>
      </c>
      <c r="AWE9" s="734" t="s">
        <v>34</v>
      </c>
      <c r="AWF9" s="734" t="s">
        <v>34</v>
      </c>
      <c r="AWG9" s="734" t="s">
        <v>34</v>
      </c>
      <c r="AWH9" s="734" t="s">
        <v>34</v>
      </c>
      <c r="AWI9" s="734" t="s">
        <v>34</v>
      </c>
      <c r="AWJ9" s="734" t="s">
        <v>34</v>
      </c>
      <c r="AWK9" s="734" t="s">
        <v>34</v>
      </c>
      <c r="AWL9" s="734" t="s">
        <v>34</v>
      </c>
      <c r="AWM9" s="734" t="s">
        <v>34</v>
      </c>
      <c r="AWN9" s="734" t="s">
        <v>34</v>
      </c>
      <c r="AWO9" s="734" t="s">
        <v>34</v>
      </c>
      <c r="AWP9" s="734" t="s">
        <v>34</v>
      </c>
      <c r="AWQ9" s="734" t="s">
        <v>34</v>
      </c>
      <c r="AWR9" s="734" t="s">
        <v>34</v>
      </c>
      <c r="AWS9" s="734" t="s">
        <v>34</v>
      </c>
      <c r="AWT9" s="734" t="s">
        <v>34</v>
      </c>
      <c r="AWU9" s="734" t="s">
        <v>34</v>
      </c>
      <c r="AWV9" s="734" t="s">
        <v>34</v>
      </c>
      <c r="AWW9" s="734" t="s">
        <v>34</v>
      </c>
      <c r="AWX9" s="734" t="s">
        <v>34</v>
      </c>
      <c r="AWY9" s="734" t="s">
        <v>34</v>
      </c>
      <c r="AWZ9" s="734" t="s">
        <v>34</v>
      </c>
      <c r="AXA9" s="734" t="s">
        <v>34</v>
      </c>
      <c r="AXB9" s="734" t="s">
        <v>34</v>
      </c>
      <c r="AXC9" s="734" t="s">
        <v>34</v>
      </c>
      <c r="AXD9" s="734" t="s">
        <v>34</v>
      </c>
      <c r="AXE9" s="734" t="s">
        <v>34</v>
      </c>
      <c r="AXF9" s="734" t="s">
        <v>34</v>
      </c>
      <c r="AXG9" s="734" t="s">
        <v>34</v>
      </c>
      <c r="AXH9" s="734" t="s">
        <v>34</v>
      </c>
      <c r="AXI9" s="734" t="s">
        <v>34</v>
      </c>
      <c r="AXJ9" s="734" t="s">
        <v>34</v>
      </c>
      <c r="AXK9" s="734" t="s">
        <v>34</v>
      </c>
      <c r="AXL9" s="734" t="s">
        <v>34</v>
      </c>
      <c r="AXM9" s="734" t="s">
        <v>34</v>
      </c>
      <c r="AXN9" s="734" t="s">
        <v>34</v>
      </c>
      <c r="AXO9" s="734" t="s">
        <v>34</v>
      </c>
      <c r="AXP9" s="734" t="s">
        <v>34</v>
      </c>
      <c r="AXQ9" s="734" t="s">
        <v>34</v>
      </c>
      <c r="AXR9" s="734" t="s">
        <v>34</v>
      </c>
      <c r="AXS9" s="734" t="s">
        <v>34</v>
      </c>
      <c r="AXT9" s="734" t="s">
        <v>34</v>
      </c>
      <c r="AXU9" s="734" t="s">
        <v>34</v>
      </c>
      <c r="AXV9" s="734" t="s">
        <v>34</v>
      </c>
      <c r="AXW9" s="734" t="s">
        <v>34</v>
      </c>
      <c r="AXX9" s="734" t="s">
        <v>34</v>
      </c>
      <c r="AXY9" s="734" t="s">
        <v>34</v>
      </c>
      <c r="AXZ9" s="734" t="s">
        <v>34</v>
      </c>
      <c r="AYA9" s="734" t="s">
        <v>34</v>
      </c>
      <c r="AYB9" s="734" t="s">
        <v>34</v>
      </c>
      <c r="AYC9" s="734" t="s">
        <v>34</v>
      </c>
      <c r="AYD9" s="734" t="s">
        <v>34</v>
      </c>
      <c r="AYE9" s="734" t="s">
        <v>34</v>
      </c>
      <c r="AYF9" s="734" t="s">
        <v>34</v>
      </c>
      <c r="AYG9" s="734" t="s">
        <v>34</v>
      </c>
      <c r="AYH9" s="734" t="s">
        <v>34</v>
      </c>
      <c r="AYI9" s="734" t="s">
        <v>34</v>
      </c>
      <c r="AYJ9" s="734" t="s">
        <v>34</v>
      </c>
      <c r="AYK9" s="734" t="s">
        <v>34</v>
      </c>
      <c r="AYL9" s="734" t="s">
        <v>34</v>
      </c>
      <c r="AYM9" s="734" t="s">
        <v>34</v>
      </c>
      <c r="AYN9" s="734" t="s">
        <v>34</v>
      </c>
      <c r="AYO9" s="734" t="s">
        <v>34</v>
      </c>
      <c r="AYP9" s="734" t="s">
        <v>34</v>
      </c>
      <c r="AYQ9" s="734" t="s">
        <v>34</v>
      </c>
      <c r="AYR9" s="734" t="s">
        <v>34</v>
      </c>
      <c r="AYS9" s="734" t="s">
        <v>34</v>
      </c>
      <c r="AYT9" s="734" t="s">
        <v>34</v>
      </c>
      <c r="AYU9" s="734" t="s">
        <v>34</v>
      </c>
      <c r="AYV9" s="734" t="s">
        <v>34</v>
      </c>
      <c r="AYW9" s="734" t="s">
        <v>34</v>
      </c>
      <c r="AYX9" s="734" t="s">
        <v>34</v>
      </c>
      <c r="AYY9" s="734" t="s">
        <v>34</v>
      </c>
      <c r="AYZ9" s="734" t="s">
        <v>34</v>
      </c>
      <c r="AZA9" s="734" t="s">
        <v>34</v>
      </c>
      <c r="AZB9" s="734" t="s">
        <v>34</v>
      </c>
      <c r="AZC9" s="734" t="s">
        <v>34</v>
      </c>
      <c r="AZD9" s="734" t="s">
        <v>34</v>
      </c>
      <c r="AZE9" s="734" t="s">
        <v>34</v>
      </c>
      <c r="AZF9" s="734" t="s">
        <v>34</v>
      </c>
      <c r="AZG9" s="734" t="s">
        <v>34</v>
      </c>
      <c r="AZH9" s="734" t="s">
        <v>34</v>
      </c>
      <c r="AZI9" s="734" t="s">
        <v>34</v>
      </c>
      <c r="AZJ9" s="734" t="s">
        <v>34</v>
      </c>
      <c r="AZK9" s="734" t="s">
        <v>34</v>
      </c>
      <c r="AZL9" s="734" t="s">
        <v>34</v>
      </c>
      <c r="AZM9" s="734" t="s">
        <v>34</v>
      </c>
      <c r="AZN9" s="734" t="s">
        <v>34</v>
      </c>
      <c r="AZO9" s="734" t="s">
        <v>34</v>
      </c>
      <c r="AZP9" s="734" t="s">
        <v>34</v>
      </c>
      <c r="AZQ9" s="734" t="s">
        <v>34</v>
      </c>
      <c r="AZR9" s="734" t="s">
        <v>34</v>
      </c>
      <c r="AZS9" s="734" t="s">
        <v>34</v>
      </c>
      <c r="AZT9" s="734" t="s">
        <v>34</v>
      </c>
      <c r="AZU9" s="734" t="s">
        <v>34</v>
      </c>
      <c r="AZV9" s="734" t="s">
        <v>34</v>
      </c>
      <c r="AZW9" s="734" t="s">
        <v>34</v>
      </c>
      <c r="AZX9" s="734" t="s">
        <v>34</v>
      </c>
      <c r="AZY9" s="734" t="s">
        <v>34</v>
      </c>
      <c r="AZZ9" s="734" t="s">
        <v>34</v>
      </c>
      <c r="BAA9" s="734" t="s">
        <v>34</v>
      </c>
      <c r="BAB9" s="734" t="s">
        <v>34</v>
      </c>
      <c r="BAC9" s="734" t="s">
        <v>34</v>
      </c>
      <c r="BAD9" s="734" t="s">
        <v>34</v>
      </c>
      <c r="BAE9" s="734" t="s">
        <v>34</v>
      </c>
      <c r="BAF9" s="734" t="s">
        <v>34</v>
      </c>
      <c r="BAG9" s="734" t="s">
        <v>34</v>
      </c>
      <c r="BAH9" s="734" t="s">
        <v>34</v>
      </c>
      <c r="BAI9" s="734" t="s">
        <v>34</v>
      </c>
      <c r="BAJ9" s="734" t="s">
        <v>34</v>
      </c>
      <c r="BAK9" s="734" t="s">
        <v>34</v>
      </c>
      <c r="BAL9" s="734" t="s">
        <v>34</v>
      </c>
      <c r="BAM9" s="734" t="s">
        <v>34</v>
      </c>
      <c r="BAN9" s="734" t="s">
        <v>34</v>
      </c>
      <c r="BAO9" s="734" t="s">
        <v>34</v>
      </c>
      <c r="BAP9" s="734" t="s">
        <v>34</v>
      </c>
      <c r="BAQ9" s="734" t="s">
        <v>34</v>
      </c>
      <c r="BAR9" s="734" t="s">
        <v>34</v>
      </c>
      <c r="BAS9" s="734" t="s">
        <v>34</v>
      </c>
      <c r="BAT9" s="734" t="s">
        <v>34</v>
      </c>
      <c r="BAU9" s="734" t="s">
        <v>34</v>
      </c>
      <c r="BAV9" s="734" t="s">
        <v>34</v>
      </c>
      <c r="BAW9" s="734" t="s">
        <v>34</v>
      </c>
      <c r="BAX9" s="734" t="s">
        <v>34</v>
      </c>
      <c r="BAY9" s="734" t="s">
        <v>34</v>
      </c>
      <c r="BAZ9" s="734" t="s">
        <v>34</v>
      </c>
      <c r="BBA9" s="734" t="s">
        <v>34</v>
      </c>
      <c r="BBB9" s="734" t="s">
        <v>34</v>
      </c>
      <c r="BBC9" s="734" t="s">
        <v>34</v>
      </c>
      <c r="BBD9" s="734" t="s">
        <v>34</v>
      </c>
      <c r="BBE9" s="734" t="s">
        <v>34</v>
      </c>
      <c r="BBF9" s="734" t="s">
        <v>34</v>
      </c>
      <c r="BBG9" s="734" t="s">
        <v>34</v>
      </c>
      <c r="BBH9" s="734" t="s">
        <v>34</v>
      </c>
      <c r="BBI9" s="734" t="s">
        <v>34</v>
      </c>
      <c r="BBJ9" s="734" t="s">
        <v>34</v>
      </c>
      <c r="BBK9" s="734" t="s">
        <v>34</v>
      </c>
      <c r="BBL9" s="734" t="s">
        <v>34</v>
      </c>
      <c r="BBM9" s="734" t="s">
        <v>34</v>
      </c>
      <c r="BBN9" s="734" t="s">
        <v>34</v>
      </c>
      <c r="BBO9" s="734" t="s">
        <v>34</v>
      </c>
      <c r="BBP9" s="734" t="s">
        <v>34</v>
      </c>
      <c r="BBQ9" s="734" t="s">
        <v>34</v>
      </c>
      <c r="BBR9" s="734" t="s">
        <v>34</v>
      </c>
      <c r="BBS9" s="734" t="s">
        <v>34</v>
      </c>
      <c r="BBT9" s="734" t="s">
        <v>34</v>
      </c>
      <c r="BBU9" s="734" t="s">
        <v>34</v>
      </c>
      <c r="BBV9" s="734" t="s">
        <v>34</v>
      </c>
      <c r="BBW9" s="734" t="s">
        <v>34</v>
      </c>
      <c r="BBX9" s="734" t="s">
        <v>34</v>
      </c>
      <c r="BBY9" s="734" t="s">
        <v>34</v>
      </c>
      <c r="BBZ9" s="734" t="s">
        <v>34</v>
      </c>
      <c r="BCA9" s="734" t="s">
        <v>34</v>
      </c>
      <c r="BCB9" s="734" t="s">
        <v>34</v>
      </c>
      <c r="BCC9" s="734" t="s">
        <v>34</v>
      </c>
      <c r="BCD9" s="734" t="s">
        <v>34</v>
      </c>
      <c r="BCE9" s="734" t="s">
        <v>34</v>
      </c>
      <c r="BCF9" s="734" t="s">
        <v>34</v>
      </c>
      <c r="BCG9" s="734" t="s">
        <v>34</v>
      </c>
      <c r="BCH9" s="734" t="s">
        <v>34</v>
      </c>
      <c r="BCI9" s="734" t="s">
        <v>34</v>
      </c>
      <c r="BCJ9" s="734" t="s">
        <v>34</v>
      </c>
      <c r="BCK9" s="734" t="s">
        <v>34</v>
      </c>
      <c r="BCL9" s="734" t="s">
        <v>34</v>
      </c>
      <c r="BCM9" s="734" t="s">
        <v>34</v>
      </c>
      <c r="BCN9" s="734" t="s">
        <v>34</v>
      </c>
      <c r="BCO9" s="734" t="s">
        <v>34</v>
      </c>
      <c r="BCP9" s="734" t="s">
        <v>34</v>
      </c>
      <c r="BCQ9" s="734" t="s">
        <v>34</v>
      </c>
      <c r="BCR9" s="734" t="s">
        <v>34</v>
      </c>
      <c r="BCS9" s="734" t="s">
        <v>34</v>
      </c>
      <c r="BCT9" s="734" t="s">
        <v>34</v>
      </c>
      <c r="BCU9" s="734" t="s">
        <v>34</v>
      </c>
      <c r="BCV9" s="734" t="s">
        <v>34</v>
      </c>
      <c r="BCW9" s="734" t="s">
        <v>34</v>
      </c>
      <c r="BCX9" s="734" t="s">
        <v>34</v>
      </c>
      <c r="BCY9" s="734" t="s">
        <v>34</v>
      </c>
      <c r="BCZ9" s="734" t="s">
        <v>34</v>
      </c>
      <c r="BDA9" s="734" t="s">
        <v>34</v>
      </c>
      <c r="BDB9" s="734" t="s">
        <v>34</v>
      </c>
      <c r="BDC9" s="734" t="s">
        <v>34</v>
      </c>
      <c r="BDD9" s="734" t="s">
        <v>34</v>
      </c>
      <c r="BDE9" s="734" t="s">
        <v>34</v>
      </c>
      <c r="BDF9" s="734" t="s">
        <v>34</v>
      </c>
      <c r="BDG9" s="734" t="s">
        <v>34</v>
      </c>
      <c r="BDH9" s="734" t="s">
        <v>34</v>
      </c>
      <c r="BDI9" s="734" t="s">
        <v>34</v>
      </c>
      <c r="BDJ9" s="734" t="s">
        <v>34</v>
      </c>
      <c r="BDK9" s="734" t="s">
        <v>34</v>
      </c>
      <c r="BDL9" s="734" t="s">
        <v>34</v>
      </c>
      <c r="BDM9" s="734" t="s">
        <v>34</v>
      </c>
      <c r="BDN9" s="734" t="s">
        <v>34</v>
      </c>
      <c r="BDO9" s="734" t="s">
        <v>34</v>
      </c>
      <c r="BDP9" s="734" t="s">
        <v>34</v>
      </c>
      <c r="BDQ9" s="734" t="s">
        <v>34</v>
      </c>
      <c r="BDR9" s="734" t="s">
        <v>34</v>
      </c>
      <c r="BDS9" s="734" t="s">
        <v>34</v>
      </c>
      <c r="BDT9" s="734" t="s">
        <v>34</v>
      </c>
      <c r="BDU9" s="734" t="s">
        <v>34</v>
      </c>
      <c r="BDV9" s="734" t="s">
        <v>34</v>
      </c>
      <c r="BDW9" s="734" t="s">
        <v>34</v>
      </c>
      <c r="BDX9" s="734" t="s">
        <v>34</v>
      </c>
      <c r="BDY9" s="734" t="s">
        <v>34</v>
      </c>
      <c r="BDZ9" s="734" t="s">
        <v>34</v>
      </c>
      <c r="BEA9" s="734" t="s">
        <v>34</v>
      </c>
      <c r="BEB9" s="734" t="s">
        <v>34</v>
      </c>
      <c r="BEC9" s="734" t="s">
        <v>34</v>
      </c>
      <c r="BED9" s="734" t="s">
        <v>34</v>
      </c>
      <c r="BEE9" s="734" t="s">
        <v>34</v>
      </c>
      <c r="BEF9" s="734" t="s">
        <v>34</v>
      </c>
      <c r="BEG9" s="734" t="s">
        <v>34</v>
      </c>
      <c r="BEH9" s="734" t="s">
        <v>34</v>
      </c>
      <c r="BEI9" s="734" t="s">
        <v>34</v>
      </c>
      <c r="BEJ9" s="734" t="s">
        <v>34</v>
      </c>
      <c r="BEK9" s="734" t="s">
        <v>34</v>
      </c>
      <c r="BEL9" s="734" t="s">
        <v>34</v>
      </c>
      <c r="BEM9" s="734" t="s">
        <v>34</v>
      </c>
      <c r="BEN9" s="734" t="s">
        <v>34</v>
      </c>
      <c r="BEO9" s="734" t="s">
        <v>34</v>
      </c>
      <c r="BEP9" s="734" t="s">
        <v>34</v>
      </c>
      <c r="BEQ9" s="734" t="s">
        <v>34</v>
      </c>
      <c r="BER9" s="734" t="s">
        <v>34</v>
      </c>
      <c r="BES9" s="734" t="s">
        <v>34</v>
      </c>
      <c r="BET9" s="734" t="s">
        <v>34</v>
      </c>
      <c r="BEU9" s="734" t="s">
        <v>34</v>
      </c>
      <c r="BEV9" s="734" t="s">
        <v>34</v>
      </c>
      <c r="BEW9" s="734" t="s">
        <v>34</v>
      </c>
      <c r="BEX9" s="734" t="s">
        <v>34</v>
      </c>
      <c r="BEY9" s="734" t="s">
        <v>34</v>
      </c>
      <c r="BEZ9" s="734" t="s">
        <v>34</v>
      </c>
      <c r="BFA9" s="734" t="s">
        <v>34</v>
      </c>
      <c r="BFB9" s="734" t="s">
        <v>34</v>
      </c>
      <c r="BFC9" s="734" t="s">
        <v>34</v>
      </c>
      <c r="BFD9" s="734" t="s">
        <v>34</v>
      </c>
      <c r="BFE9" s="734" t="s">
        <v>34</v>
      </c>
      <c r="BFF9" s="734" t="s">
        <v>34</v>
      </c>
      <c r="BFG9" s="734" t="s">
        <v>34</v>
      </c>
      <c r="BFH9" s="734" t="s">
        <v>34</v>
      </c>
      <c r="BFI9" s="734" t="s">
        <v>34</v>
      </c>
      <c r="BFJ9" s="734" t="s">
        <v>34</v>
      </c>
      <c r="BFK9" s="734" t="s">
        <v>34</v>
      </c>
      <c r="BFL9" s="734" t="s">
        <v>34</v>
      </c>
      <c r="BFM9" s="734" t="s">
        <v>34</v>
      </c>
      <c r="BFN9" s="734" t="s">
        <v>34</v>
      </c>
      <c r="BFO9" s="734" t="s">
        <v>34</v>
      </c>
      <c r="BFP9" s="734" t="s">
        <v>34</v>
      </c>
      <c r="BFQ9" s="734" t="s">
        <v>34</v>
      </c>
      <c r="BFR9" s="734" t="s">
        <v>34</v>
      </c>
      <c r="BFS9" s="734" t="s">
        <v>34</v>
      </c>
      <c r="BFT9" s="734" t="s">
        <v>34</v>
      </c>
      <c r="BFU9" s="734" t="s">
        <v>34</v>
      </c>
      <c r="BFV9" s="734" t="s">
        <v>34</v>
      </c>
      <c r="BFW9" s="734" t="s">
        <v>34</v>
      </c>
      <c r="BFX9" s="734" t="s">
        <v>34</v>
      </c>
      <c r="BFY9" s="734" t="s">
        <v>34</v>
      </c>
      <c r="BFZ9" s="734" t="s">
        <v>34</v>
      </c>
      <c r="BGA9" s="734" t="s">
        <v>34</v>
      </c>
      <c r="BGB9" s="734" t="s">
        <v>34</v>
      </c>
      <c r="BGC9" s="734" t="s">
        <v>34</v>
      </c>
      <c r="BGD9" s="734" t="s">
        <v>34</v>
      </c>
      <c r="BGE9" s="734" t="s">
        <v>34</v>
      </c>
      <c r="BGF9" s="734" t="s">
        <v>34</v>
      </c>
      <c r="BGG9" s="734" t="s">
        <v>34</v>
      </c>
      <c r="BGH9" s="734" t="s">
        <v>34</v>
      </c>
      <c r="BGI9" s="734" t="s">
        <v>34</v>
      </c>
      <c r="BGJ9" s="734" t="s">
        <v>34</v>
      </c>
      <c r="BGK9" s="734" t="s">
        <v>34</v>
      </c>
      <c r="BGL9" s="734" t="s">
        <v>34</v>
      </c>
      <c r="BGM9" s="734" t="s">
        <v>34</v>
      </c>
      <c r="BGN9" s="734" t="s">
        <v>34</v>
      </c>
      <c r="BGO9" s="734" t="s">
        <v>34</v>
      </c>
      <c r="BGP9" s="734" t="s">
        <v>34</v>
      </c>
      <c r="BGQ9" s="734" t="s">
        <v>34</v>
      </c>
      <c r="BGR9" s="734" t="s">
        <v>34</v>
      </c>
      <c r="BGS9" s="734" t="s">
        <v>34</v>
      </c>
      <c r="BGT9" s="734" t="s">
        <v>34</v>
      </c>
      <c r="BGU9" s="734" t="s">
        <v>34</v>
      </c>
      <c r="BGV9" s="734" t="s">
        <v>34</v>
      </c>
      <c r="BGW9" s="734" t="s">
        <v>34</v>
      </c>
      <c r="BGX9" s="734" t="s">
        <v>34</v>
      </c>
      <c r="BGY9" s="734" t="s">
        <v>34</v>
      </c>
      <c r="BGZ9" s="734" t="s">
        <v>34</v>
      </c>
      <c r="BHA9" s="734" t="s">
        <v>34</v>
      </c>
      <c r="BHB9" s="734" t="s">
        <v>34</v>
      </c>
      <c r="BHC9" s="734" t="s">
        <v>34</v>
      </c>
      <c r="BHD9" s="734" t="s">
        <v>34</v>
      </c>
      <c r="BHE9" s="734" t="s">
        <v>34</v>
      </c>
      <c r="BHF9" s="734" t="s">
        <v>34</v>
      </c>
      <c r="BHG9" s="734" t="s">
        <v>34</v>
      </c>
      <c r="BHH9" s="734" t="s">
        <v>34</v>
      </c>
      <c r="BHI9" s="734" t="s">
        <v>34</v>
      </c>
      <c r="BHJ9" s="734" t="s">
        <v>34</v>
      </c>
      <c r="BHK9" s="734" t="s">
        <v>34</v>
      </c>
      <c r="BHL9" s="734" t="s">
        <v>34</v>
      </c>
      <c r="BHM9" s="734" t="s">
        <v>34</v>
      </c>
      <c r="BHN9" s="734" t="s">
        <v>34</v>
      </c>
      <c r="BHO9" s="734" t="s">
        <v>34</v>
      </c>
      <c r="BHP9" s="734" t="s">
        <v>34</v>
      </c>
      <c r="BHQ9" s="734" t="s">
        <v>34</v>
      </c>
      <c r="BHR9" s="734" t="s">
        <v>34</v>
      </c>
      <c r="BHS9" s="734" t="s">
        <v>34</v>
      </c>
      <c r="BHT9" s="734" t="s">
        <v>34</v>
      </c>
      <c r="BHU9" s="734" t="s">
        <v>34</v>
      </c>
      <c r="BHV9" s="734" t="s">
        <v>34</v>
      </c>
      <c r="BHW9" s="734" t="s">
        <v>34</v>
      </c>
      <c r="BHX9" s="734" t="s">
        <v>34</v>
      </c>
      <c r="BHY9" s="734" t="s">
        <v>34</v>
      </c>
      <c r="BHZ9" s="734" t="s">
        <v>34</v>
      </c>
      <c r="BIA9" s="734" t="s">
        <v>34</v>
      </c>
      <c r="BIB9" s="734" t="s">
        <v>34</v>
      </c>
      <c r="BIC9" s="734" t="s">
        <v>34</v>
      </c>
      <c r="BID9" s="734" t="s">
        <v>34</v>
      </c>
      <c r="BIE9" s="734" t="s">
        <v>34</v>
      </c>
      <c r="BIF9" s="734" t="s">
        <v>34</v>
      </c>
      <c r="BIG9" s="734" t="s">
        <v>34</v>
      </c>
      <c r="BIH9" s="734" t="s">
        <v>34</v>
      </c>
      <c r="BII9" s="734" t="s">
        <v>34</v>
      </c>
      <c r="BIJ9" s="734" t="s">
        <v>34</v>
      </c>
      <c r="BIK9" s="734" t="s">
        <v>34</v>
      </c>
      <c r="BIL9" s="734" t="s">
        <v>34</v>
      </c>
      <c r="BIM9" s="734" t="s">
        <v>34</v>
      </c>
      <c r="BIN9" s="734" t="s">
        <v>34</v>
      </c>
      <c r="BIO9" s="734" t="s">
        <v>34</v>
      </c>
      <c r="BIP9" s="734" t="s">
        <v>34</v>
      </c>
      <c r="BIQ9" s="734" t="s">
        <v>34</v>
      </c>
      <c r="BIR9" s="734" t="s">
        <v>34</v>
      </c>
      <c r="BIS9" s="734" t="s">
        <v>34</v>
      </c>
      <c r="BIT9" s="734" t="s">
        <v>34</v>
      </c>
      <c r="BIU9" s="734" t="s">
        <v>34</v>
      </c>
      <c r="BIV9" s="734" t="s">
        <v>34</v>
      </c>
      <c r="BIW9" s="734" t="s">
        <v>34</v>
      </c>
      <c r="BIX9" s="734" t="s">
        <v>34</v>
      </c>
      <c r="BIY9" s="734" t="s">
        <v>34</v>
      </c>
      <c r="BIZ9" s="734" t="s">
        <v>34</v>
      </c>
      <c r="BJA9" s="734" t="s">
        <v>34</v>
      </c>
      <c r="BJB9" s="734" t="s">
        <v>34</v>
      </c>
      <c r="BJC9" s="734" t="s">
        <v>34</v>
      </c>
      <c r="BJD9" s="734" t="s">
        <v>34</v>
      </c>
      <c r="BJE9" s="734" t="s">
        <v>34</v>
      </c>
      <c r="BJF9" s="734" t="s">
        <v>34</v>
      </c>
      <c r="BJG9" s="734" t="s">
        <v>34</v>
      </c>
      <c r="BJH9" s="734" t="s">
        <v>34</v>
      </c>
      <c r="BJI9" s="734" t="s">
        <v>34</v>
      </c>
      <c r="BJJ9" s="734" t="s">
        <v>34</v>
      </c>
      <c r="BJK9" s="734" t="s">
        <v>34</v>
      </c>
      <c r="BJL9" s="734" t="s">
        <v>34</v>
      </c>
      <c r="BJM9" s="734" t="s">
        <v>34</v>
      </c>
      <c r="BJN9" s="734" t="s">
        <v>34</v>
      </c>
      <c r="BJO9" s="734" t="s">
        <v>34</v>
      </c>
      <c r="BJP9" s="734" t="s">
        <v>34</v>
      </c>
      <c r="BJQ9" s="734" t="s">
        <v>34</v>
      </c>
      <c r="BJR9" s="734" t="s">
        <v>34</v>
      </c>
      <c r="BJS9" s="734" t="s">
        <v>34</v>
      </c>
      <c r="BJT9" s="734" t="s">
        <v>34</v>
      </c>
      <c r="BJU9" s="734" t="s">
        <v>34</v>
      </c>
      <c r="BJV9" s="734" t="s">
        <v>34</v>
      </c>
      <c r="BJW9" s="734" t="s">
        <v>34</v>
      </c>
      <c r="BJX9" s="734" t="s">
        <v>34</v>
      </c>
      <c r="BJY9" s="734" t="s">
        <v>34</v>
      </c>
      <c r="BJZ9" s="734" t="s">
        <v>34</v>
      </c>
      <c r="BKA9" s="734" t="s">
        <v>34</v>
      </c>
      <c r="BKB9" s="734" t="s">
        <v>34</v>
      </c>
      <c r="BKC9" s="734" t="s">
        <v>34</v>
      </c>
      <c r="BKD9" s="734" t="s">
        <v>34</v>
      </c>
      <c r="BKE9" s="734" t="s">
        <v>34</v>
      </c>
      <c r="BKF9" s="734" t="s">
        <v>34</v>
      </c>
      <c r="BKG9" s="734" t="s">
        <v>34</v>
      </c>
      <c r="BKH9" s="734" t="s">
        <v>34</v>
      </c>
      <c r="BKI9" s="734" t="s">
        <v>34</v>
      </c>
      <c r="BKJ9" s="734" t="s">
        <v>34</v>
      </c>
      <c r="BKK9" s="734" t="s">
        <v>34</v>
      </c>
      <c r="BKL9" s="734" t="s">
        <v>34</v>
      </c>
      <c r="BKM9" s="734" t="s">
        <v>34</v>
      </c>
      <c r="BKN9" s="734" t="s">
        <v>34</v>
      </c>
      <c r="BKO9" s="734" t="s">
        <v>34</v>
      </c>
      <c r="BKP9" s="734" t="s">
        <v>34</v>
      </c>
      <c r="BKQ9" s="734" t="s">
        <v>34</v>
      </c>
      <c r="BKR9" s="734" t="s">
        <v>34</v>
      </c>
      <c r="BKS9" s="734" t="s">
        <v>34</v>
      </c>
      <c r="BKT9" s="734" t="s">
        <v>34</v>
      </c>
      <c r="BKU9" s="734" t="s">
        <v>34</v>
      </c>
      <c r="BKV9" s="734" t="s">
        <v>34</v>
      </c>
      <c r="BKW9" s="734" t="s">
        <v>34</v>
      </c>
      <c r="BKX9" s="734" t="s">
        <v>34</v>
      </c>
      <c r="BKY9" s="734" t="s">
        <v>34</v>
      </c>
      <c r="BKZ9" s="734" t="s">
        <v>34</v>
      </c>
      <c r="BLA9" s="734" t="s">
        <v>34</v>
      </c>
      <c r="BLB9" s="734" t="s">
        <v>34</v>
      </c>
      <c r="BLC9" s="734" t="s">
        <v>34</v>
      </c>
      <c r="BLD9" s="734" t="s">
        <v>34</v>
      </c>
      <c r="BLE9" s="734" t="s">
        <v>34</v>
      </c>
      <c r="BLF9" s="734" t="s">
        <v>34</v>
      </c>
      <c r="BLG9" s="734" t="s">
        <v>34</v>
      </c>
      <c r="BLH9" s="734" t="s">
        <v>34</v>
      </c>
      <c r="BLI9" s="734" t="s">
        <v>34</v>
      </c>
      <c r="BLJ9" s="734" t="s">
        <v>34</v>
      </c>
      <c r="BLK9" s="734" t="s">
        <v>34</v>
      </c>
      <c r="BLL9" s="734" t="s">
        <v>34</v>
      </c>
      <c r="BLM9" s="734" t="s">
        <v>34</v>
      </c>
      <c r="BLN9" s="734" t="s">
        <v>34</v>
      </c>
      <c r="BLO9" s="734" t="s">
        <v>34</v>
      </c>
      <c r="BLP9" s="734" t="s">
        <v>34</v>
      </c>
      <c r="BLQ9" s="734" t="s">
        <v>34</v>
      </c>
      <c r="BLR9" s="734" t="s">
        <v>34</v>
      </c>
      <c r="BLS9" s="734" t="s">
        <v>34</v>
      </c>
      <c r="BLT9" s="734" t="s">
        <v>34</v>
      </c>
      <c r="BLU9" s="734" t="s">
        <v>34</v>
      </c>
      <c r="BLV9" s="734" t="s">
        <v>34</v>
      </c>
      <c r="BLW9" s="734" t="s">
        <v>34</v>
      </c>
      <c r="BLX9" s="734" t="s">
        <v>34</v>
      </c>
      <c r="BLY9" s="734" t="s">
        <v>34</v>
      </c>
      <c r="BLZ9" s="734" t="s">
        <v>34</v>
      </c>
      <c r="BMA9" s="734" t="s">
        <v>34</v>
      </c>
      <c r="BMB9" s="734" t="s">
        <v>34</v>
      </c>
      <c r="BMC9" s="734" t="s">
        <v>34</v>
      </c>
      <c r="BMD9" s="734" t="s">
        <v>34</v>
      </c>
      <c r="BME9" s="734" t="s">
        <v>34</v>
      </c>
      <c r="BMF9" s="734" t="s">
        <v>34</v>
      </c>
      <c r="BMG9" s="734" t="s">
        <v>34</v>
      </c>
      <c r="BMH9" s="734" t="s">
        <v>34</v>
      </c>
      <c r="BMI9" s="734" t="s">
        <v>34</v>
      </c>
      <c r="BMJ9" s="734" t="s">
        <v>34</v>
      </c>
      <c r="BMK9" s="734" t="s">
        <v>34</v>
      </c>
      <c r="BML9" s="734" t="s">
        <v>34</v>
      </c>
      <c r="BMM9" s="734" t="s">
        <v>34</v>
      </c>
      <c r="BMN9" s="734" t="s">
        <v>34</v>
      </c>
      <c r="BMO9" s="734" t="s">
        <v>34</v>
      </c>
      <c r="BMP9" s="734" t="s">
        <v>34</v>
      </c>
      <c r="BMQ9" s="734" t="s">
        <v>34</v>
      </c>
      <c r="BMR9" s="734" t="s">
        <v>34</v>
      </c>
      <c r="BMS9" s="734" t="s">
        <v>34</v>
      </c>
      <c r="BMT9" s="734" t="s">
        <v>34</v>
      </c>
      <c r="BMU9" s="734" t="s">
        <v>34</v>
      </c>
      <c r="BMV9" s="734" t="s">
        <v>34</v>
      </c>
      <c r="BMW9" s="734" t="s">
        <v>34</v>
      </c>
      <c r="BMX9" s="734" t="s">
        <v>34</v>
      </c>
      <c r="BMY9" s="734" t="s">
        <v>34</v>
      </c>
      <c r="BMZ9" s="734" t="s">
        <v>34</v>
      </c>
      <c r="BNA9" s="734" t="s">
        <v>34</v>
      </c>
      <c r="BNB9" s="734" t="s">
        <v>34</v>
      </c>
      <c r="BNC9" s="734" t="s">
        <v>34</v>
      </c>
      <c r="BND9" s="734" t="s">
        <v>34</v>
      </c>
      <c r="BNE9" s="734" t="s">
        <v>34</v>
      </c>
      <c r="BNF9" s="734" t="s">
        <v>34</v>
      </c>
      <c r="BNG9" s="734" t="s">
        <v>34</v>
      </c>
      <c r="BNH9" s="734" t="s">
        <v>34</v>
      </c>
      <c r="BNI9" s="734" t="s">
        <v>34</v>
      </c>
      <c r="BNJ9" s="734" t="s">
        <v>34</v>
      </c>
      <c r="BNK9" s="734" t="s">
        <v>34</v>
      </c>
      <c r="BNL9" s="734" t="s">
        <v>34</v>
      </c>
      <c r="BNM9" s="734" t="s">
        <v>34</v>
      </c>
      <c r="BNN9" s="734" t="s">
        <v>34</v>
      </c>
      <c r="BNO9" s="734" t="s">
        <v>34</v>
      </c>
      <c r="BNP9" s="734" t="s">
        <v>34</v>
      </c>
      <c r="BNQ9" s="734" t="s">
        <v>34</v>
      </c>
      <c r="BNR9" s="734" t="s">
        <v>34</v>
      </c>
      <c r="BNS9" s="734" t="s">
        <v>34</v>
      </c>
      <c r="BNT9" s="734" t="s">
        <v>34</v>
      </c>
      <c r="BNU9" s="734" t="s">
        <v>34</v>
      </c>
      <c r="BNV9" s="734" t="s">
        <v>34</v>
      </c>
      <c r="BNW9" s="734" t="s">
        <v>34</v>
      </c>
      <c r="BNX9" s="734" t="s">
        <v>34</v>
      </c>
      <c r="BNY9" s="734" t="s">
        <v>34</v>
      </c>
      <c r="BNZ9" s="734" t="s">
        <v>34</v>
      </c>
      <c r="BOA9" s="734" t="s">
        <v>34</v>
      </c>
      <c r="BOB9" s="734" t="s">
        <v>34</v>
      </c>
      <c r="BOC9" s="734" t="s">
        <v>34</v>
      </c>
      <c r="BOD9" s="734" t="s">
        <v>34</v>
      </c>
      <c r="BOE9" s="734" t="s">
        <v>34</v>
      </c>
      <c r="BOF9" s="734" t="s">
        <v>34</v>
      </c>
      <c r="BOG9" s="734" t="s">
        <v>34</v>
      </c>
      <c r="BOH9" s="734" t="s">
        <v>34</v>
      </c>
      <c r="BOI9" s="734" t="s">
        <v>34</v>
      </c>
      <c r="BOJ9" s="734" t="s">
        <v>34</v>
      </c>
      <c r="BOK9" s="734" t="s">
        <v>34</v>
      </c>
      <c r="BOL9" s="734" t="s">
        <v>34</v>
      </c>
      <c r="BOM9" s="734" t="s">
        <v>34</v>
      </c>
      <c r="BON9" s="734" t="s">
        <v>34</v>
      </c>
      <c r="BOO9" s="734" t="s">
        <v>34</v>
      </c>
      <c r="BOP9" s="734" t="s">
        <v>34</v>
      </c>
      <c r="BOQ9" s="734" t="s">
        <v>34</v>
      </c>
      <c r="BOR9" s="734" t="s">
        <v>34</v>
      </c>
      <c r="BOS9" s="734" t="s">
        <v>34</v>
      </c>
      <c r="BOT9" s="734" t="s">
        <v>34</v>
      </c>
      <c r="BOU9" s="734" t="s">
        <v>34</v>
      </c>
      <c r="BOV9" s="734" t="s">
        <v>34</v>
      </c>
      <c r="BOW9" s="734" t="s">
        <v>34</v>
      </c>
      <c r="BOX9" s="734" t="s">
        <v>34</v>
      </c>
      <c r="BOY9" s="734" t="s">
        <v>34</v>
      </c>
      <c r="BOZ9" s="734" t="s">
        <v>34</v>
      </c>
      <c r="BPA9" s="734" t="s">
        <v>34</v>
      </c>
      <c r="BPB9" s="734" t="s">
        <v>34</v>
      </c>
      <c r="BPC9" s="734" t="s">
        <v>34</v>
      </c>
      <c r="BPD9" s="734" t="s">
        <v>34</v>
      </c>
      <c r="BPE9" s="734" t="s">
        <v>34</v>
      </c>
      <c r="BPF9" s="734" t="s">
        <v>34</v>
      </c>
      <c r="BPG9" s="734" t="s">
        <v>34</v>
      </c>
      <c r="BPH9" s="734" t="s">
        <v>34</v>
      </c>
      <c r="BPI9" s="734" t="s">
        <v>34</v>
      </c>
      <c r="BPJ9" s="734" t="s">
        <v>34</v>
      </c>
      <c r="BPK9" s="734" t="s">
        <v>34</v>
      </c>
      <c r="BPL9" s="734" t="s">
        <v>34</v>
      </c>
      <c r="BPM9" s="734" t="s">
        <v>34</v>
      </c>
      <c r="BPN9" s="734" t="s">
        <v>34</v>
      </c>
      <c r="BPO9" s="734" t="s">
        <v>34</v>
      </c>
      <c r="BPP9" s="734" t="s">
        <v>34</v>
      </c>
      <c r="BPQ9" s="734" t="s">
        <v>34</v>
      </c>
      <c r="BPR9" s="734" t="s">
        <v>34</v>
      </c>
      <c r="BPS9" s="734" t="s">
        <v>34</v>
      </c>
      <c r="BPT9" s="734" t="s">
        <v>34</v>
      </c>
      <c r="BPU9" s="734" t="s">
        <v>34</v>
      </c>
      <c r="BPV9" s="734" t="s">
        <v>34</v>
      </c>
      <c r="BPW9" s="734" t="s">
        <v>34</v>
      </c>
      <c r="BPX9" s="734" t="s">
        <v>34</v>
      </c>
      <c r="BPY9" s="734" t="s">
        <v>34</v>
      </c>
      <c r="BPZ9" s="734" t="s">
        <v>34</v>
      </c>
      <c r="BQA9" s="734" t="s">
        <v>34</v>
      </c>
      <c r="BQB9" s="734" t="s">
        <v>34</v>
      </c>
      <c r="BQC9" s="734" t="s">
        <v>34</v>
      </c>
      <c r="BQD9" s="734" t="s">
        <v>34</v>
      </c>
      <c r="BQE9" s="734" t="s">
        <v>34</v>
      </c>
      <c r="BQF9" s="734" t="s">
        <v>34</v>
      </c>
      <c r="BQG9" s="734" t="s">
        <v>34</v>
      </c>
      <c r="BQH9" s="734" t="s">
        <v>34</v>
      </c>
      <c r="BQI9" s="734" t="s">
        <v>34</v>
      </c>
      <c r="BQJ9" s="734" t="s">
        <v>34</v>
      </c>
      <c r="BQK9" s="734" t="s">
        <v>34</v>
      </c>
      <c r="BQL9" s="734" t="s">
        <v>34</v>
      </c>
      <c r="BQM9" s="734" t="s">
        <v>34</v>
      </c>
      <c r="BQN9" s="734" t="s">
        <v>34</v>
      </c>
      <c r="BQO9" s="734" t="s">
        <v>34</v>
      </c>
      <c r="BQP9" s="734" t="s">
        <v>34</v>
      </c>
      <c r="BQQ9" s="734" t="s">
        <v>34</v>
      </c>
      <c r="BQR9" s="734" t="s">
        <v>34</v>
      </c>
      <c r="BQS9" s="734" t="s">
        <v>34</v>
      </c>
      <c r="BQT9" s="734" t="s">
        <v>34</v>
      </c>
      <c r="BQU9" s="734" t="s">
        <v>34</v>
      </c>
      <c r="BQV9" s="734" t="s">
        <v>34</v>
      </c>
      <c r="BQW9" s="734" t="s">
        <v>34</v>
      </c>
      <c r="BQX9" s="734" t="s">
        <v>34</v>
      </c>
      <c r="BQY9" s="734" t="s">
        <v>34</v>
      </c>
      <c r="BQZ9" s="734" t="s">
        <v>34</v>
      </c>
      <c r="BRA9" s="734" t="s">
        <v>34</v>
      </c>
      <c r="BRB9" s="734" t="s">
        <v>34</v>
      </c>
      <c r="BRC9" s="734" t="s">
        <v>34</v>
      </c>
      <c r="BRD9" s="734" t="s">
        <v>34</v>
      </c>
      <c r="BRE9" s="734" t="s">
        <v>34</v>
      </c>
      <c r="BRF9" s="734" t="s">
        <v>34</v>
      </c>
      <c r="BRG9" s="734" t="s">
        <v>34</v>
      </c>
      <c r="BRH9" s="734" t="s">
        <v>34</v>
      </c>
      <c r="BRI9" s="734" t="s">
        <v>34</v>
      </c>
      <c r="BRJ9" s="734" t="s">
        <v>34</v>
      </c>
      <c r="BRK9" s="734" t="s">
        <v>34</v>
      </c>
      <c r="BRL9" s="734" t="s">
        <v>34</v>
      </c>
      <c r="BRM9" s="734" t="s">
        <v>34</v>
      </c>
      <c r="BRN9" s="734" t="s">
        <v>34</v>
      </c>
      <c r="BRO9" s="734" t="s">
        <v>34</v>
      </c>
      <c r="BRP9" s="734" t="s">
        <v>34</v>
      </c>
      <c r="BRQ9" s="734" t="s">
        <v>34</v>
      </c>
      <c r="BRR9" s="734" t="s">
        <v>34</v>
      </c>
      <c r="BRS9" s="734" t="s">
        <v>34</v>
      </c>
      <c r="BRT9" s="734" t="s">
        <v>34</v>
      </c>
      <c r="BRU9" s="734" t="s">
        <v>34</v>
      </c>
      <c r="BRV9" s="734" t="s">
        <v>34</v>
      </c>
      <c r="BRW9" s="734" t="s">
        <v>34</v>
      </c>
      <c r="BRX9" s="734" t="s">
        <v>34</v>
      </c>
      <c r="BRY9" s="734" t="s">
        <v>34</v>
      </c>
      <c r="BRZ9" s="734" t="s">
        <v>34</v>
      </c>
      <c r="BSA9" s="734" t="s">
        <v>34</v>
      </c>
      <c r="BSB9" s="734" t="s">
        <v>34</v>
      </c>
      <c r="BSC9" s="734" t="s">
        <v>34</v>
      </c>
      <c r="BSD9" s="734" t="s">
        <v>34</v>
      </c>
    </row>
    <row r="10" spans="1:1850">
      <c r="A10" s="735" t="s">
        <v>267</v>
      </c>
      <c r="B10" s="735" t="str">
        <f t="shared" ref="B10:BSD10" si="0">SUBSTITUTE(SUBSTITUTE(_xlfn.FORMULATEXT(B11),B9&amp;"!",""),"=","")</f>
        <v>C5</v>
      </c>
      <c r="C10" s="735" t="str">
        <f t="shared" si="0"/>
        <v>C6</v>
      </c>
      <c r="D10" s="735" t="str">
        <f t="shared" si="0"/>
        <v>C7</v>
      </c>
      <c r="E10" s="735" t="str">
        <f t="shared" si="0"/>
        <v>C4</v>
      </c>
      <c r="F10" s="735" t="str">
        <f t="shared" si="0"/>
        <v>C11</v>
      </c>
      <c r="G10" s="735" t="str">
        <f t="shared" si="0"/>
        <v>AJ12</v>
      </c>
      <c r="H10" s="735" t="str">
        <f t="shared" si="0"/>
        <v>AJ13</v>
      </c>
      <c r="I10" s="735" t="str">
        <f t="shared" si="0"/>
        <v>AJ14</v>
      </c>
      <c r="J10" s="735" t="str">
        <f t="shared" si="0"/>
        <v>AJ15</v>
      </c>
      <c r="K10" s="735" t="str">
        <f t="shared" si="0"/>
        <v>AJ16</v>
      </c>
      <c r="L10" s="735" t="str">
        <f t="shared" si="0"/>
        <v>AJ17</v>
      </c>
      <c r="M10" s="735" t="str">
        <f t="shared" si="0"/>
        <v>AJ18</v>
      </c>
      <c r="N10" s="735" t="str">
        <f t="shared" si="0"/>
        <v>AJ19</v>
      </c>
      <c r="O10" s="735" t="str">
        <f t="shared" si="0"/>
        <v>AJ20</v>
      </c>
      <c r="P10" s="735" t="str">
        <f t="shared" si="0"/>
        <v>AJ21</v>
      </c>
      <c r="Q10" s="735" t="str">
        <f t="shared" si="0"/>
        <v>AJ22</v>
      </c>
      <c r="R10" s="735" t="str">
        <f t="shared" si="0"/>
        <v>AJ25</v>
      </c>
      <c r="S10" s="735" t="str">
        <f t="shared" si="0"/>
        <v>AJ27</v>
      </c>
      <c r="T10" s="735" t="str">
        <f t="shared" si="0"/>
        <v>AJ31</v>
      </c>
      <c r="U10" s="735" t="str">
        <f t="shared" si="0"/>
        <v>J32</v>
      </c>
      <c r="V10" s="735" t="str">
        <f t="shared" si="0"/>
        <v>V32</v>
      </c>
      <c r="W10" s="735" t="str">
        <f t="shared" si="0"/>
        <v>#REF!</v>
      </c>
      <c r="X10" s="735" t="str">
        <f t="shared" si="0"/>
        <v>AJ37</v>
      </c>
      <c r="Y10" s="735" t="str">
        <f t="shared" si="0"/>
        <v>#REF!</v>
      </c>
      <c r="Z10" s="735" t="str">
        <f t="shared" si="0"/>
        <v>#REF!</v>
      </c>
      <c r="AA10" s="735" t="str">
        <f t="shared" si="0"/>
        <v>#REF!</v>
      </c>
      <c r="AB10" s="735" t="str">
        <f t="shared" si="0"/>
        <v>#REF!</v>
      </c>
      <c r="AC10" s="735" t="str">
        <f t="shared" si="0"/>
        <v>#REF!</v>
      </c>
      <c r="AD10" s="735" t="str">
        <f t="shared" si="0"/>
        <v>#REF!</v>
      </c>
      <c r="AE10" s="735" t="str">
        <f t="shared" si="0"/>
        <v>#REF!</v>
      </c>
      <c r="AF10" s="735" t="str">
        <f t="shared" si="0"/>
        <v>#REF!</v>
      </c>
      <c r="AG10" s="735" t="str">
        <f t="shared" si="0"/>
        <v>#REF!</v>
      </c>
      <c r="AH10" s="735" t="str">
        <f t="shared" si="0"/>
        <v>#REF!</v>
      </c>
      <c r="AI10" s="735" t="str">
        <f t="shared" si="0"/>
        <v>#REF!</v>
      </c>
      <c r="AJ10" s="735" t="str">
        <f t="shared" si="0"/>
        <v>#REF!</v>
      </c>
      <c r="AK10" s="735" t="str">
        <f t="shared" si="0"/>
        <v>#REF!</v>
      </c>
      <c r="AL10" s="735" t="str">
        <f t="shared" si="0"/>
        <v>#REF!</v>
      </c>
      <c r="AM10" s="735" t="str">
        <f t="shared" si="0"/>
        <v>#REF!</v>
      </c>
      <c r="AN10" s="735" t="str">
        <f t="shared" si="0"/>
        <v>#REF!</v>
      </c>
      <c r="AO10" s="735" t="str">
        <f t="shared" si="0"/>
        <v>#REF!</v>
      </c>
      <c r="AP10" s="735" t="str">
        <f t="shared" si="0"/>
        <v>#REF!</v>
      </c>
      <c r="AQ10" s="735" t="str">
        <f t="shared" si="0"/>
        <v>#REF!</v>
      </c>
      <c r="AR10" s="735" t="str">
        <f t="shared" si="0"/>
        <v>#REF!</v>
      </c>
      <c r="AS10" s="735" t="str">
        <f t="shared" si="0"/>
        <v>#REF!</v>
      </c>
      <c r="AT10" s="735" t="str">
        <f t="shared" si="0"/>
        <v>#REF!</v>
      </c>
      <c r="AU10" s="735" t="str">
        <f t="shared" si="0"/>
        <v>#REF!</v>
      </c>
      <c r="AV10" s="735" t="str">
        <f t="shared" si="0"/>
        <v>#REF!</v>
      </c>
      <c r="AW10" s="735" t="str">
        <f t="shared" si="0"/>
        <v>#REF!</v>
      </c>
      <c r="AX10" s="735" t="str">
        <f t="shared" si="0"/>
        <v>#REF!</v>
      </c>
      <c r="AY10" s="735" t="str">
        <f t="shared" si="0"/>
        <v>#REF!</v>
      </c>
      <c r="AZ10" s="735" t="str">
        <f t="shared" si="0"/>
        <v>H46</v>
      </c>
      <c r="BA10" s="735" t="str">
        <f t="shared" si="0"/>
        <v>M46</v>
      </c>
      <c r="BB10" s="735" t="str">
        <f t="shared" si="0"/>
        <v>R46</v>
      </c>
      <c r="BC10" s="735" t="str">
        <f t="shared" si="0"/>
        <v>H48</v>
      </c>
      <c r="BD10" s="735" t="str">
        <f t="shared" si="0"/>
        <v>M48</v>
      </c>
      <c r="BE10" s="735" t="str">
        <f t="shared" si="0"/>
        <v>R48</v>
      </c>
      <c r="BF10" s="735" t="str">
        <f t="shared" si="0"/>
        <v>B86</v>
      </c>
      <c r="BG10" s="735" t="str">
        <f t="shared" si="0"/>
        <v>#REF!</v>
      </c>
      <c r="BH10" s="735" t="str">
        <f t="shared" si="0"/>
        <v>#REF!</v>
      </c>
      <c r="BI10" s="735" t="str">
        <f t="shared" si="0"/>
        <v>AJ62</v>
      </c>
      <c r="BJ10" s="735" t="str">
        <f t="shared" si="0"/>
        <v>AJ102</v>
      </c>
      <c r="BK10" s="735" t="str">
        <f t="shared" si="0"/>
        <v>#REF!</v>
      </c>
      <c r="BL10" s="735" t="str">
        <f t="shared" si="0"/>
        <v>#REF!</v>
      </c>
      <c r="BM10" s="735" t="str">
        <f t="shared" si="0"/>
        <v>#REF!</v>
      </c>
      <c r="BN10" s="735" t="str">
        <f t="shared" si="0"/>
        <v>#REF!</v>
      </c>
      <c r="BO10" s="735" t="str">
        <f t="shared" si="0"/>
        <v>#REF!</v>
      </c>
      <c r="BP10" s="735" t="str">
        <f t="shared" si="0"/>
        <v>#REF!</v>
      </c>
      <c r="BQ10" s="735" t="str">
        <f t="shared" si="0"/>
        <v>#REF!</v>
      </c>
      <c r="BR10" s="735" t="str">
        <f t="shared" si="0"/>
        <v>#REF!</v>
      </c>
      <c r="BS10" s="735" t="str">
        <f t="shared" si="0"/>
        <v>#REF!</v>
      </c>
      <c r="BT10" s="735" t="str">
        <f t="shared" si="0"/>
        <v>AJ66</v>
      </c>
      <c r="BU10" s="735" t="str">
        <f t="shared" si="0"/>
        <v>#REF!</v>
      </c>
      <c r="BV10" s="735" t="str">
        <f t="shared" si="0"/>
        <v>#REF!</v>
      </c>
      <c r="BW10" s="735" t="str">
        <f t="shared" si="0"/>
        <v>#REF!</v>
      </c>
      <c r="BX10" s="735" t="str">
        <f t="shared" si="0"/>
        <v>#REF!</v>
      </c>
      <c r="BY10" s="735" t="str">
        <f t="shared" si="0"/>
        <v>#REF!</v>
      </c>
      <c r="BZ10" s="735" t="str">
        <f t="shared" si="0"/>
        <v>#REF!</v>
      </c>
      <c r="CA10" s="735" t="str">
        <f t="shared" si="0"/>
        <v>#REF!</v>
      </c>
      <c r="CB10" s="735" t="str">
        <f t="shared" si="0"/>
        <v>#REF!</v>
      </c>
      <c r="CC10" s="735" t="str">
        <f t="shared" si="0"/>
        <v>#REF!</v>
      </c>
      <c r="CD10" s="735" t="str">
        <f t="shared" si="0"/>
        <v>#REF!</v>
      </c>
      <c r="CE10" s="735" t="str">
        <f t="shared" si="0"/>
        <v>#REF!</v>
      </c>
      <c r="CF10" s="735" t="str">
        <f t="shared" si="0"/>
        <v>#REF!</v>
      </c>
      <c r="CG10" s="735" t="str">
        <f t="shared" si="0"/>
        <v>AJ69</v>
      </c>
      <c r="CH10" s="735" t="str">
        <f t="shared" si="0"/>
        <v>AJ70</v>
      </c>
      <c r="CI10" s="735" t="str">
        <f t="shared" si="0"/>
        <v>R71</v>
      </c>
      <c r="CJ10" s="735" t="str">
        <f t="shared" si="0"/>
        <v>R72</v>
      </c>
      <c r="CK10" s="735" t="str">
        <f t="shared" si="0"/>
        <v>AJ73</v>
      </c>
      <c r="CL10" s="735" t="str">
        <f t="shared" si="0"/>
        <v>AJ78</v>
      </c>
      <c r="CM10" s="735" t="str">
        <f t="shared" si="0"/>
        <v>#REF!</v>
      </c>
      <c r="CN10" s="735" t="str">
        <f t="shared" si="0"/>
        <v>AJ81</v>
      </c>
      <c r="CO10" s="735" t="str">
        <f t="shared" si="0"/>
        <v>R169</v>
      </c>
      <c r="CP10" s="735" t="str">
        <f t="shared" si="0"/>
        <v>R170</v>
      </c>
      <c r="CQ10" s="735" t="str">
        <f t="shared" si="0"/>
        <v>R171</v>
      </c>
      <c r="CR10" s="735" t="str">
        <f t="shared" si="0"/>
        <v>R172</v>
      </c>
      <c r="CS10" s="735" t="str">
        <f t="shared" si="0"/>
        <v>R173</v>
      </c>
      <c r="CT10" s="735" t="str">
        <f t="shared" si="0"/>
        <v>#REF!</v>
      </c>
      <c r="CU10" s="735" t="str">
        <f t="shared" si="0"/>
        <v>AJ97</v>
      </c>
      <c r="CV10" s="736" t="str">
        <f t="shared" si="0"/>
        <v>B101</v>
      </c>
      <c r="CW10" s="735" t="str">
        <f t="shared" si="0"/>
        <v>AJ105</v>
      </c>
      <c r="CX10" s="735" t="str">
        <f t="shared" si="0"/>
        <v>AJ106</v>
      </c>
      <c r="CY10" s="735" t="str">
        <f t="shared" si="0"/>
        <v>AJ107</v>
      </c>
      <c r="CZ10" s="735" t="str">
        <f t="shared" si="0"/>
        <v>AJ114</v>
      </c>
      <c r="DA10" s="735" t="str">
        <f t="shared" si="0"/>
        <v>G117</v>
      </c>
      <c r="DB10" s="735" t="str">
        <f t="shared" si="0"/>
        <v>K117</v>
      </c>
      <c r="DC10" s="735" t="str">
        <f t="shared" si="0"/>
        <v>O207</v>
      </c>
      <c r="DD10" s="735" t="str">
        <f t="shared" si="0"/>
        <v>U207</v>
      </c>
      <c r="DE10" s="735" t="str">
        <f t="shared" si="0"/>
        <v>AA207</v>
      </c>
      <c r="DF10" s="735" t="str">
        <f t="shared" si="0"/>
        <v>G208</v>
      </c>
      <c r="DG10" s="735" t="str">
        <f t="shared" si="0"/>
        <v>AC208</v>
      </c>
      <c r="DH10" s="735" t="str">
        <f t="shared" si="0"/>
        <v>G209</v>
      </c>
      <c r="DI10" s="735" t="str">
        <f t="shared" si="0"/>
        <v>K209</v>
      </c>
      <c r="DJ10" s="735" t="str">
        <f t="shared" si="0"/>
        <v>P209</v>
      </c>
      <c r="DK10" s="735" t="str">
        <f t="shared" si="0"/>
        <v>U209</v>
      </c>
      <c r="DL10" s="735" t="str">
        <f t="shared" si="0"/>
        <v>Z209</v>
      </c>
      <c r="DM10" s="735" t="str">
        <f t="shared" si="0"/>
        <v>AE209</v>
      </c>
      <c r="DN10" s="735" t="str">
        <f t="shared" si="0"/>
        <v>G210</v>
      </c>
      <c r="DO10" s="735" t="str">
        <f t="shared" si="0"/>
        <v>M210</v>
      </c>
      <c r="DP10" s="735" t="str">
        <f t="shared" si="0"/>
        <v>R210</v>
      </c>
      <c r="DQ10" s="735" t="str">
        <f t="shared" si="0"/>
        <v>V120</v>
      </c>
      <c r="DR10" s="735" t="str">
        <f t="shared" si="0"/>
        <v>AA210</v>
      </c>
      <c r="DS10" s="735" t="str">
        <f t="shared" si="0"/>
        <v>#REF!</v>
      </c>
      <c r="DT10" s="735" t="str">
        <f t="shared" si="0"/>
        <v>#REF!</v>
      </c>
      <c r="DU10" s="735" t="str">
        <f t="shared" si="0"/>
        <v>#REF!</v>
      </c>
      <c r="DV10" s="735" t="str">
        <f t="shared" si="0"/>
        <v>#REF!</v>
      </c>
      <c r="DW10" s="735" t="str">
        <f t="shared" si="0"/>
        <v>#REF!</v>
      </c>
      <c r="DX10" s="735" t="str">
        <f t="shared" si="0"/>
        <v>#REF!</v>
      </c>
      <c r="DY10" s="735" t="str">
        <f t="shared" si="0"/>
        <v>#REF!</v>
      </c>
      <c r="DZ10" s="735" t="str">
        <f t="shared" si="0"/>
        <v>#REF!</v>
      </c>
      <c r="EA10" s="735" t="str">
        <f t="shared" si="0"/>
        <v>#REF!</v>
      </c>
      <c r="EB10" s="735" t="str">
        <f t="shared" si="0"/>
        <v>#REF!</v>
      </c>
      <c r="EC10" s="735" t="str">
        <f t="shared" si="0"/>
        <v>AJ267</v>
      </c>
      <c r="ED10" s="735" t="str">
        <f t="shared" si="0"/>
        <v>AJ233</v>
      </c>
      <c r="EE10" s="735" t="str">
        <f t="shared" si="0"/>
        <v>AJ144</v>
      </c>
      <c r="EF10" s="735" t="str">
        <f t="shared" si="0"/>
        <v>AJ146</v>
      </c>
      <c r="EG10" s="735" t="str">
        <f t="shared" si="0"/>
        <v>AJ148</v>
      </c>
      <c r="EH10" s="735" t="str">
        <f t="shared" si="0"/>
        <v>#REF!</v>
      </c>
      <c r="EI10" s="735" t="str">
        <f t="shared" si="0"/>
        <v>AJ149</v>
      </c>
      <c r="EJ10" s="735" t="str">
        <f t="shared" si="0"/>
        <v>#REF!</v>
      </c>
      <c r="EK10" s="735" t="str">
        <f t="shared" si="0"/>
        <v>AJ151</v>
      </c>
      <c r="EL10" s="735" t="str">
        <f t="shared" si="0"/>
        <v>#REF!</v>
      </c>
      <c r="EM10" s="735" t="str">
        <f t="shared" si="0"/>
        <v>M242</v>
      </c>
      <c r="EN10" s="735" t="str">
        <f t="shared" si="0"/>
        <v>G155</v>
      </c>
      <c r="EO10" s="735" t="str">
        <f t="shared" si="0"/>
        <v>AA155</v>
      </c>
      <c r="EP10" s="735" t="str">
        <f t="shared" si="0"/>
        <v>AJ156</v>
      </c>
      <c r="EQ10" s="735" t="str">
        <f t="shared" si="0"/>
        <v>AJ157</v>
      </c>
      <c r="ER10" s="735" t="str">
        <f t="shared" si="0"/>
        <v>K158</v>
      </c>
      <c r="ES10" s="735" t="str">
        <f t="shared" si="0"/>
        <v>P158</v>
      </c>
      <c r="ET10" s="735" t="str">
        <f t="shared" si="0"/>
        <v>U158</v>
      </c>
      <c r="EU10" s="735" t="str">
        <f t="shared" si="0"/>
        <v>AJ160</v>
      </c>
      <c r="EV10" s="735" t="str">
        <f t="shared" si="0"/>
        <v>K161</v>
      </c>
      <c r="EW10" s="735" t="str">
        <f t="shared" si="0"/>
        <v>P161</v>
      </c>
      <c r="EX10" s="735" t="str">
        <f t="shared" si="0"/>
        <v>U161</v>
      </c>
      <c r="EY10" s="735" t="str">
        <f t="shared" si="0"/>
        <v>AJ162</v>
      </c>
      <c r="EZ10" s="735" t="str">
        <f t="shared" si="0"/>
        <v>AJ163</v>
      </c>
      <c r="FA10" s="735" t="str">
        <f t="shared" si="0"/>
        <v>K164</v>
      </c>
      <c r="FB10" s="735" t="str">
        <f t="shared" si="0"/>
        <v>K165</v>
      </c>
      <c r="FC10" s="735" t="str">
        <f t="shared" si="0"/>
        <v>P165</v>
      </c>
      <c r="FD10" s="735" t="str">
        <f t="shared" si="0"/>
        <v>U165</v>
      </c>
      <c r="FE10" s="735" t="str">
        <f t="shared" si="0"/>
        <v>AJ166</v>
      </c>
      <c r="FF10" s="735" t="str">
        <f t="shared" si="0"/>
        <v>K167</v>
      </c>
      <c r="FG10" s="735" t="str">
        <f t="shared" si="0"/>
        <v>P167</v>
      </c>
      <c r="FH10" s="735" t="str">
        <f t="shared" si="0"/>
        <v>U167</v>
      </c>
      <c r="FI10" s="735" t="str">
        <f t="shared" si="0"/>
        <v>AJ169</v>
      </c>
      <c r="FJ10" s="735" t="str">
        <f t="shared" si="0"/>
        <v>AJ170</v>
      </c>
      <c r="FK10" s="735" t="str">
        <f t="shared" si="0"/>
        <v>AJ171</v>
      </c>
      <c r="FL10" s="735" t="str">
        <f t="shared" si="0"/>
        <v>AJ173</v>
      </c>
      <c r="FM10" s="735" t="str">
        <f t="shared" si="0"/>
        <v>#REF!</v>
      </c>
      <c r="FN10" s="735" t="str">
        <f t="shared" si="0"/>
        <v>AJ175</v>
      </c>
      <c r="FO10" s="735" t="str">
        <f t="shared" si="0"/>
        <v>AJ177</v>
      </c>
      <c r="FP10" s="735" t="str">
        <f t="shared" si="0"/>
        <v>AJ205</v>
      </c>
      <c r="FQ10" s="735" t="str">
        <f t="shared" si="0"/>
        <v>AJ207</v>
      </c>
      <c r="FR10" s="735" t="str">
        <f t="shared" si="0"/>
        <v>#REF!</v>
      </c>
      <c r="FS10" s="735" t="str">
        <f t="shared" si="0"/>
        <v>#REF!</v>
      </c>
      <c r="FT10" s="735" t="str">
        <f t="shared" si="0"/>
        <v>#REF!</v>
      </c>
      <c r="FU10" s="735" t="str">
        <f t="shared" si="0"/>
        <v>#REF!</v>
      </c>
      <c r="FV10" s="735" t="str">
        <f t="shared" si="0"/>
        <v>#REF!</v>
      </c>
      <c r="FW10" s="735" t="str">
        <f t="shared" si="0"/>
        <v>#REF!</v>
      </c>
      <c r="FX10" s="735" t="str">
        <f t="shared" si="0"/>
        <v>#REF!</v>
      </c>
      <c r="FY10" s="735" t="str">
        <f t="shared" si="0"/>
        <v>#REF!</v>
      </c>
      <c r="FZ10" s="735" t="str">
        <f t="shared" si="0"/>
        <v>#REF!</v>
      </c>
      <c r="GA10" s="735" t="str">
        <f t="shared" si="0"/>
        <v>#REF!</v>
      </c>
      <c r="GB10" s="735" t="str">
        <f t="shared" si="0"/>
        <v>#REF!</v>
      </c>
      <c r="GC10" s="735" t="str">
        <f t="shared" si="0"/>
        <v>#REF!</v>
      </c>
      <c r="GD10" s="735" t="str">
        <f t="shared" si="0"/>
        <v>#REF!</v>
      </c>
      <c r="GE10" s="735" t="str">
        <f t="shared" si="0"/>
        <v>#REF!</v>
      </c>
      <c r="GF10" s="735" t="str">
        <f t="shared" si="0"/>
        <v>#REF!</v>
      </c>
      <c r="GG10" s="735" t="str">
        <f t="shared" si="0"/>
        <v>#REF!</v>
      </c>
      <c r="GH10" s="735" t="str">
        <f t="shared" si="0"/>
        <v>#REF!</v>
      </c>
      <c r="GI10" s="735" t="str">
        <f t="shared" si="0"/>
        <v>#REF!</v>
      </c>
      <c r="GJ10" s="735" t="str">
        <f t="shared" si="0"/>
        <v>#REF!</v>
      </c>
      <c r="GK10" s="735" t="str">
        <f t="shared" si="0"/>
        <v>#REF!</v>
      </c>
      <c r="GL10" s="735" t="str">
        <f t="shared" si="0"/>
        <v>AJ218</v>
      </c>
      <c r="GM10" s="735" t="str">
        <f t="shared" si="0"/>
        <v>AJ219</v>
      </c>
      <c r="GN10" s="735" t="str">
        <f t="shared" si="0"/>
        <v>#REF!</v>
      </c>
      <c r="GO10" s="735" t="str">
        <f t="shared" si="0"/>
        <v>#REF!</v>
      </c>
      <c r="GP10" s="735" t="str">
        <f t="shared" si="0"/>
        <v>#REF!</v>
      </c>
      <c r="GQ10" s="735" t="str">
        <f t="shared" si="0"/>
        <v>#REF!</v>
      </c>
      <c r="GR10" s="735" t="str">
        <f t="shared" si="0"/>
        <v>#REF!</v>
      </c>
      <c r="GS10" s="735" t="str">
        <f t="shared" si="0"/>
        <v>#REF!</v>
      </c>
      <c r="GT10" s="735" t="str">
        <f t="shared" si="0"/>
        <v>#REF!</v>
      </c>
      <c r="GU10" s="735" t="str">
        <f t="shared" si="0"/>
        <v>#REF!</v>
      </c>
      <c r="GV10" s="735" t="str">
        <f t="shared" si="0"/>
        <v>#REF!</v>
      </c>
      <c r="GW10" s="735" t="str">
        <f t="shared" si="0"/>
        <v>#REF!</v>
      </c>
      <c r="GX10" s="735" t="str">
        <f t="shared" si="0"/>
        <v>#REF!</v>
      </c>
      <c r="GY10" s="735" t="str">
        <f t="shared" si="0"/>
        <v>#REF!</v>
      </c>
      <c r="GZ10" s="735" t="str">
        <f t="shared" si="0"/>
        <v>#REF!</v>
      </c>
      <c r="HA10" s="735" t="str">
        <f t="shared" si="0"/>
        <v>#REF!</v>
      </c>
      <c r="HB10" s="735" t="str">
        <f t="shared" si="0"/>
        <v>#REF!</v>
      </c>
      <c r="HC10" s="735" t="str">
        <f t="shared" si="0"/>
        <v>#REF!</v>
      </c>
      <c r="HD10" s="735" t="str">
        <f t="shared" si="0"/>
        <v>#REF!</v>
      </c>
      <c r="HE10" s="735" t="str">
        <f t="shared" si="0"/>
        <v>#REF!</v>
      </c>
      <c r="HF10" s="735" t="str">
        <f t="shared" si="0"/>
        <v>#REF!</v>
      </c>
      <c r="HG10" s="735" t="str">
        <f t="shared" si="0"/>
        <v>#REF!</v>
      </c>
      <c r="HH10" s="735" t="str">
        <f t="shared" si="0"/>
        <v>#REF!</v>
      </c>
      <c r="HI10" s="735" t="str">
        <f t="shared" si="0"/>
        <v>AJ242</v>
      </c>
      <c r="HJ10" s="735" t="str">
        <f t="shared" si="0"/>
        <v>AJ245</v>
      </c>
      <c r="HK10" s="735" t="str">
        <f t="shared" si="0"/>
        <v>AJ248</v>
      </c>
      <c r="HL10" s="735" t="str">
        <f t="shared" si="0"/>
        <v>AJ249</v>
      </c>
      <c r="HM10" s="735" t="str">
        <f t="shared" si="0"/>
        <v>#REF!</v>
      </c>
      <c r="HN10" s="735" t="str">
        <f t="shared" si="0"/>
        <v>AJ256</v>
      </c>
      <c r="HO10" s="735" t="str">
        <f t="shared" si="0"/>
        <v>AJ254</v>
      </c>
      <c r="HP10" s="735" t="str">
        <f t="shared" si="0"/>
        <v>#REF!</v>
      </c>
      <c r="HQ10" s="735" t="str">
        <f t="shared" si="0"/>
        <v>AJ258</v>
      </c>
      <c r="HR10" s="735" t="str">
        <f t="shared" si="0"/>
        <v>B263</v>
      </c>
      <c r="HS10" s="735" t="str">
        <f t="shared" si="0"/>
        <v>#REF!</v>
      </c>
      <c r="HT10" s="735" t="str">
        <f t="shared" si="0"/>
        <v>#REF!</v>
      </c>
      <c r="HU10" s="735" t="str">
        <f t="shared" si="0"/>
        <v>I277</v>
      </c>
      <c r="HV10" s="735" t="str">
        <f t="shared" si="0"/>
        <v>Q277</v>
      </c>
      <c r="HW10" s="735" t="str">
        <f t="shared" si="0"/>
        <v>AB277</v>
      </c>
      <c r="HX10" s="735" t="str">
        <f t="shared" si="0"/>
        <v>#REF!</v>
      </c>
      <c r="HY10" s="735" t="str">
        <f t="shared" si="0"/>
        <v>#REF!</v>
      </c>
      <c r="HZ10" s="735" t="str">
        <f t="shared" si="0"/>
        <v>AJ282</v>
      </c>
      <c r="IA10" s="735" t="str">
        <f t="shared" si="0"/>
        <v>AJ283</v>
      </c>
      <c r="IB10" s="735" t="str">
        <f t="shared" si="0"/>
        <v>AJ284</v>
      </c>
      <c r="IC10" s="735" t="str">
        <f t="shared" si="0"/>
        <v>AJ286</v>
      </c>
      <c r="ID10" s="735" t="str">
        <f t="shared" si="0"/>
        <v>AJ305</v>
      </c>
      <c r="IE10" s="735" t="str">
        <f t="shared" si="0"/>
        <v>#REF!</v>
      </c>
      <c r="IF10" s="735" t="str">
        <f t="shared" si="0"/>
        <v>AJ290</v>
      </c>
      <c r="IG10" s="735" t="str">
        <f t="shared" si="0"/>
        <v>G293</v>
      </c>
      <c r="IH10" s="735" t="str">
        <f t="shared" si="0"/>
        <v>G296</v>
      </c>
      <c r="II10" s="735" t="str">
        <f t="shared" si="0"/>
        <v>G299</v>
      </c>
      <c r="IJ10" s="735" t="str">
        <f t="shared" si="0"/>
        <v>AJ308</v>
      </c>
      <c r="IK10" s="735" t="str">
        <f t="shared" si="0"/>
        <v>AJ309</v>
      </c>
      <c r="IL10" s="735" t="str">
        <f t="shared" si="0"/>
        <v>AJ312</v>
      </c>
      <c r="IM10" s="735" t="str">
        <f t="shared" si="0"/>
        <v>AJ316</v>
      </c>
      <c r="IN10" s="735" t="str">
        <f t="shared" si="0"/>
        <v>AJ321</v>
      </c>
      <c r="IO10" s="735" t="str">
        <f t="shared" si="0"/>
        <v>AJ322</v>
      </c>
      <c r="IP10" s="735" t="str">
        <f t="shared" si="0"/>
        <v>AJ323</v>
      </c>
      <c r="IQ10" s="735" t="str">
        <f t="shared" si="0"/>
        <v>AJ324</v>
      </c>
      <c r="IR10" s="735" t="str">
        <f t="shared" si="0"/>
        <v>AJ350</v>
      </c>
      <c r="IS10" s="735" t="str">
        <f t="shared" si="0"/>
        <v>N328</v>
      </c>
      <c r="IT10" s="735" t="str">
        <f t="shared" si="0"/>
        <v>P328</v>
      </c>
      <c r="IU10" s="735" t="str">
        <f t="shared" si="0"/>
        <v>R328</v>
      </c>
      <c r="IV10" s="735" t="str">
        <f t="shared" si="0"/>
        <v>T328</v>
      </c>
      <c r="IW10" s="735" t="str">
        <f t="shared" si="0"/>
        <v>V328</v>
      </c>
      <c r="IX10" s="735" t="str">
        <f t="shared" si="0"/>
        <v>X328</v>
      </c>
      <c r="IY10" s="735" t="str">
        <f t="shared" si="0"/>
        <v>Z328</v>
      </c>
      <c r="IZ10" s="735" t="str">
        <f t="shared" si="0"/>
        <v>AB328</v>
      </c>
      <c r="JA10" s="735" t="str">
        <f t="shared" si="0"/>
        <v>AD328</v>
      </c>
      <c r="JB10" s="735" t="str">
        <f t="shared" si="0"/>
        <v>AF328</v>
      </c>
      <c r="JC10" s="735" t="str">
        <f t="shared" si="0"/>
        <v>AH328</v>
      </c>
      <c r="JD10" s="735" t="str">
        <f t="shared" si="0"/>
        <v>AJ328</v>
      </c>
      <c r="JE10" s="735" t="str">
        <f t="shared" si="0"/>
        <v>N329</v>
      </c>
      <c r="JF10" s="735" t="str">
        <f t="shared" si="0"/>
        <v>P329</v>
      </c>
      <c r="JG10" s="735" t="str">
        <f t="shared" si="0"/>
        <v>R329</v>
      </c>
      <c r="JH10" s="735" t="str">
        <f t="shared" si="0"/>
        <v>T329</v>
      </c>
      <c r="JI10" s="735" t="str">
        <f t="shared" si="0"/>
        <v>V329</v>
      </c>
      <c r="JJ10" s="735" t="str">
        <f t="shared" si="0"/>
        <v>X329</v>
      </c>
      <c r="JK10" s="735" t="str">
        <f t="shared" si="0"/>
        <v>Z329</v>
      </c>
      <c r="JL10" s="735" t="str">
        <f t="shared" si="0"/>
        <v>AB329</v>
      </c>
      <c r="JM10" s="735" t="str">
        <f t="shared" si="0"/>
        <v>AD329</v>
      </c>
      <c r="JN10" s="735" t="str">
        <f t="shared" si="0"/>
        <v>AF329</v>
      </c>
      <c r="JO10" s="735" t="str">
        <f t="shared" si="0"/>
        <v>AH329</v>
      </c>
      <c r="JP10" s="735" t="str">
        <f t="shared" si="0"/>
        <v>AJ329</v>
      </c>
      <c r="JQ10" s="735" t="str">
        <f t="shared" si="0"/>
        <v>N330</v>
      </c>
      <c r="JR10" s="735" t="str">
        <f t="shared" si="0"/>
        <v>P330</v>
      </c>
      <c r="JS10" s="735" t="str">
        <f t="shared" si="0"/>
        <v>R330</v>
      </c>
      <c r="JT10" s="735" t="str">
        <f t="shared" si="0"/>
        <v>T330</v>
      </c>
      <c r="JU10" s="735" t="str">
        <f t="shared" si="0"/>
        <v>V330</v>
      </c>
      <c r="JV10" s="735" t="str">
        <f t="shared" si="0"/>
        <v>X330</v>
      </c>
      <c r="JW10" s="735" t="str">
        <f t="shared" si="0"/>
        <v>Z330</v>
      </c>
      <c r="JX10" s="735" t="str">
        <f t="shared" si="0"/>
        <v>AB330</v>
      </c>
      <c r="JY10" s="735" t="str">
        <f t="shared" si="0"/>
        <v>AD330</v>
      </c>
      <c r="JZ10" s="735" t="str">
        <f t="shared" si="0"/>
        <v>AF330</v>
      </c>
      <c r="KA10" s="735" t="str">
        <f t="shared" si="0"/>
        <v>AH330</v>
      </c>
      <c r="KB10" s="735" t="str">
        <f t="shared" si="0"/>
        <v>AJ330</v>
      </c>
      <c r="KC10" s="735" t="str">
        <f t="shared" si="0"/>
        <v>N331</v>
      </c>
      <c r="KD10" s="735" t="str">
        <f t="shared" si="0"/>
        <v>P331</v>
      </c>
      <c r="KE10" s="735" t="str">
        <f t="shared" si="0"/>
        <v>R331</v>
      </c>
      <c r="KF10" s="735" t="str">
        <f t="shared" si="0"/>
        <v>T331</v>
      </c>
      <c r="KG10" s="735" t="str">
        <f t="shared" si="0"/>
        <v>V331</v>
      </c>
      <c r="KH10" s="735" t="str">
        <f t="shared" si="0"/>
        <v>X331</v>
      </c>
      <c r="KI10" s="735" t="str">
        <f t="shared" si="0"/>
        <v>Z331</v>
      </c>
      <c r="KJ10" s="735" t="str">
        <f t="shared" si="0"/>
        <v>AB331</v>
      </c>
      <c r="KK10" s="735" t="str">
        <f t="shared" si="0"/>
        <v>AD331</v>
      </c>
      <c r="KL10" s="735" t="str">
        <f t="shared" si="0"/>
        <v>AF331</v>
      </c>
      <c r="KM10" s="735" t="str">
        <f t="shared" si="0"/>
        <v>AH331</v>
      </c>
      <c r="KN10" s="735" t="str">
        <f t="shared" si="0"/>
        <v>AJ331</v>
      </c>
      <c r="KO10" s="735" t="str">
        <f t="shared" si="0"/>
        <v>N332</v>
      </c>
      <c r="KP10" s="735" t="str">
        <f t="shared" si="0"/>
        <v>P332</v>
      </c>
      <c r="KQ10" s="735" t="str">
        <f t="shared" si="0"/>
        <v>R332</v>
      </c>
      <c r="KR10" s="735" t="str">
        <f t="shared" si="0"/>
        <v>T332</v>
      </c>
      <c r="KS10" s="735" t="str">
        <f t="shared" si="0"/>
        <v>V332</v>
      </c>
      <c r="KT10" s="735" t="str">
        <f t="shared" si="0"/>
        <v>X332</v>
      </c>
      <c r="KU10" s="735" t="str">
        <f t="shared" si="0"/>
        <v>Z332</v>
      </c>
      <c r="KV10" s="735" t="str">
        <f t="shared" si="0"/>
        <v>AB332</v>
      </c>
      <c r="KW10" s="735" t="str">
        <f t="shared" si="0"/>
        <v>AD332</v>
      </c>
      <c r="KX10" s="735" t="str">
        <f t="shared" si="0"/>
        <v>AF332</v>
      </c>
      <c r="KY10" s="735" t="str">
        <f t="shared" si="0"/>
        <v>AH332</v>
      </c>
      <c r="KZ10" s="735" t="str">
        <f t="shared" si="0"/>
        <v>AJ332</v>
      </c>
      <c r="LA10" s="735" t="str">
        <f t="shared" si="0"/>
        <v>N333</v>
      </c>
      <c r="LB10" s="735" t="str">
        <f t="shared" si="0"/>
        <v>P333</v>
      </c>
      <c r="LC10" s="735" t="str">
        <f t="shared" si="0"/>
        <v>R333</v>
      </c>
      <c r="LD10" s="735" t="str">
        <f t="shared" si="0"/>
        <v>T333</v>
      </c>
      <c r="LE10" s="735" t="str">
        <f t="shared" si="0"/>
        <v>V333</v>
      </c>
      <c r="LF10" s="735" t="str">
        <f t="shared" si="0"/>
        <v>X333</v>
      </c>
      <c r="LG10" s="735" t="str">
        <f t="shared" si="0"/>
        <v>Z333</v>
      </c>
      <c r="LH10" s="735" t="str">
        <f t="shared" si="0"/>
        <v>AB333</v>
      </c>
      <c r="LI10" s="735" t="str">
        <f t="shared" si="0"/>
        <v>AD333</v>
      </c>
      <c r="LJ10" s="735" t="str">
        <f t="shared" si="0"/>
        <v>AF333</v>
      </c>
      <c r="LK10" s="735" t="str">
        <f t="shared" si="0"/>
        <v>AH333</v>
      </c>
      <c r="LL10" s="735" t="str">
        <f t="shared" si="0"/>
        <v>AJ333</v>
      </c>
      <c r="LM10" s="735" t="str">
        <f t="shared" si="0"/>
        <v>N334</v>
      </c>
      <c r="LN10" s="735" t="str">
        <f t="shared" si="0"/>
        <v>P334</v>
      </c>
      <c r="LO10" s="735" t="str">
        <f t="shared" si="0"/>
        <v>R334</v>
      </c>
      <c r="LP10" s="735" t="str">
        <f t="shared" si="0"/>
        <v>T334</v>
      </c>
      <c r="LQ10" s="735" t="str">
        <f t="shared" si="0"/>
        <v>V334</v>
      </c>
      <c r="LR10" s="735" t="str">
        <f t="shared" si="0"/>
        <v>X334</v>
      </c>
      <c r="LS10" s="735" t="str">
        <f t="shared" si="0"/>
        <v>Z334</v>
      </c>
      <c r="LT10" s="735" t="str">
        <f t="shared" si="0"/>
        <v>AB334</v>
      </c>
      <c r="LU10" s="735" t="str">
        <f t="shared" si="0"/>
        <v>AD334</v>
      </c>
      <c r="LV10" s="735" t="str">
        <f t="shared" si="0"/>
        <v>AF334</v>
      </c>
      <c r="LW10" s="735" t="str">
        <f t="shared" si="0"/>
        <v>AH334</v>
      </c>
      <c r="LX10" s="735" t="str">
        <f t="shared" si="0"/>
        <v>AJ334</v>
      </c>
      <c r="LY10" s="735" t="str">
        <f t="shared" si="0"/>
        <v>N335</v>
      </c>
      <c r="LZ10" s="735" t="str">
        <f t="shared" si="0"/>
        <v>P423</v>
      </c>
      <c r="MA10" s="735" t="str">
        <f t="shared" si="0"/>
        <v>R423</v>
      </c>
      <c r="MB10" s="735" t="str">
        <f t="shared" si="0"/>
        <v>T335</v>
      </c>
      <c r="MC10" s="735" t="str">
        <f t="shared" si="0"/>
        <v>V423</v>
      </c>
      <c r="MD10" s="735" t="str">
        <f t="shared" si="0"/>
        <v>X423</v>
      </c>
      <c r="ME10" s="735" t="str">
        <f t="shared" si="0"/>
        <v>Z335</v>
      </c>
      <c r="MF10" s="735" t="str">
        <f t="shared" si="0"/>
        <v>AB335</v>
      </c>
      <c r="MG10" s="735" t="str">
        <f t="shared" si="0"/>
        <v>AD423</v>
      </c>
      <c r="MH10" s="735" t="str">
        <f t="shared" si="0"/>
        <v>AF423</v>
      </c>
      <c r="MI10" s="735" t="str">
        <f t="shared" si="0"/>
        <v>AH423</v>
      </c>
      <c r="MJ10" s="735" t="str">
        <f t="shared" si="0"/>
        <v>AJ423</v>
      </c>
      <c r="MK10" s="735" t="str">
        <f t="shared" si="0"/>
        <v>AJ353</v>
      </c>
      <c r="ML10" s="735" t="str">
        <f t="shared" si="0"/>
        <v>AJ355</v>
      </c>
      <c r="MM10" s="735" t="str">
        <f t="shared" si="0"/>
        <v>AJ356</v>
      </c>
      <c r="MN10" s="735" t="str">
        <f t="shared" si="0"/>
        <v>AJ357</v>
      </c>
      <c r="MO10" s="735" t="str">
        <f t="shared" si="0"/>
        <v>#REF!</v>
      </c>
      <c r="MP10" s="735" t="str">
        <f t="shared" si="0"/>
        <v>#REF!</v>
      </c>
      <c r="MQ10" s="735" t="str">
        <f t="shared" si="0"/>
        <v>#REF!</v>
      </c>
      <c r="MR10" s="735" t="str">
        <f t="shared" si="0"/>
        <v>AJ378</v>
      </c>
      <c r="MS10" s="735" t="str">
        <f t="shared" si="0"/>
        <v>AJ379</v>
      </c>
      <c r="MT10" s="735" t="str">
        <f t="shared" si="0"/>
        <v>AJ392</v>
      </c>
      <c r="MU10" s="735" t="str">
        <f t="shared" si="0"/>
        <v>AJ393</v>
      </c>
      <c r="MV10" s="735" t="str">
        <f t="shared" si="0"/>
        <v>AJ395</v>
      </c>
      <c r="MW10" s="735" t="str">
        <f t="shared" si="0"/>
        <v>AJ396</v>
      </c>
      <c r="MX10" s="735" t="str">
        <f t="shared" si="0"/>
        <v>#REF!</v>
      </c>
      <c r="MY10" s="735" t="str">
        <f t="shared" si="0"/>
        <v>#REF!</v>
      </c>
      <c r="MZ10" s="735" t="str">
        <f t="shared" si="0"/>
        <v>#REF!</v>
      </c>
      <c r="NA10" s="735" t="str">
        <f t="shared" si="0"/>
        <v>#REF!</v>
      </c>
      <c r="NB10" s="735" t="str">
        <f t="shared" si="0"/>
        <v>AJ399</v>
      </c>
      <c r="NC10" s="735" t="str">
        <f t="shared" si="0"/>
        <v>#REF!</v>
      </c>
      <c r="ND10" s="745" t="str">
        <f t="shared" si="0"/>
        <v>AJ401</v>
      </c>
      <c r="NE10" s="745" t="str">
        <f t="shared" si="0"/>
        <v>#REF!</v>
      </c>
      <c r="NF10" s="745" t="str">
        <f t="shared" si="0"/>
        <v>#REF!</v>
      </c>
      <c r="NG10" s="735" t="str">
        <f t="shared" si="0"/>
        <v>#REF!</v>
      </c>
      <c r="NH10" s="735" t="str">
        <f t="shared" si="0"/>
        <v>#REF!</v>
      </c>
      <c r="NI10" s="735" t="str">
        <f t="shared" si="0"/>
        <v>#REF!</v>
      </c>
      <c r="NJ10" s="735" t="str">
        <f t="shared" si="0"/>
        <v>#REF!</v>
      </c>
      <c r="NK10" s="735" t="str">
        <f t="shared" si="0"/>
        <v>#REF!</v>
      </c>
      <c r="NL10" s="735" t="str">
        <f t="shared" si="0"/>
        <v>#REF!</v>
      </c>
      <c r="NM10" s="735" t="str">
        <f t="shared" si="0"/>
        <v>#REF!</v>
      </c>
      <c r="NN10" s="735" t="str">
        <f t="shared" si="0"/>
        <v>#REF!</v>
      </c>
      <c r="NO10" s="735" t="str">
        <f t="shared" si="0"/>
        <v>#REF!</v>
      </c>
      <c r="NP10" s="745" t="str">
        <f t="shared" si="0"/>
        <v>#REF!</v>
      </c>
      <c r="NQ10" s="745" t="str">
        <f t="shared" si="0"/>
        <v>#REF!</v>
      </c>
      <c r="NR10" s="745" t="str">
        <f t="shared" si="0"/>
        <v>#REF!</v>
      </c>
      <c r="NS10" s="753" t="str">
        <f t="shared" si="0"/>
        <v>#REF!</v>
      </c>
      <c r="NT10" s="735" t="str">
        <f t="shared" si="0"/>
        <v>#REF!</v>
      </c>
      <c r="NU10" s="735" t="str">
        <f t="shared" si="0"/>
        <v>#REF!</v>
      </c>
      <c r="NV10" s="735" t="str">
        <f t="shared" si="0"/>
        <v>#REF!</v>
      </c>
      <c r="NW10" s="735" t="str">
        <f t="shared" si="0"/>
        <v>#REF!</v>
      </c>
      <c r="NX10" s="735" t="str">
        <f t="shared" si="0"/>
        <v>#REF!</v>
      </c>
      <c r="NY10" s="735" t="str">
        <f t="shared" si="0"/>
        <v>#REF!</v>
      </c>
      <c r="NZ10" s="735" t="str">
        <f t="shared" si="0"/>
        <v>#REF!</v>
      </c>
      <c r="OA10" s="735" t="str">
        <f t="shared" si="0"/>
        <v>#REF!</v>
      </c>
      <c r="OB10" s="735" t="str">
        <f t="shared" si="0"/>
        <v>#REF!</v>
      </c>
      <c r="OC10" s="735" t="str">
        <f t="shared" si="0"/>
        <v>#REF!</v>
      </c>
      <c r="OD10" s="735" t="str">
        <f t="shared" si="0"/>
        <v>#REF!</v>
      </c>
      <c r="OE10" s="735" t="str">
        <f t="shared" si="0"/>
        <v>#REF!</v>
      </c>
      <c r="OF10" s="735" t="str">
        <f t="shared" si="0"/>
        <v>#REF!</v>
      </c>
      <c r="OG10" s="735" t="str">
        <f t="shared" si="0"/>
        <v>#REF!</v>
      </c>
      <c r="OH10" s="735" t="str">
        <f t="shared" si="0"/>
        <v>#REF!</v>
      </c>
      <c r="OI10" s="735" t="str">
        <f t="shared" si="0"/>
        <v>#REF!</v>
      </c>
      <c r="OJ10" s="735" t="str">
        <f t="shared" si="0"/>
        <v>#REF!</v>
      </c>
      <c r="OK10" s="735" t="str">
        <f t="shared" si="0"/>
        <v>#REF!</v>
      </c>
      <c r="OL10" s="735" t="str">
        <f t="shared" si="0"/>
        <v>#REF!</v>
      </c>
      <c r="OM10" s="735" t="str">
        <f t="shared" si="0"/>
        <v>#REF!</v>
      </c>
      <c r="ON10" s="735" t="str">
        <f t="shared" si="0"/>
        <v>#REF!</v>
      </c>
      <c r="OO10" s="735" t="str">
        <f t="shared" si="0"/>
        <v>#REF!</v>
      </c>
      <c r="OP10" s="735" t="str">
        <f t="shared" si="0"/>
        <v>#REF!</v>
      </c>
      <c r="OQ10" s="735" t="str">
        <f t="shared" si="0"/>
        <v>#REF!</v>
      </c>
      <c r="OR10" s="735" t="str">
        <f t="shared" si="0"/>
        <v>#REF!</v>
      </c>
      <c r="OS10" s="735" t="str">
        <f t="shared" si="0"/>
        <v>#REF!</v>
      </c>
      <c r="OT10" s="735" t="str">
        <f t="shared" si="0"/>
        <v>#REF!</v>
      </c>
      <c r="OU10" s="735" t="str">
        <f t="shared" si="0"/>
        <v>#REF!</v>
      </c>
      <c r="OV10" s="735" t="str">
        <f t="shared" si="0"/>
        <v>#REF!</v>
      </c>
      <c r="OW10" s="735" t="str">
        <f t="shared" si="0"/>
        <v>#REF!</v>
      </c>
      <c r="OX10" s="735" t="str">
        <f t="shared" si="0"/>
        <v>#REF!</v>
      </c>
      <c r="OY10" s="735" t="str">
        <f t="shared" si="0"/>
        <v>#REF!</v>
      </c>
      <c r="OZ10" s="735" t="str">
        <f t="shared" si="0"/>
        <v>#REF!</v>
      </c>
      <c r="PA10" s="735" t="str">
        <f t="shared" si="0"/>
        <v>#REF!</v>
      </c>
      <c r="PB10" s="735" t="str">
        <f t="shared" si="0"/>
        <v>#REF!</v>
      </c>
      <c r="PC10" s="735" t="str">
        <f t="shared" si="0"/>
        <v>#REF!</v>
      </c>
      <c r="PD10" s="735" t="str">
        <f t="shared" si="0"/>
        <v>#REF!</v>
      </c>
      <c r="PE10" s="735" t="str">
        <f t="shared" si="0"/>
        <v>#REF!</v>
      </c>
      <c r="PF10" s="735" t="str">
        <f t="shared" si="0"/>
        <v>#REF!</v>
      </c>
      <c r="PG10" s="735" t="str">
        <f t="shared" si="0"/>
        <v>#REF!</v>
      </c>
      <c r="PH10" s="735" t="str">
        <f t="shared" si="0"/>
        <v>#REF!</v>
      </c>
      <c r="PI10" s="735" t="str">
        <f t="shared" si="0"/>
        <v>#REF!</v>
      </c>
      <c r="PJ10" s="735" t="str">
        <f t="shared" si="0"/>
        <v>#REF!</v>
      </c>
      <c r="PK10" s="735" t="str">
        <f t="shared" si="0"/>
        <v>#REF!</v>
      </c>
      <c r="PL10" s="735" t="str">
        <f t="shared" si="0"/>
        <v>#REF!</v>
      </c>
      <c r="PM10" s="735" t="str">
        <f t="shared" si="0"/>
        <v>#REF!</v>
      </c>
      <c r="PN10" s="735" t="str">
        <f t="shared" si="0"/>
        <v>#REF!</v>
      </c>
      <c r="PO10" s="735" t="str">
        <f t="shared" si="0"/>
        <v>#REF!</v>
      </c>
      <c r="PP10" s="735" t="str">
        <f t="shared" si="0"/>
        <v>#REF!</v>
      </c>
      <c r="PQ10" s="735" t="str">
        <f t="shared" si="0"/>
        <v>#REF!</v>
      </c>
      <c r="PR10" s="735" t="str">
        <f t="shared" si="0"/>
        <v>#REF!</v>
      </c>
      <c r="PS10" s="735" t="str">
        <f t="shared" si="0"/>
        <v>#REF!</v>
      </c>
      <c r="PT10" s="735" t="str">
        <f t="shared" si="0"/>
        <v>#REF!</v>
      </c>
      <c r="PU10" s="735" t="str">
        <f t="shared" si="0"/>
        <v>#REF!</v>
      </c>
      <c r="PV10" s="735" t="str">
        <f t="shared" si="0"/>
        <v>#REF!</v>
      </c>
      <c r="PW10" s="735" t="str">
        <f t="shared" si="0"/>
        <v>#REF!</v>
      </c>
      <c r="PX10" s="735" t="str">
        <f t="shared" si="0"/>
        <v>#REF!</v>
      </c>
      <c r="PY10" s="735" t="str">
        <f t="shared" si="0"/>
        <v>#REF!</v>
      </c>
      <c r="PZ10" s="735" t="str">
        <f t="shared" si="0"/>
        <v>#REF!</v>
      </c>
      <c r="QA10" s="735" t="str">
        <f t="shared" si="0"/>
        <v>#REF!</v>
      </c>
      <c r="QB10" s="735" t="str">
        <f t="shared" si="0"/>
        <v>#REF!</v>
      </c>
      <c r="QC10" s="735" t="str">
        <f t="shared" si="0"/>
        <v>#REF!</v>
      </c>
      <c r="QD10" s="735" t="str">
        <f t="shared" si="0"/>
        <v>#REF!</v>
      </c>
      <c r="QE10" s="735" t="str">
        <f t="shared" si="0"/>
        <v>#REF!</v>
      </c>
      <c r="QF10" s="735" t="str">
        <f t="shared" si="0"/>
        <v>#REF!</v>
      </c>
      <c r="QG10" s="735" t="str">
        <f t="shared" si="0"/>
        <v>#REF!</v>
      </c>
      <c r="QH10" s="735" t="str">
        <f t="shared" si="0"/>
        <v>#REF!</v>
      </c>
      <c r="QI10" s="735" t="str">
        <f t="shared" si="0"/>
        <v>#REF!</v>
      </c>
      <c r="QJ10" s="735" t="str">
        <f t="shared" si="0"/>
        <v>#REF!</v>
      </c>
      <c r="QK10" s="735" t="str">
        <f t="shared" si="0"/>
        <v>#REF!</v>
      </c>
      <c r="QL10" s="735" t="str">
        <f t="shared" si="0"/>
        <v>#REF!</v>
      </c>
      <c r="QM10" s="735" t="str">
        <f t="shared" si="0"/>
        <v>#REF!</v>
      </c>
      <c r="QN10" s="735" t="str">
        <f t="shared" si="0"/>
        <v>#REF!</v>
      </c>
      <c r="QO10" s="735" t="str">
        <f t="shared" si="0"/>
        <v>#REF!</v>
      </c>
      <c r="QP10" s="735" t="str">
        <f t="shared" si="0"/>
        <v>#REF!</v>
      </c>
      <c r="QQ10" s="735" t="str">
        <f t="shared" si="0"/>
        <v>#REF!</v>
      </c>
      <c r="QR10" s="735" t="str">
        <f t="shared" si="0"/>
        <v>#REF!</v>
      </c>
      <c r="QS10" s="735" t="str">
        <f t="shared" si="0"/>
        <v>#REF!</v>
      </c>
      <c r="QT10" s="735" t="str">
        <f t="shared" si="0"/>
        <v>#REF!</v>
      </c>
      <c r="QU10" s="735" t="str">
        <f t="shared" si="0"/>
        <v>#REF!</v>
      </c>
      <c r="QV10" s="735" t="str">
        <f t="shared" si="0"/>
        <v>#REF!</v>
      </c>
      <c r="QW10" s="735" t="str">
        <f t="shared" si="0"/>
        <v>#REF!</v>
      </c>
      <c r="QX10" s="735" t="str">
        <f t="shared" si="0"/>
        <v>#REF!</v>
      </c>
      <c r="QY10" s="735" t="str">
        <f t="shared" si="0"/>
        <v>#REF!</v>
      </c>
      <c r="QZ10" s="735" t="str">
        <f t="shared" si="0"/>
        <v>#REF!</v>
      </c>
      <c r="RA10" s="735" t="str">
        <f t="shared" si="0"/>
        <v>#REF!</v>
      </c>
      <c r="RB10" s="735" t="str">
        <f t="shared" si="0"/>
        <v>#REF!</v>
      </c>
      <c r="RC10" s="735" t="str">
        <f t="shared" si="0"/>
        <v>#REF!</v>
      </c>
      <c r="RD10" s="735" t="str">
        <f t="shared" si="0"/>
        <v>#REF!</v>
      </c>
      <c r="RE10" s="735" t="str">
        <f t="shared" si="0"/>
        <v>#REF!</v>
      </c>
      <c r="RF10" s="735" t="str">
        <f t="shared" si="0"/>
        <v>#REF!</v>
      </c>
      <c r="RG10" s="735" t="str">
        <f t="shared" si="0"/>
        <v>#REF!</v>
      </c>
      <c r="RH10" s="735" t="str">
        <f t="shared" si="0"/>
        <v>#REF!</v>
      </c>
      <c r="RI10" s="735" t="str">
        <f t="shared" si="0"/>
        <v>#REF!</v>
      </c>
      <c r="RJ10" s="735" t="str">
        <f t="shared" si="0"/>
        <v>#REF!</v>
      </c>
      <c r="RK10" s="735" t="str">
        <f t="shared" si="0"/>
        <v>#REF!</v>
      </c>
      <c r="RL10" s="735" t="str">
        <f t="shared" si="0"/>
        <v>#REF!</v>
      </c>
      <c r="RM10" s="735" t="str">
        <f t="shared" si="0"/>
        <v>#REF!</v>
      </c>
      <c r="RN10" s="735" t="str">
        <f t="shared" si="0"/>
        <v>#REF!</v>
      </c>
      <c r="RO10" s="735" t="str">
        <f t="shared" si="0"/>
        <v>#REF!</v>
      </c>
      <c r="RP10" s="735" t="str">
        <f t="shared" si="0"/>
        <v>#REF!</v>
      </c>
      <c r="RQ10" s="735" t="str">
        <f t="shared" si="0"/>
        <v>#REF!</v>
      </c>
      <c r="RR10" s="735" t="str">
        <f t="shared" si="0"/>
        <v>#REF!</v>
      </c>
      <c r="RS10" s="735" t="str">
        <f t="shared" si="0"/>
        <v>#REF!</v>
      </c>
      <c r="RT10" s="735" t="str">
        <f t="shared" si="0"/>
        <v>#REF!</v>
      </c>
      <c r="RU10" s="735" t="str">
        <f t="shared" si="0"/>
        <v>#REF!</v>
      </c>
      <c r="RV10" s="735" t="str">
        <f t="shared" si="0"/>
        <v>#REF!</v>
      </c>
      <c r="RW10" s="735" t="str">
        <f t="shared" si="0"/>
        <v>#REF!</v>
      </c>
      <c r="RX10" s="735" t="str">
        <f t="shared" si="0"/>
        <v>#REF!</v>
      </c>
      <c r="RY10" s="735" t="str">
        <f t="shared" si="0"/>
        <v>#REF!</v>
      </c>
      <c r="RZ10" s="735" t="str">
        <f t="shared" si="0"/>
        <v>#REF!</v>
      </c>
      <c r="SA10" s="735" t="str">
        <f t="shared" si="0"/>
        <v>#REF!</v>
      </c>
      <c r="SB10" s="735" t="str">
        <f t="shared" si="0"/>
        <v>#REF!</v>
      </c>
      <c r="SC10" s="735" t="str">
        <f t="shared" si="0"/>
        <v>#REF!</v>
      </c>
      <c r="SD10" s="735" t="str">
        <f t="shared" si="0"/>
        <v>#REF!</v>
      </c>
      <c r="SE10" s="735" t="str">
        <f t="shared" si="0"/>
        <v>#REF!</v>
      </c>
      <c r="SF10" s="735" t="str">
        <f t="shared" si="0"/>
        <v>#REF!</v>
      </c>
      <c r="SG10" s="735" t="str">
        <f t="shared" si="0"/>
        <v>#REF!</v>
      </c>
      <c r="SH10" s="735" t="str">
        <f t="shared" si="0"/>
        <v>#REF!</v>
      </c>
      <c r="SI10" s="735" t="str">
        <f t="shared" si="0"/>
        <v>#REF!</v>
      </c>
      <c r="SJ10" s="735" t="str">
        <f t="shared" si="0"/>
        <v>#REF!</v>
      </c>
      <c r="SK10" s="735" t="str">
        <f t="shared" si="0"/>
        <v>#REF!</v>
      </c>
      <c r="SL10" s="735" t="str">
        <f t="shared" si="0"/>
        <v>#REF!</v>
      </c>
      <c r="SM10" s="735" t="str">
        <f t="shared" si="0"/>
        <v>#REF!</v>
      </c>
      <c r="SN10" s="735" t="str">
        <f t="shared" si="0"/>
        <v>#REF!</v>
      </c>
      <c r="SO10" s="735" t="str">
        <f t="shared" si="0"/>
        <v>#REF!</v>
      </c>
      <c r="SP10" s="735" t="str">
        <f t="shared" si="0"/>
        <v>#REF!</v>
      </c>
      <c r="SQ10" s="735" t="str">
        <f t="shared" si="0"/>
        <v>#REF!</v>
      </c>
      <c r="SR10" s="735" t="str">
        <f t="shared" si="0"/>
        <v>#REF!</v>
      </c>
      <c r="SS10" s="735" t="str">
        <f t="shared" si="0"/>
        <v>#REF!</v>
      </c>
      <c r="ST10" s="735" t="str">
        <f t="shared" si="0"/>
        <v>#REF!</v>
      </c>
      <c r="SU10" s="735" t="str">
        <f t="shared" si="0"/>
        <v>#REF!</v>
      </c>
      <c r="SV10" s="735" t="str">
        <f t="shared" si="0"/>
        <v>#REF!</v>
      </c>
      <c r="SW10" s="735" t="str">
        <f t="shared" si="0"/>
        <v>#REF!</v>
      </c>
      <c r="SX10" s="735" t="str">
        <f t="shared" si="0"/>
        <v>#REF!</v>
      </c>
      <c r="SY10" s="735" t="str">
        <f t="shared" si="0"/>
        <v>#REF!</v>
      </c>
      <c r="SZ10" s="735" t="str">
        <f t="shared" si="0"/>
        <v>#REF!</v>
      </c>
      <c r="TA10" s="735" t="str">
        <f t="shared" si="0"/>
        <v>#REF!</v>
      </c>
      <c r="TB10" s="735" t="str">
        <f t="shared" si="0"/>
        <v>#REF!</v>
      </c>
      <c r="TC10" s="735" t="str">
        <f t="shared" si="0"/>
        <v>#REF!</v>
      </c>
      <c r="TD10" s="735" t="str">
        <f t="shared" si="0"/>
        <v>#REF!</v>
      </c>
      <c r="TE10" s="735" t="str">
        <f t="shared" si="0"/>
        <v>#REF!</v>
      </c>
      <c r="TF10" s="735" t="str">
        <f t="shared" si="0"/>
        <v>#REF!</v>
      </c>
      <c r="TG10" s="735" t="str">
        <f t="shared" si="0"/>
        <v>#REF!</v>
      </c>
      <c r="TH10" s="735" t="str">
        <f t="shared" si="0"/>
        <v>#REF!</v>
      </c>
      <c r="TI10" s="735" t="str">
        <f t="shared" si="0"/>
        <v>#REF!</v>
      </c>
      <c r="TJ10" s="735" t="str">
        <f t="shared" si="0"/>
        <v>#REF!</v>
      </c>
      <c r="TK10" s="735" t="str">
        <f t="shared" si="0"/>
        <v>#REF!</v>
      </c>
      <c r="TL10" s="735" t="str">
        <f t="shared" si="0"/>
        <v>#REF!</v>
      </c>
      <c r="TM10" s="735" t="str">
        <f t="shared" si="0"/>
        <v>#REF!</v>
      </c>
      <c r="TN10" s="735" t="str">
        <f t="shared" si="0"/>
        <v>#REF!</v>
      </c>
      <c r="TO10" s="735" t="str">
        <f t="shared" si="0"/>
        <v>#REF!</v>
      </c>
      <c r="TP10" s="735" t="str">
        <f t="shared" si="0"/>
        <v>#REF!</v>
      </c>
      <c r="TQ10" s="735" t="str">
        <f t="shared" si="0"/>
        <v>#REF!</v>
      </c>
      <c r="TR10" s="735" t="str">
        <f t="shared" si="0"/>
        <v>#REF!</v>
      </c>
      <c r="TS10" s="735" t="str">
        <f t="shared" si="0"/>
        <v>#REF!</v>
      </c>
      <c r="TT10" s="735" t="str">
        <f t="shared" si="0"/>
        <v>#REF!</v>
      </c>
      <c r="TU10" s="735" t="str">
        <f t="shared" si="0"/>
        <v>#REF!</v>
      </c>
      <c r="TV10" s="735" t="str">
        <f t="shared" si="0"/>
        <v>#REF!</v>
      </c>
      <c r="TW10" s="735" t="str">
        <f t="shared" si="0"/>
        <v>#REF!</v>
      </c>
      <c r="TX10" s="735" t="str">
        <f t="shared" si="0"/>
        <v>#REF!</v>
      </c>
      <c r="TY10" s="735" t="str">
        <f t="shared" si="0"/>
        <v>#REF!</v>
      </c>
      <c r="TZ10" s="735" t="str">
        <f t="shared" si="0"/>
        <v>#REF!</v>
      </c>
      <c r="UA10" s="735" t="str">
        <f t="shared" si="0"/>
        <v>#REF!</v>
      </c>
      <c r="UB10" s="735" t="str">
        <f t="shared" si="0"/>
        <v>#REF!</v>
      </c>
      <c r="UC10" s="735" t="str">
        <f t="shared" si="0"/>
        <v>#REF!</v>
      </c>
      <c r="UD10" s="735" t="str">
        <f t="shared" si="0"/>
        <v>#REF!</v>
      </c>
      <c r="UE10" s="735" t="str">
        <f t="shared" si="0"/>
        <v>#REF!</v>
      </c>
      <c r="UF10" s="735" t="str">
        <f t="shared" si="0"/>
        <v>#REF!</v>
      </c>
      <c r="UG10" s="735" t="str">
        <f t="shared" si="0"/>
        <v>#REF!</v>
      </c>
      <c r="UH10" s="735" t="str">
        <f t="shared" si="0"/>
        <v>#REF!</v>
      </c>
      <c r="UI10" s="735" t="str">
        <f t="shared" si="0"/>
        <v>#REF!</v>
      </c>
      <c r="UJ10" s="735" t="str">
        <f t="shared" si="0"/>
        <v>#REF!</v>
      </c>
      <c r="UK10" s="735" t="str">
        <f t="shared" si="0"/>
        <v>#REF!</v>
      </c>
      <c r="UL10" s="735" t="str">
        <f t="shared" si="0"/>
        <v>#REF!</v>
      </c>
      <c r="UM10" s="735" t="str">
        <f t="shared" si="0"/>
        <v>#REF!</v>
      </c>
      <c r="UN10" s="735" t="str">
        <f t="shared" si="0"/>
        <v>#REF!</v>
      </c>
      <c r="UO10" s="735" t="str">
        <f t="shared" si="0"/>
        <v>#REF!</v>
      </c>
      <c r="UP10" s="735" t="str">
        <f t="shared" si="0"/>
        <v>#REF!</v>
      </c>
      <c r="UQ10" s="735" t="str">
        <f t="shared" si="0"/>
        <v>#REF!</v>
      </c>
      <c r="UR10" s="735" t="str">
        <f t="shared" si="0"/>
        <v>#REF!</v>
      </c>
      <c r="US10" s="735" t="str">
        <f t="shared" si="0"/>
        <v>#REF!</v>
      </c>
      <c r="UT10" s="735" t="str">
        <f t="shared" si="0"/>
        <v>#REF!</v>
      </c>
      <c r="UU10" s="735" t="str">
        <f t="shared" si="0"/>
        <v>#REF!</v>
      </c>
      <c r="UV10" s="735" t="str">
        <f t="shared" si="0"/>
        <v>#REF!</v>
      </c>
      <c r="UW10" s="735" t="str">
        <f t="shared" si="0"/>
        <v>#REF!</v>
      </c>
      <c r="UX10" s="735" t="str">
        <f t="shared" si="0"/>
        <v>#REF!</v>
      </c>
      <c r="UY10" s="735" t="str">
        <f t="shared" si="0"/>
        <v>#REF!</v>
      </c>
      <c r="UZ10" s="735" t="str">
        <f t="shared" si="0"/>
        <v>#REF!</v>
      </c>
      <c r="VA10" s="735" t="str">
        <f t="shared" si="0"/>
        <v>#REF!</v>
      </c>
      <c r="VB10" s="735" t="str">
        <f t="shared" si="0"/>
        <v>#REF!</v>
      </c>
      <c r="VC10" s="735" t="str">
        <f t="shared" si="0"/>
        <v>#REF!</v>
      </c>
      <c r="VD10" s="735" t="str">
        <f t="shared" si="0"/>
        <v>#REF!</v>
      </c>
      <c r="VE10" s="735" t="str">
        <f t="shared" si="0"/>
        <v>#REF!</v>
      </c>
      <c r="VF10" s="735" t="str">
        <f t="shared" si="0"/>
        <v>#REF!</v>
      </c>
      <c r="VG10" s="735" t="str">
        <f t="shared" si="0"/>
        <v>#REF!</v>
      </c>
      <c r="VH10" s="735" t="str">
        <f t="shared" si="0"/>
        <v>#REF!</v>
      </c>
      <c r="VI10" s="735" t="str">
        <f t="shared" si="0"/>
        <v>#REF!</v>
      </c>
      <c r="VJ10" s="735" t="str">
        <f t="shared" si="0"/>
        <v>#REF!</v>
      </c>
      <c r="VK10" s="735" t="str">
        <f t="shared" si="0"/>
        <v>#REF!</v>
      </c>
      <c r="VL10" s="735" t="str">
        <f t="shared" si="0"/>
        <v>#REF!</v>
      </c>
      <c r="VM10" s="735" t="str">
        <f t="shared" si="0"/>
        <v>#REF!</v>
      </c>
      <c r="VN10" s="735" t="str">
        <f t="shared" si="0"/>
        <v>#REF!</v>
      </c>
      <c r="VO10" s="735" t="str">
        <f t="shared" si="0"/>
        <v>#REF!</v>
      </c>
      <c r="VP10" s="735" t="str">
        <f t="shared" si="0"/>
        <v>#REF!</v>
      </c>
      <c r="VQ10" s="735" t="str">
        <f t="shared" si="0"/>
        <v>#REF!</v>
      </c>
      <c r="VR10" s="735" t="str">
        <f t="shared" si="0"/>
        <v>#REF!</v>
      </c>
      <c r="VS10" s="735" t="str">
        <f t="shared" si="0"/>
        <v>#REF!</v>
      </c>
      <c r="VT10" s="735" t="str">
        <f t="shared" si="0"/>
        <v>#REF!</v>
      </c>
      <c r="VU10" s="735" t="str">
        <f t="shared" si="0"/>
        <v>#REF!</v>
      </c>
      <c r="VV10" s="735" t="str">
        <f t="shared" si="0"/>
        <v>#REF!</v>
      </c>
      <c r="VW10" s="735" t="str">
        <f t="shared" si="0"/>
        <v>#REF!</v>
      </c>
      <c r="VX10" s="735" t="str">
        <f t="shared" si="0"/>
        <v>#REF!</v>
      </c>
      <c r="VY10" s="735" t="str">
        <f t="shared" si="0"/>
        <v>#REF!</v>
      </c>
      <c r="VZ10" s="735" t="str">
        <f t="shared" si="0"/>
        <v>#REF!</v>
      </c>
      <c r="WA10" s="735" t="str">
        <f t="shared" si="0"/>
        <v>#REF!</v>
      </c>
      <c r="WB10" s="735" t="str">
        <f t="shared" si="0"/>
        <v>#REF!</v>
      </c>
      <c r="WC10" s="735" t="str">
        <f t="shared" si="0"/>
        <v>#REF!</v>
      </c>
      <c r="WD10" s="735" t="str">
        <f t="shared" si="0"/>
        <v>#REF!</v>
      </c>
      <c r="WE10" s="735" t="str">
        <f t="shared" si="0"/>
        <v>#REF!</v>
      </c>
      <c r="WF10" s="735" t="str">
        <f t="shared" si="0"/>
        <v>#REF!</v>
      </c>
      <c r="WG10" s="735" t="str">
        <f t="shared" si="0"/>
        <v>#REF!</v>
      </c>
      <c r="WH10" s="735" t="str">
        <f t="shared" si="0"/>
        <v>#REF!</v>
      </c>
      <c r="WI10" s="735" t="str">
        <f t="shared" si="0"/>
        <v>#REF!</v>
      </c>
      <c r="WJ10" s="735" t="str">
        <f t="shared" si="0"/>
        <v>#REF!</v>
      </c>
      <c r="WK10" s="735" t="str">
        <f t="shared" si="0"/>
        <v>#REF!</v>
      </c>
      <c r="WL10" s="735" t="str">
        <f t="shared" si="0"/>
        <v>#REF!</v>
      </c>
      <c r="WM10" s="735" t="str">
        <f t="shared" si="0"/>
        <v>#REF!</v>
      </c>
      <c r="WN10" s="735" t="str">
        <f t="shared" si="0"/>
        <v>#REF!</v>
      </c>
      <c r="WO10" s="735" t="str">
        <f t="shared" si="0"/>
        <v>#REF!</v>
      </c>
      <c r="WP10" s="735" t="str">
        <f t="shared" si="0"/>
        <v>#REF!</v>
      </c>
      <c r="WQ10" s="735" t="str">
        <f t="shared" si="0"/>
        <v>#REF!</v>
      </c>
      <c r="WR10" s="735" t="str">
        <f t="shared" si="0"/>
        <v>#REF!</v>
      </c>
      <c r="WS10" s="735" t="str">
        <f t="shared" si="0"/>
        <v>#REF!</v>
      </c>
      <c r="WT10" s="735" t="str">
        <f t="shared" si="0"/>
        <v>#REF!</v>
      </c>
      <c r="WU10" s="735" t="str">
        <f t="shared" si="0"/>
        <v>#REF!</v>
      </c>
      <c r="WV10" s="735" t="str">
        <f t="shared" si="0"/>
        <v>#REF!</v>
      </c>
      <c r="WW10" s="735" t="str">
        <f t="shared" si="0"/>
        <v>#REF!</v>
      </c>
      <c r="WX10" s="735" t="str">
        <f t="shared" si="0"/>
        <v>#REF!</v>
      </c>
      <c r="WY10" s="735" t="str">
        <f t="shared" si="0"/>
        <v>#REF!</v>
      </c>
      <c r="WZ10" s="735" t="str">
        <f t="shared" si="0"/>
        <v>#REF!</v>
      </c>
      <c r="XA10" s="735" t="str">
        <f t="shared" si="0"/>
        <v>#REF!</v>
      </c>
      <c r="XB10" s="735" t="str">
        <f t="shared" si="0"/>
        <v>#REF!</v>
      </c>
      <c r="XC10" s="735" t="str">
        <f t="shared" si="0"/>
        <v>#REF!</v>
      </c>
      <c r="XD10" s="735" t="str">
        <f t="shared" si="0"/>
        <v>#REF!</v>
      </c>
      <c r="XE10" s="735" t="str">
        <f t="shared" si="0"/>
        <v>#REF!</v>
      </c>
      <c r="XF10" s="735" t="str">
        <f t="shared" si="0"/>
        <v>#REF!</v>
      </c>
      <c r="XG10" s="735" t="str">
        <f t="shared" si="0"/>
        <v>#REF!</v>
      </c>
      <c r="XH10" s="735" t="str">
        <f t="shared" si="0"/>
        <v>#REF!</v>
      </c>
      <c r="XI10" s="735" t="str">
        <f t="shared" si="0"/>
        <v>#REF!</v>
      </c>
      <c r="XJ10" s="735" t="str">
        <f t="shared" si="0"/>
        <v>#REF!</v>
      </c>
      <c r="XK10" s="735" t="str">
        <f t="shared" si="0"/>
        <v>#REF!</v>
      </c>
      <c r="XL10" s="735" t="str">
        <f t="shared" si="0"/>
        <v>#REF!</v>
      </c>
      <c r="XM10" s="735" t="str">
        <f t="shared" si="0"/>
        <v>#REF!</v>
      </c>
      <c r="XN10" s="735" t="str">
        <f t="shared" si="0"/>
        <v>#REF!</v>
      </c>
      <c r="XO10" s="735" t="str">
        <f t="shared" si="0"/>
        <v>#REF!</v>
      </c>
      <c r="XP10" s="735" t="str">
        <f t="shared" si="0"/>
        <v>#REF!</v>
      </c>
      <c r="XQ10" s="735" t="str">
        <f t="shared" si="0"/>
        <v>#REF!</v>
      </c>
      <c r="XR10" s="735" t="str">
        <f t="shared" si="0"/>
        <v>#REF!</v>
      </c>
      <c r="XS10" s="735" t="str">
        <f t="shared" si="0"/>
        <v>#REF!</v>
      </c>
      <c r="XT10" s="735" t="str">
        <f t="shared" si="0"/>
        <v>#REF!</v>
      </c>
      <c r="XU10" s="735" t="str">
        <f t="shared" si="0"/>
        <v>#REF!</v>
      </c>
      <c r="XV10" s="735" t="str">
        <f t="shared" si="0"/>
        <v>#REF!</v>
      </c>
      <c r="XW10" s="735" t="str">
        <f t="shared" si="0"/>
        <v>#REF!</v>
      </c>
      <c r="XX10" s="735" t="str">
        <f t="shared" si="0"/>
        <v>#REF!</v>
      </c>
      <c r="XY10" s="735" t="str">
        <f t="shared" si="0"/>
        <v>#REF!</v>
      </c>
      <c r="XZ10" s="735" t="str">
        <f t="shared" si="0"/>
        <v>#REF!</v>
      </c>
      <c r="YA10" s="735" t="str">
        <f t="shared" si="0"/>
        <v>#REF!</v>
      </c>
      <c r="YB10" s="735" t="str">
        <f t="shared" si="0"/>
        <v>#REF!</v>
      </c>
      <c r="YC10" s="735" t="str">
        <f t="shared" si="0"/>
        <v>#REF!</v>
      </c>
      <c r="YD10" s="735" t="str">
        <f t="shared" si="0"/>
        <v>#REF!</v>
      </c>
      <c r="YE10" s="735" t="str">
        <f t="shared" si="0"/>
        <v>#REF!</v>
      </c>
      <c r="YF10" s="735" t="str">
        <f t="shared" si="0"/>
        <v>#REF!</v>
      </c>
      <c r="YG10" s="735" t="str">
        <f t="shared" si="0"/>
        <v>#REF!</v>
      </c>
      <c r="YH10" s="735" t="str">
        <f t="shared" si="0"/>
        <v>#REF!</v>
      </c>
      <c r="YI10" s="735" t="str">
        <f t="shared" si="0"/>
        <v>#REF!</v>
      </c>
      <c r="YJ10" s="735" t="str">
        <f t="shared" si="0"/>
        <v>#REF!</v>
      </c>
      <c r="YK10" s="735" t="str">
        <f t="shared" si="0"/>
        <v>#REF!</v>
      </c>
      <c r="YL10" s="735" t="str">
        <f t="shared" si="0"/>
        <v>#REF!</v>
      </c>
      <c r="YM10" s="735" t="str">
        <f t="shared" si="0"/>
        <v>#REF!</v>
      </c>
      <c r="YN10" s="735" t="str">
        <f t="shared" si="0"/>
        <v>#REF!</v>
      </c>
      <c r="YO10" s="735" t="str">
        <f t="shared" si="0"/>
        <v>#REF!</v>
      </c>
      <c r="YP10" s="735" t="str">
        <f t="shared" si="0"/>
        <v>#REF!</v>
      </c>
      <c r="YQ10" s="735" t="str">
        <f t="shared" si="0"/>
        <v>#REF!</v>
      </c>
      <c r="YR10" s="735" t="str">
        <f t="shared" si="0"/>
        <v>#REF!</v>
      </c>
      <c r="YS10" s="735" t="str">
        <f t="shared" si="0"/>
        <v>#REF!</v>
      </c>
      <c r="YT10" s="735" t="str">
        <f t="shared" si="0"/>
        <v>#REF!</v>
      </c>
      <c r="YU10" s="735" t="str">
        <f t="shared" si="0"/>
        <v>#REF!</v>
      </c>
      <c r="YV10" s="735" t="str">
        <f t="shared" si="0"/>
        <v>#REF!</v>
      </c>
      <c r="YW10" s="735" t="str">
        <f t="shared" si="0"/>
        <v>#REF!</v>
      </c>
      <c r="YX10" s="735" t="str">
        <f t="shared" si="0"/>
        <v>#REF!</v>
      </c>
      <c r="YY10" s="735" t="str">
        <f t="shared" si="0"/>
        <v>#REF!</v>
      </c>
      <c r="YZ10" s="735" t="str">
        <f t="shared" si="0"/>
        <v>#REF!</v>
      </c>
      <c r="ZA10" s="735" t="str">
        <f t="shared" si="0"/>
        <v>#REF!</v>
      </c>
      <c r="ZB10" s="735" t="str">
        <f t="shared" si="0"/>
        <v>#REF!</v>
      </c>
      <c r="ZC10" s="735" t="str">
        <f t="shared" si="0"/>
        <v>#REF!</v>
      </c>
      <c r="ZD10" s="735" t="str">
        <f t="shared" si="0"/>
        <v>#REF!</v>
      </c>
      <c r="ZE10" s="735" t="str">
        <f t="shared" si="0"/>
        <v>#REF!</v>
      </c>
      <c r="ZF10" s="735" t="str">
        <f t="shared" si="0"/>
        <v>#REF!</v>
      </c>
      <c r="ZG10" s="735" t="str">
        <f t="shared" si="0"/>
        <v>#REF!</v>
      </c>
      <c r="ZH10" s="735" t="str">
        <f t="shared" si="0"/>
        <v>#REF!</v>
      </c>
      <c r="ZI10" s="735" t="str">
        <f t="shared" si="0"/>
        <v>#REF!</v>
      </c>
      <c r="ZJ10" s="735" t="str">
        <f t="shared" si="0"/>
        <v>#REF!</v>
      </c>
      <c r="ZK10" s="735" t="str">
        <f t="shared" si="0"/>
        <v>#REF!</v>
      </c>
      <c r="ZL10" s="735" t="str">
        <f t="shared" si="0"/>
        <v>#REF!</v>
      </c>
      <c r="ZM10" s="735" t="str">
        <f t="shared" si="0"/>
        <v>#REF!</v>
      </c>
      <c r="ZN10" s="735" t="str">
        <f t="shared" si="0"/>
        <v>#REF!</v>
      </c>
      <c r="ZO10" s="735" t="str">
        <f t="shared" si="0"/>
        <v>#REF!</v>
      </c>
      <c r="ZP10" s="735" t="str">
        <f t="shared" si="0"/>
        <v>#REF!</v>
      </c>
      <c r="ZQ10" s="735" t="str">
        <f t="shared" si="0"/>
        <v>#REF!</v>
      </c>
      <c r="ZR10" s="735" t="str">
        <f t="shared" si="0"/>
        <v>#REF!</v>
      </c>
      <c r="ZS10" s="735" t="str">
        <f t="shared" si="0"/>
        <v>#REF!</v>
      </c>
      <c r="ZT10" s="735" t="str">
        <f t="shared" si="0"/>
        <v>#REF!</v>
      </c>
      <c r="ZU10" s="735" t="str">
        <f t="shared" si="0"/>
        <v>#REF!</v>
      </c>
      <c r="ZV10" s="735" t="str">
        <f t="shared" si="0"/>
        <v>#REF!</v>
      </c>
      <c r="ZW10" s="735" t="str">
        <f t="shared" si="0"/>
        <v>#REF!</v>
      </c>
      <c r="ZX10" s="735" t="str">
        <f t="shared" si="0"/>
        <v>#REF!</v>
      </c>
      <c r="ZY10" s="735" t="str">
        <f t="shared" si="0"/>
        <v>#REF!</v>
      </c>
      <c r="ZZ10" s="735" t="str">
        <f t="shared" si="0"/>
        <v>#REF!</v>
      </c>
      <c r="AAA10" s="735" t="str">
        <f t="shared" si="0"/>
        <v>#REF!</v>
      </c>
      <c r="AAB10" s="735" t="str">
        <f t="shared" si="0"/>
        <v>#REF!</v>
      </c>
      <c r="AAC10" s="735" t="str">
        <f t="shared" si="0"/>
        <v>#REF!</v>
      </c>
      <c r="AAD10" s="735" t="str">
        <f t="shared" si="0"/>
        <v>#REF!</v>
      </c>
      <c r="AAE10" s="735" t="str">
        <f t="shared" si="0"/>
        <v>#REF!</v>
      </c>
      <c r="AAF10" s="735" t="str">
        <f t="shared" si="0"/>
        <v>#REF!</v>
      </c>
      <c r="AAG10" s="735" t="str">
        <f t="shared" si="0"/>
        <v>#REF!</v>
      </c>
      <c r="AAH10" s="735" t="str">
        <f t="shared" si="0"/>
        <v>#REF!</v>
      </c>
      <c r="AAI10" s="735" t="str">
        <f t="shared" si="0"/>
        <v>#REF!</v>
      </c>
      <c r="AAJ10" s="735" t="str">
        <f t="shared" si="0"/>
        <v>#REF!</v>
      </c>
      <c r="AAK10" s="735" t="str">
        <f t="shared" si="0"/>
        <v>#REF!</v>
      </c>
      <c r="AAL10" s="735" t="str">
        <f t="shared" si="0"/>
        <v>#REF!</v>
      </c>
      <c r="AAM10" s="735" t="str">
        <f t="shared" si="0"/>
        <v>#REF!</v>
      </c>
      <c r="AAN10" s="735" t="str">
        <f t="shared" si="0"/>
        <v>#REF!</v>
      </c>
      <c r="AAO10" s="735" t="str">
        <f t="shared" si="0"/>
        <v>#REF!</v>
      </c>
      <c r="AAP10" s="735" t="str">
        <f t="shared" si="0"/>
        <v>#REF!</v>
      </c>
      <c r="AAQ10" s="735" t="str">
        <f t="shared" si="0"/>
        <v>#REF!</v>
      </c>
      <c r="AAR10" s="735" t="str">
        <f t="shared" si="0"/>
        <v>#REF!</v>
      </c>
      <c r="AAS10" s="735" t="str">
        <f t="shared" si="0"/>
        <v>#REF!</v>
      </c>
      <c r="AAT10" s="735" t="str">
        <f t="shared" si="0"/>
        <v>#REF!</v>
      </c>
      <c r="AAU10" s="735" t="str">
        <f t="shared" si="0"/>
        <v>#REF!</v>
      </c>
      <c r="AAV10" s="735" t="str">
        <f t="shared" si="0"/>
        <v>K24</v>
      </c>
      <c r="AAW10" s="735" t="str">
        <f t="shared" si="0"/>
        <v>K28</v>
      </c>
      <c r="AAX10" s="735" t="str">
        <f t="shared" si="0"/>
        <v>E32</v>
      </c>
      <c r="AAY10" s="735" t="str">
        <f t="shared" si="0"/>
        <v>J32</v>
      </c>
      <c r="AAZ10" s="735" t="str">
        <f t="shared" si="0"/>
        <v>J38</v>
      </c>
      <c r="ABA10" s="735" t="str">
        <f t="shared" si="0"/>
        <v>#REF!</v>
      </c>
      <c r="ABB10" s="735" t="str">
        <f t="shared" si="0"/>
        <v>#REF!</v>
      </c>
      <c r="ABC10" s="735" t="str">
        <f t="shared" si="0"/>
        <v>#REF!</v>
      </c>
      <c r="ABD10" s="735" t="str">
        <f t="shared" si="0"/>
        <v>#REF!</v>
      </c>
      <c r="ABE10" s="735" t="str">
        <f t="shared" si="0"/>
        <v>#REF!</v>
      </c>
      <c r="ABF10" s="735" t="str">
        <f t="shared" si="0"/>
        <v>#REF!</v>
      </c>
      <c r="ABG10" s="735" t="str">
        <f t="shared" si="0"/>
        <v>#REF!</v>
      </c>
      <c r="ABH10" s="735" t="str">
        <f t="shared" si="0"/>
        <v>#REF!</v>
      </c>
      <c r="ABI10" s="735" t="str">
        <f t="shared" si="0"/>
        <v>H18</v>
      </c>
      <c r="ABJ10" s="735" t="str">
        <f t="shared" si="0"/>
        <v>K18</v>
      </c>
      <c r="ABK10" s="735" t="str">
        <f t="shared" si="0"/>
        <v>H19</v>
      </c>
      <c r="ABL10" s="735" t="str">
        <f t="shared" si="0"/>
        <v>K19</v>
      </c>
      <c r="ABM10" s="735" t="str">
        <f t="shared" si="0"/>
        <v>K20</v>
      </c>
      <c r="ABN10" s="735" t="str">
        <f t="shared" si="0"/>
        <v>P18</v>
      </c>
      <c r="ABO10" s="735" t="str">
        <f t="shared" si="0"/>
        <v>P19</v>
      </c>
      <c r="ABP10" s="735" t="str">
        <f t="shared" si="0"/>
        <v>P20</v>
      </c>
      <c r="ABQ10" s="735" t="str">
        <f t="shared" si="0"/>
        <v>H21</v>
      </c>
      <c r="ABR10" s="735" t="str">
        <f t="shared" si="0"/>
        <v>K21</v>
      </c>
      <c r="ABS10" s="735" t="str">
        <f t="shared" si="0"/>
        <v>H22</v>
      </c>
      <c r="ABT10" s="735" t="str">
        <f t="shared" si="0"/>
        <v>K22</v>
      </c>
      <c r="ABU10" s="735" t="str">
        <f t="shared" si="0"/>
        <v>P21</v>
      </c>
      <c r="ABV10" s="735" t="str">
        <f t="shared" si="0"/>
        <v>P22</v>
      </c>
      <c r="ABW10" s="735" t="str">
        <f t="shared" si="0"/>
        <v>C8</v>
      </c>
      <c r="ABX10" s="735" t="str">
        <f t="shared" si="0"/>
        <v>D8</v>
      </c>
      <c r="ABY10" s="735" t="str">
        <f t="shared" si="0"/>
        <v>E8</v>
      </c>
      <c r="ABZ10" s="735" t="str">
        <f t="shared" si="0"/>
        <v>F8</v>
      </c>
      <c r="ACA10" s="735" t="str">
        <f t="shared" si="0"/>
        <v>G8</v>
      </c>
      <c r="ACB10" s="735" t="str">
        <f t="shared" si="0"/>
        <v>H8</v>
      </c>
      <c r="ACC10" s="735" t="str">
        <f t="shared" si="0"/>
        <v>I8</v>
      </c>
      <c r="ACD10" s="735" t="str">
        <f t="shared" si="0"/>
        <v>J8</v>
      </c>
      <c r="ACE10" s="735" t="str">
        <f t="shared" si="0"/>
        <v>K8</v>
      </c>
      <c r="ACF10" s="735" t="str">
        <f t="shared" si="0"/>
        <v>L8</v>
      </c>
      <c r="ACG10" s="735" t="str">
        <f t="shared" si="0"/>
        <v>M8</v>
      </c>
      <c r="ACH10" s="735" t="str">
        <f t="shared" si="0"/>
        <v>C9</v>
      </c>
      <c r="ACI10" s="735" t="str">
        <f t="shared" si="0"/>
        <v>D9</v>
      </c>
      <c r="ACJ10" s="735" t="str">
        <f t="shared" si="0"/>
        <v>E9</v>
      </c>
      <c r="ACK10" s="735" t="str">
        <f t="shared" si="0"/>
        <v>F9</v>
      </c>
      <c r="ACL10" s="735" t="str">
        <f t="shared" si="0"/>
        <v>G9</v>
      </c>
      <c r="ACM10" s="735" t="str">
        <f t="shared" si="0"/>
        <v>H9</v>
      </c>
      <c r="ACN10" s="735" t="str">
        <f t="shared" si="0"/>
        <v>I9</v>
      </c>
      <c r="ACO10" s="735" t="str">
        <f t="shared" si="0"/>
        <v>J9</v>
      </c>
      <c r="ACP10" s="735" t="str">
        <f t="shared" si="0"/>
        <v>K9</v>
      </c>
      <c r="ACQ10" s="735" t="str">
        <f t="shared" si="0"/>
        <v>L9</v>
      </c>
      <c r="ACR10" s="735" t="str">
        <f t="shared" si="0"/>
        <v>M9</v>
      </c>
      <c r="ACS10" s="735" t="str">
        <f t="shared" si="0"/>
        <v>C10</v>
      </c>
      <c r="ACT10" s="735" t="str">
        <f t="shared" si="0"/>
        <v>D10</v>
      </c>
      <c r="ACU10" s="735" t="str">
        <f t="shared" si="0"/>
        <v>E10</v>
      </c>
      <c r="ACV10" s="735" t="str">
        <f t="shared" si="0"/>
        <v>F10</v>
      </c>
      <c r="ACW10" s="735" t="str">
        <f t="shared" si="0"/>
        <v>G10</v>
      </c>
      <c r="ACX10" s="735" t="str">
        <f t="shared" si="0"/>
        <v>H10</v>
      </c>
      <c r="ACY10" s="735" t="str">
        <f t="shared" si="0"/>
        <v>I10</v>
      </c>
      <c r="ACZ10" s="735" t="str">
        <f t="shared" si="0"/>
        <v>J10</v>
      </c>
      <c r="ADA10" s="735" t="str">
        <f t="shared" si="0"/>
        <v>K10</v>
      </c>
      <c r="ADB10" s="735" t="str">
        <f t="shared" si="0"/>
        <v>L10</v>
      </c>
      <c r="ADC10" s="735" t="str">
        <f t="shared" si="0"/>
        <v>M10</v>
      </c>
      <c r="ADD10" s="735" t="str">
        <f t="shared" si="0"/>
        <v>C11</v>
      </c>
      <c r="ADE10" s="735" t="str">
        <f t="shared" si="0"/>
        <v>D11</v>
      </c>
      <c r="ADF10" s="735" t="str">
        <f t="shared" si="0"/>
        <v>E11</v>
      </c>
      <c r="ADG10" s="735" t="str">
        <f t="shared" si="0"/>
        <v>F11</v>
      </c>
      <c r="ADH10" s="735" t="str">
        <f t="shared" si="0"/>
        <v>G11</v>
      </c>
      <c r="ADI10" s="735" t="str">
        <f t="shared" si="0"/>
        <v>H11</v>
      </c>
      <c r="ADJ10" s="735" t="str">
        <f t="shared" si="0"/>
        <v>I11</v>
      </c>
      <c r="ADK10" s="735" t="str">
        <f t="shared" si="0"/>
        <v>J11</v>
      </c>
      <c r="ADL10" s="735" t="str">
        <f t="shared" si="0"/>
        <v>K11</v>
      </c>
      <c r="ADM10" s="735" t="str">
        <f t="shared" si="0"/>
        <v>L11</v>
      </c>
      <c r="ADN10" s="735" t="str">
        <f t="shared" si="0"/>
        <v>M11</v>
      </c>
      <c r="ADO10" s="735" t="str">
        <f t="shared" si="0"/>
        <v>C12</v>
      </c>
      <c r="ADP10" s="735" t="str">
        <f t="shared" si="0"/>
        <v>D12</v>
      </c>
      <c r="ADQ10" s="735" t="str">
        <f t="shared" si="0"/>
        <v>E12</v>
      </c>
      <c r="ADR10" s="735" t="str">
        <f t="shared" si="0"/>
        <v>F12</v>
      </c>
      <c r="ADS10" s="735" t="str">
        <f t="shared" si="0"/>
        <v>G12</v>
      </c>
      <c r="ADT10" s="735" t="str">
        <f t="shared" si="0"/>
        <v>H12</v>
      </c>
      <c r="ADU10" s="735" t="str">
        <f t="shared" si="0"/>
        <v>I12</v>
      </c>
      <c r="ADV10" s="735" t="str">
        <f t="shared" si="0"/>
        <v>J12</v>
      </c>
      <c r="ADW10" s="735" t="str">
        <f t="shared" si="0"/>
        <v>K12</v>
      </c>
      <c r="ADX10" s="735" t="str">
        <f t="shared" si="0"/>
        <v>L12</v>
      </c>
      <c r="ADY10" s="735" t="str">
        <f t="shared" si="0"/>
        <v>M12</v>
      </c>
      <c r="ADZ10" s="735" t="str">
        <f t="shared" si="0"/>
        <v>C13</v>
      </c>
      <c r="AEA10" s="735" t="str">
        <f t="shared" si="0"/>
        <v>D13</v>
      </c>
      <c r="AEB10" s="735" t="str">
        <f t="shared" si="0"/>
        <v>E13</v>
      </c>
      <c r="AEC10" s="735" t="str">
        <f t="shared" si="0"/>
        <v>F13</v>
      </c>
      <c r="AED10" s="735" t="str">
        <f t="shared" si="0"/>
        <v>G13</v>
      </c>
      <c r="AEE10" s="735" t="str">
        <f t="shared" si="0"/>
        <v>H13</v>
      </c>
      <c r="AEF10" s="735" t="str">
        <f t="shared" si="0"/>
        <v>I13</v>
      </c>
      <c r="AEG10" s="735" t="str">
        <f t="shared" si="0"/>
        <v>J13</v>
      </c>
      <c r="AEH10" s="735" t="str">
        <f t="shared" si="0"/>
        <v>K13</v>
      </c>
      <c r="AEI10" s="735" t="str">
        <f t="shared" si="0"/>
        <v>L13</v>
      </c>
      <c r="AEJ10" s="735" t="str">
        <f t="shared" si="0"/>
        <v>M13</v>
      </c>
      <c r="AEK10" s="735" t="str">
        <f t="shared" si="0"/>
        <v>C14</v>
      </c>
      <c r="AEL10" s="735" t="str">
        <f t="shared" si="0"/>
        <v>D14</v>
      </c>
      <c r="AEM10" s="735" t="str">
        <f t="shared" si="0"/>
        <v>E14</v>
      </c>
      <c r="AEN10" s="735" t="str">
        <f t="shared" si="0"/>
        <v>F14</v>
      </c>
      <c r="AEO10" s="735" t="str">
        <f t="shared" si="0"/>
        <v>G14</v>
      </c>
      <c r="AEP10" s="735" t="str">
        <f t="shared" si="0"/>
        <v>H14</v>
      </c>
      <c r="AEQ10" s="735" t="str">
        <f t="shared" si="0"/>
        <v>I14</v>
      </c>
      <c r="AER10" s="735" t="str">
        <f t="shared" si="0"/>
        <v>J14</v>
      </c>
      <c r="AES10" s="735" t="str">
        <f t="shared" si="0"/>
        <v>K14</v>
      </c>
      <c r="AET10" s="735" t="str">
        <f t="shared" si="0"/>
        <v>L14</v>
      </c>
      <c r="AEU10" s="735" t="str">
        <f t="shared" si="0"/>
        <v>M14</v>
      </c>
      <c r="AEV10" s="735" t="str">
        <f t="shared" si="0"/>
        <v>C15</v>
      </c>
      <c r="AEW10" s="735" t="str">
        <f t="shared" si="0"/>
        <v>D15</v>
      </c>
      <c r="AEX10" s="735" t="str">
        <f t="shared" si="0"/>
        <v>E15</v>
      </c>
      <c r="AEY10" s="735" t="str">
        <f t="shared" si="0"/>
        <v>F15</v>
      </c>
      <c r="AEZ10" s="735" t="str">
        <f t="shared" si="0"/>
        <v>G15</v>
      </c>
      <c r="AFA10" s="735" t="str">
        <f t="shared" si="0"/>
        <v>H15</v>
      </c>
      <c r="AFB10" s="735" t="str">
        <f t="shared" si="0"/>
        <v>I15</v>
      </c>
      <c r="AFC10" s="735" t="str">
        <f t="shared" si="0"/>
        <v>J15</v>
      </c>
      <c r="AFD10" s="735" t="str">
        <f t="shared" si="0"/>
        <v>K15</v>
      </c>
      <c r="AFE10" s="735" t="str">
        <f t="shared" si="0"/>
        <v>L15</v>
      </c>
      <c r="AFF10" s="735" t="str">
        <f t="shared" si="0"/>
        <v>M15</v>
      </c>
      <c r="AFG10" s="735" t="str">
        <f t="shared" si="0"/>
        <v>#REF!</v>
      </c>
      <c r="AFH10" s="735" t="str">
        <f t="shared" si="0"/>
        <v>#REF!</v>
      </c>
      <c r="AFI10" s="735" t="str">
        <f t="shared" si="0"/>
        <v>#REF!</v>
      </c>
      <c r="AFJ10" s="735" t="str">
        <f t="shared" si="0"/>
        <v>#REF!</v>
      </c>
      <c r="AFK10" s="735" t="str">
        <f t="shared" si="0"/>
        <v>#REF!</v>
      </c>
      <c r="AFL10" s="735" t="str">
        <f t="shared" si="0"/>
        <v>#REF!</v>
      </c>
      <c r="AFM10" s="735" t="str">
        <f t="shared" si="0"/>
        <v>#REF!</v>
      </c>
      <c r="AFN10" s="735" t="str">
        <f t="shared" si="0"/>
        <v>#REF!</v>
      </c>
      <c r="AFO10" s="735" t="str">
        <f t="shared" si="0"/>
        <v>#REF!</v>
      </c>
      <c r="AFP10" s="735" t="str">
        <f t="shared" si="0"/>
        <v>#REF!</v>
      </c>
      <c r="AFQ10" s="735" t="str">
        <f t="shared" si="0"/>
        <v>#REF!</v>
      </c>
      <c r="AFR10" s="735" t="str">
        <f t="shared" si="0"/>
        <v>#REF!</v>
      </c>
      <c r="AFS10" s="735" t="str">
        <f t="shared" si="0"/>
        <v>#REF!</v>
      </c>
      <c r="AFT10" s="735" t="str">
        <f t="shared" si="0"/>
        <v>#REF!</v>
      </c>
      <c r="AFU10" s="735" t="str">
        <f t="shared" si="0"/>
        <v>#REF!</v>
      </c>
      <c r="AFV10" s="735" t="str">
        <f t="shared" si="0"/>
        <v>#REF!</v>
      </c>
      <c r="AFW10" s="735" t="str">
        <f t="shared" si="0"/>
        <v>#REF!</v>
      </c>
      <c r="AFX10" s="735" t="str">
        <f t="shared" si="0"/>
        <v>#REF!</v>
      </c>
      <c r="AFY10" s="735" t="str">
        <f t="shared" si="0"/>
        <v>#REF!</v>
      </c>
      <c r="AFZ10" s="735" t="str">
        <f t="shared" si="0"/>
        <v>#REF!</v>
      </c>
      <c r="AGA10" s="735" t="str">
        <f t="shared" si="0"/>
        <v>#REF!</v>
      </c>
      <c r="AGB10" s="735" t="str">
        <f t="shared" si="0"/>
        <v>#REF!</v>
      </c>
      <c r="AGC10" s="735" t="str">
        <f t="shared" si="0"/>
        <v>#REF!</v>
      </c>
      <c r="AGD10" s="735" t="str">
        <f t="shared" si="0"/>
        <v>#REF!</v>
      </c>
      <c r="AGE10" s="735" t="str">
        <f t="shared" si="0"/>
        <v>#REF!</v>
      </c>
      <c r="AGF10" s="735" t="str">
        <f t="shared" si="0"/>
        <v>#REF!</v>
      </c>
      <c r="AGG10" s="735" t="str">
        <f t="shared" si="0"/>
        <v>#REF!</v>
      </c>
      <c r="AGH10" s="735" t="str">
        <f t="shared" si="0"/>
        <v>#REF!</v>
      </c>
      <c r="AGI10" s="735" t="str">
        <f t="shared" si="0"/>
        <v>#REF!</v>
      </c>
      <c r="AGJ10" s="735" t="str">
        <f t="shared" si="0"/>
        <v>#REF!</v>
      </c>
      <c r="AGK10" s="735" t="str">
        <f t="shared" si="0"/>
        <v>#REF!</v>
      </c>
      <c r="AGL10" s="735" t="str">
        <f t="shared" si="0"/>
        <v>#REF!</v>
      </c>
      <c r="AGM10" s="735" t="str">
        <f t="shared" si="0"/>
        <v>#REF!</v>
      </c>
      <c r="AGN10" s="735" t="str">
        <f t="shared" si="0"/>
        <v>#REF!</v>
      </c>
      <c r="AGO10" s="735" t="str">
        <f t="shared" si="0"/>
        <v>#REF!</v>
      </c>
      <c r="AGP10" s="735" t="str">
        <f t="shared" si="0"/>
        <v>#REF!</v>
      </c>
      <c r="AGQ10" s="735" t="str">
        <f t="shared" si="0"/>
        <v>#REF!</v>
      </c>
      <c r="AGR10" s="735" t="str">
        <f t="shared" si="0"/>
        <v>#REF!</v>
      </c>
      <c r="AGS10" s="735" t="str">
        <f t="shared" si="0"/>
        <v>#REF!</v>
      </c>
      <c r="AGT10" s="735" t="str">
        <f t="shared" si="0"/>
        <v>#REF!</v>
      </c>
      <c r="AGU10" s="735" t="str">
        <f t="shared" si="0"/>
        <v>#REF!</v>
      </c>
      <c r="AGV10" s="735" t="str">
        <f t="shared" si="0"/>
        <v>#REF!</v>
      </c>
      <c r="AGW10" s="735" t="str">
        <f t="shared" si="0"/>
        <v>#REF!</v>
      </c>
      <c r="AGX10" s="735" t="str">
        <f t="shared" si="0"/>
        <v>#REF!</v>
      </c>
      <c r="AGY10" s="735" t="str">
        <f t="shared" si="0"/>
        <v>#REF!</v>
      </c>
      <c r="AGZ10" s="735" t="str">
        <f t="shared" si="0"/>
        <v>#REF!</v>
      </c>
      <c r="AHA10" s="735" t="str">
        <f t="shared" si="0"/>
        <v>#REF!</v>
      </c>
      <c r="AHB10" s="735" t="str">
        <f t="shared" si="0"/>
        <v>#REF!</v>
      </c>
      <c r="AHC10" s="735" t="str">
        <f t="shared" si="0"/>
        <v>#REF!</v>
      </c>
      <c r="AHD10" s="735" t="str">
        <f t="shared" si="0"/>
        <v>#REF!</v>
      </c>
      <c r="AHE10" s="735" t="str">
        <f t="shared" si="0"/>
        <v>#REF!</v>
      </c>
      <c r="AHF10" s="735" t="str">
        <f t="shared" si="0"/>
        <v>#REF!</v>
      </c>
      <c r="AHG10" s="735" t="str">
        <f t="shared" si="0"/>
        <v>#REF!</v>
      </c>
      <c r="AHH10" s="735" t="str">
        <f t="shared" si="0"/>
        <v>#REF!</v>
      </c>
      <c r="AHI10" s="735" t="str">
        <f t="shared" si="0"/>
        <v>#REF!</v>
      </c>
      <c r="AHJ10" s="735" t="str">
        <f t="shared" si="0"/>
        <v>#REF!</v>
      </c>
      <c r="AHK10" s="735" t="str">
        <f t="shared" si="0"/>
        <v>#REF!</v>
      </c>
      <c r="AHL10" s="735" t="str">
        <f t="shared" si="0"/>
        <v>#REF!</v>
      </c>
      <c r="AHM10" s="735" t="str">
        <f t="shared" si="0"/>
        <v>#REF!</v>
      </c>
      <c r="AHN10" s="735" t="str">
        <f t="shared" si="0"/>
        <v>#REF!</v>
      </c>
      <c r="AHO10" s="735" t="str">
        <f t="shared" si="0"/>
        <v>#REF!</v>
      </c>
      <c r="AHP10" s="735" t="str">
        <f t="shared" si="0"/>
        <v>#REF!</v>
      </c>
      <c r="AHQ10" s="735" t="str">
        <f t="shared" si="0"/>
        <v>#REF!</v>
      </c>
      <c r="AHR10" s="735" t="str">
        <f t="shared" si="0"/>
        <v>#REF!</v>
      </c>
      <c r="AHS10" s="735" t="str">
        <f t="shared" si="0"/>
        <v>#REF!</v>
      </c>
      <c r="AHT10" s="735" t="str">
        <f t="shared" si="0"/>
        <v>#REF!</v>
      </c>
      <c r="AHU10" s="735" t="str">
        <f t="shared" si="0"/>
        <v>#REF!</v>
      </c>
      <c r="AHV10" s="735" t="str">
        <f t="shared" si="0"/>
        <v>#REF!</v>
      </c>
      <c r="AHW10" s="735" t="str">
        <f t="shared" si="0"/>
        <v>#REF!</v>
      </c>
      <c r="AHX10" s="735" t="str">
        <f t="shared" si="0"/>
        <v>#REF!</v>
      </c>
      <c r="AHY10" s="735" t="str">
        <f t="shared" si="0"/>
        <v>#REF!</v>
      </c>
      <c r="AHZ10" s="735" t="str">
        <f t="shared" si="0"/>
        <v>#REF!</v>
      </c>
      <c r="AIA10" s="735" t="str">
        <f t="shared" si="0"/>
        <v>#REF!</v>
      </c>
      <c r="AIB10" s="735" t="str">
        <f t="shared" si="0"/>
        <v>#REF!</v>
      </c>
      <c r="AIC10" s="735" t="str">
        <f t="shared" si="0"/>
        <v>#REF!</v>
      </c>
      <c r="AID10" s="735" t="str">
        <f t="shared" si="0"/>
        <v>#REF!</v>
      </c>
      <c r="AIE10" s="735" t="str">
        <f t="shared" si="0"/>
        <v>#REF!</v>
      </c>
      <c r="AIF10" s="735" t="str">
        <f t="shared" si="0"/>
        <v>#REF!</v>
      </c>
      <c r="AIG10" s="735" t="str">
        <f t="shared" si="0"/>
        <v>#REF!</v>
      </c>
      <c r="AIH10" s="735" t="str">
        <f t="shared" si="0"/>
        <v>#REF!</v>
      </c>
      <c r="AII10" s="735" t="str">
        <f t="shared" si="0"/>
        <v>#REF!</v>
      </c>
      <c r="AIJ10" s="735" t="str">
        <f t="shared" si="0"/>
        <v>#REF!</v>
      </c>
      <c r="AIK10" s="735" t="str">
        <f t="shared" si="0"/>
        <v>#REF!</v>
      </c>
      <c r="AIL10" s="735" t="str">
        <f t="shared" si="0"/>
        <v>#REF!</v>
      </c>
      <c r="AIM10" s="735" t="str">
        <f t="shared" si="0"/>
        <v>#REF!</v>
      </c>
      <c r="AIN10" s="735" t="str">
        <f t="shared" si="0"/>
        <v>#REF!</v>
      </c>
      <c r="AIO10" s="735" t="str">
        <f t="shared" si="0"/>
        <v>#REF!</v>
      </c>
      <c r="AIP10" s="735" t="str">
        <f t="shared" si="0"/>
        <v>#REF!</v>
      </c>
      <c r="AIQ10" s="735" t="str">
        <f t="shared" si="0"/>
        <v>#REF!</v>
      </c>
      <c r="AIR10" s="735" t="str">
        <f t="shared" si="0"/>
        <v>#REF!</v>
      </c>
      <c r="AIS10" s="735" t="str">
        <f t="shared" si="0"/>
        <v>#REF!</v>
      </c>
      <c r="AIT10" s="735" t="str">
        <f t="shared" si="0"/>
        <v>#REF!</v>
      </c>
      <c r="AIU10" s="735" t="str">
        <f t="shared" si="0"/>
        <v>#REF!</v>
      </c>
      <c r="AIV10" s="735" t="str">
        <f t="shared" si="0"/>
        <v>#REF!</v>
      </c>
      <c r="AIW10" s="735" t="str">
        <f t="shared" si="0"/>
        <v>#REF!</v>
      </c>
      <c r="AIX10" s="735" t="str">
        <f t="shared" si="0"/>
        <v>#REF!</v>
      </c>
      <c r="AIY10" s="735" t="str">
        <f t="shared" si="0"/>
        <v>#REF!</v>
      </c>
      <c r="AIZ10" s="735" t="str">
        <f t="shared" si="0"/>
        <v>#REF!</v>
      </c>
      <c r="AJA10" s="735" t="str">
        <f t="shared" si="0"/>
        <v>#REF!</v>
      </c>
      <c r="AJB10" s="735" t="str">
        <f t="shared" si="0"/>
        <v>#REF!</v>
      </c>
      <c r="AJC10" s="735" t="str">
        <f t="shared" si="0"/>
        <v>#REF!</v>
      </c>
      <c r="AJD10" s="735" t="str">
        <f t="shared" si="0"/>
        <v>#REF!</v>
      </c>
      <c r="AJE10" s="735" t="str">
        <f t="shared" si="0"/>
        <v>#REF!</v>
      </c>
      <c r="AJF10" s="735" t="str">
        <f t="shared" si="0"/>
        <v>#REF!</v>
      </c>
      <c r="AJG10" s="735" t="str">
        <f t="shared" si="0"/>
        <v>#REF!</v>
      </c>
      <c r="AJH10" s="735" t="str">
        <f t="shared" si="0"/>
        <v>#REF!</v>
      </c>
      <c r="AJI10" s="735" t="str">
        <f t="shared" si="0"/>
        <v>#REF!</v>
      </c>
      <c r="AJJ10" s="735" t="str">
        <f t="shared" si="0"/>
        <v>#REF!</v>
      </c>
      <c r="AJK10" s="735" t="str">
        <f t="shared" si="0"/>
        <v>#REF!</v>
      </c>
      <c r="AJL10" s="735" t="str">
        <f t="shared" si="0"/>
        <v>#REF!</v>
      </c>
      <c r="AJM10" s="735" t="str">
        <f t="shared" si="0"/>
        <v>#REF!</v>
      </c>
      <c r="AJN10" s="735" t="str">
        <f t="shared" si="0"/>
        <v>#REF!</v>
      </c>
      <c r="AJO10" s="735" t="str">
        <f t="shared" si="0"/>
        <v>#REF!</v>
      </c>
      <c r="AJP10" s="735" t="str">
        <f t="shared" si="0"/>
        <v>#REF!</v>
      </c>
      <c r="AJQ10" s="735" t="str">
        <f t="shared" si="0"/>
        <v>#REF!</v>
      </c>
      <c r="AJR10" s="735" t="str">
        <f t="shared" si="0"/>
        <v>#REF!</v>
      </c>
      <c r="AJS10" s="735" t="str">
        <f t="shared" si="0"/>
        <v>#REF!</v>
      </c>
      <c r="AJT10" s="735" t="str">
        <f t="shared" si="0"/>
        <v>#REF!</v>
      </c>
      <c r="AJU10" s="735" t="str">
        <f t="shared" si="0"/>
        <v>#REF!</v>
      </c>
      <c r="AJV10" s="735" t="str">
        <f t="shared" si="0"/>
        <v>#REF!</v>
      </c>
      <c r="AJW10" s="735" t="str">
        <f t="shared" si="0"/>
        <v>#REF!</v>
      </c>
      <c r="AJX10" s="735" t="str">
        <f t="shared" si="0"/>
        <v>#REF!</v>
      </c>
      <c r="AJY10" s="735" t="str">
        <f t="shared" si="0"/>
        <v>#REF!</v>
      </c>
      <c r="AJZ10" s="735" t="str">
        <f t="shared" si="0"/>
        <v>#REF!</v>
      </c>
      <c r="AKA10" s="735" t="str">
        <f t="shared" si="0"/>
        <v>#REF!</v>
      </c>
      <c r="AKB10" s="735" t="str">
        <f t="shared" si="0"/>
        <v>#REF!</v>
      </c>
      <c r="AKC10" s="735" t="str">
        <f t="shared" si="0"/>
        <v>#REF!</v>
      </c>
      <c r="AKD10" s="735" t="str">
        <f t="shared" si="0"/>
        <v>#REF!</v>
      </c>
      <c r="AKE10" s="735" t="str">
        <f t="shared" si="0"/>
        <v>#REF!</v>
      </c>
      <c r="AKF10" s="735" t="str">
        <f t="shared" si="0"/>
        <v>#REF!</v>
      </c>
      <c r="AKG10" s="735" t="str">
        <f t="shared" si="0"/>
        <v>#REF!</v>
      </c>
      <c r="AKH10" s="735" t="str">
        <f t="shared" si="0"/>
        <v>#REF!</v>
      </c>
      <c r="AKI10" s="735" t="str">
        <f t="shared" si="0"/>
        <v>#REF!</v>
      </c>
      <c r="AKJ10" s="735" t="str">
        <f t="shared" si="0"/>
        <v>#REF!</v>
      </c>
      <c r="AKK10" s="735" t="str">
        <f t="shared" si="0"/>
        <v>#REF!</v>
      </c>
      <c r="AKL10" s="735" t="str">
        <f t="shared" si="0"/>
        <v>#REF!</v>
      </c>
      <c r="AKM10" s="735" t="str">
        <f t="shared" si="0"/>
        <v>#REF!</v>
      </c>
      <c r="AKN10" s="735" t="str">
        <f t="shared" si="0"/>
        <v>#REF!</v>
      </c>
      <c r="AKO10" s="735" t="str">
        <f t="shared" si="0"/>
        <v>#REF!</v>
      </c>
      <c r="AKP10" s="735" t="str">
        <f t="shared" si="0"/>
        <v>#REF!</v>
      </c>
      <c r="AKQ10" s="735" t="str">
        <f t="shared" si="0"/>
        <v>#REF!</v>
      </c>
      <c r="AKR10" s="735" t="str">
        <f t="shared" si="0"/>
        <v>#REF!</v>
      </c>
      <c r="AKS10" s="735" t="str">
        <f t="shared" si="0"/>
        <v>#REF!</v>
      </c>
      <c r="AKT10" s="735" t="str">
        <f t="shared" si="0"/>
        <v>#REF!</v>
      </c>
      <c r="AKU10" s="735" t="str">
        <f t="shared" si="0"/>
        <v>#REF!</v>
      </c>
      <c r="AKV10" s="735" t="str">
        <f t="shared" si="0"/>
        <v>#REF!</v>
      </c>
      <c r="AKW10" s="735" t="str">
        <f t="shared" si="0"/>
        <v>#REF!</v>
      </c>
      <c r="AKX10" s="735" t="str">
        <f t="shared" si="0"/>
        <v>#REF!</v>
      </c>
      <c r="AKY10" s="735" t="str">
        <f t="shared" si="0"/>
        <v>#REF!</v>
      </c>
      <c r="AKZ10" s="735" t="str">
        <f t="shared" si="0"/>
        <v>#REF!</v>
      </c>
      <c r="ALA10" s="735" t="str">
        <f t="shared" si="0"/>
        <v>#REF!</v>
      </c>
      <c r="ALB10" s="735" t="str">
        <f t="shared" si="0"/>
        <v>#REF!</v>
      </c>
      <c r="ALC10" s="735" t="str">
        <f t="shared" si="0"/>
        <v>#REF!</v>
      </c>
      <c r="ALD10" s="735" t="str">
        <f t="shared" si="0"/>
        <v>#REF!</v>
      </c>
      <c r="ALE10" s="735" t="str">
        <f t="shared" si="0"/>
        <v>#REF!</v>
      </c>
      <c r="ALF10" s="735" t="str">
        <f t="shared" si="0"/>
        <v>#REF!</v>
      </c>
      <c r="ALG10" s="735" t="str">
        <f t="shared" si="0"/>
        <v>#REF!</v>
      </c>
      <c r="ALH10" s="735" t="str">
        <f t="shared" si="0"/>
        <v>#REF!</v>
      </c>
      <c r="ALI10" s="735" t="str">
        <f t="shared" si="0"/>
        <v>#REF!</v>
      </c>
      <c r="ALJ10" s="735" t="str">
        <f t="shared" si="0"/>
        <v>#REF!</v>
      </c>
      <c r="ALK10" s="735" t="str">
        <f t="shared" si="0"/>
        <v>#REF!</v>
      </c>
      <c r="ALL10" s="735" t="str">
        <f t="shared" si="0"/>
        <v>#REF!</v>
      </c>
      <c r="ALM10" s="735" t="str">
        <f t="shared" si="0"/>
        <v>#REF!</v>
      </c>
      <c r="ALN10" s="735" t="str">
        <f t="shared" si="0"/>
        <v>#REF!</v>
      </c>
      <c r="ALO10" s="735" t="str">
        <f t="shared" si="0"/>
        <v>#REF!</v>
      </c>
      <c r="ALP10" s="735" t="str">
        <f t="shared" si="0"/>
        <v>#REF!</v>
      </c>
      <c r="ALQ10" s="735" t="str">
        <f t="shared" si="0"/>
        <v>#REF!</v>
      </c>
      <c r="ALR10" s="735" t="str">
        <f t="shared" si="0"/>
        <v>#REF!</v>
      </c>
      <c r="ALS10" s="735" t="str">
        <f t="shared" si="0"/>
        <v>#REF!</v>
      </c>
      <c r="ALT10" s="735" t="str">
        <f t="shared" si="0"/>
        <v>#REF!</v>
      </c>
      <c r="ALU10" s="735" t="str">
        <f t="shared" si="0"/>
        <v>#REF!</v>
      </c>
      <c r="ALV10" s="735" t="str">
        <f t="shared" si="0"/>
        <v>#REF!</v>
      </c>
      <c r="ALW10" s="735" t="str">
        <f t="shared" si="0"/>
        <v>#REF!</v>
      </c>
      <c r="ALX10" s="735" t="str">
        <f t="shared" si="0"/>
        <v>#REF!</v>
      </c>
      <c r="ALY10" s="735" t="str">
        <f t="shared" si="0"/>
        <v>#REF!</v>
      </c>
      <c r="ALZ10" s="735" t="str">
        <f t="shared" si="0"/>
        <v>#REF!</v>
      </c>
      <c r="AMA10" s="735" t="str">
        <f t="shared" si="0"/>
        <v>#REF!</v>
      </c>
      <c r="AMB10" s="735" t="str">
        <f t="shared" si="0"/>
        <v>#REF!</v>
      </c>
      <c r="AMC10" s="735" t="str">
        <f t="shared" si="0"/>
        <v>#REF!</v>
      </c>
      <c r="AMD10" s="735" t="str">
        <f t="shared" si="0"/>
        <v>#REF!</v>
      </c>
      <c r="AME10" s="735" t="str">
        <f t="shared" si="0"/>
        <v>#REF!</v>
      </c>
      <c r="AMF10" s="735" t="str">
        <f t="shared" si="0"/>
        <v>#REF!</v>
      </c>
      <c r="AMG10" s="735" t="str">
        <f t="shared" si="0"/>
        <v>#REF!</v>
      </c>
      <c r="AMH10" s="735" t="str">
        <f t="shared" si="0"/>
        <v>#REF!</v>
      </c>
      <c r="AMI10" s="735" t="str">
        <f t="shared" si="0"/>
        <v>#REF!</v>
      </c>
      <c r="AMJ10" s="735" t="str">
        <f t="shared" si="0"/>
        <v>#REF!</v>
      </c>
      <c r="AMK10" s="735" t="str">
        <f t="shared" si="0"/>
        <v>#REF!</v>
      </c>
      <c r="AML10" s="735" t="str">
        <f t="shared" si="0"/>
        <v>#REF!</v>
      </c>
      <c r="AMM10" s="735" t="str">
        <f t="shared" si="0"/>
        <v>#REF!</v>
      </c>
      <c r="AMN10" s="735" t="str">
        <f t="shared" si="0"/>
        <v>#REF!</v>
      </c>
      <c r="AMO10" s="735" t="str">
        <f t="shared" si="0"/>
        <v>#REF!</v>
      </c>
      <c r="AMP10" s="735" t="str">
        <f t="shared" si="0"/>
        <v>#REF!</v>
      </c>
      <c r="AMQ10" s="735" t="str">
        <f t="shared" si="0"/>
        <v>#REF!</v>
      </c>
      <c r="AMR10" s="735" t="str">
        <f t="shared" si="0"/>
        <v>#REF!</v>
      </c>
      <c r="AMS10" s="735" t="str">
        <f t="shared" si="0"/>
        <v>#REF!</v>
      </c>
      <c r="AMT10" s="735" t="str">
        <f t="shared" si="0"/>
        <v>#REF!</v>
      </c>
      <c r="AMU10" s="735" t="str">
        <f t="shared" si="0"/>
        <v>#REF!</v>
      </c>
      <c r="AMV10" s="735" t="str">
        <f t="shared" si="0"/>
        <v>#REF!</v>
      </c>
      <c r="AMW10" s="735" t="str">
        <f t="shared" si="0"/>
        <v>#REF!</v>
      </c>
      <c r="AMX10" s="735" t="str">
        <f t="shared" si="0"/>
        <v>#REF!</v>
      </c>
      <c r="AMY10" s="735" t="str">
        <f t="shared" si="0"/>
        <v>#REF!</v>
      </c>
      <c r="AMZ10" s="735" t="str">
        <f t="shared" si="0"/>
        <v>#REF!</v>
      </c>
      <c r="ANA10" s="735" t="str">
        <f t="shared" si="0"/>
        <v>#REF!</v>
      </c>
      <c r="ANB10" s="735" t="str">
        <f t="shared" si="0"/>
        <v>#REF!</v>
      </c>
      <c r="ANC10" s="735" t="str">
        <f t="shared" si="0"/>
        <v>#REF!</v>
      </c>
      <c r="AND10" s="735" t="str">
        <f t="shared" si="0"/>
        <v>#REF!</v>
      </c>
      <c r="ANE10" s="735" t="str">
        <f t="shared" si="0"/>
        <v>#REF!</v>
      </c>
      <c r="ANF10" s="735" t="str">
        <f t="shared" si="0"/>
        <v>#REF!</v>
      </c>
      <c r="ANG10" s="735" t="str">
        <f t="shared" si="0"/>
        <v>#REF!</v>
      </c>
      <c r="ANH10" s="735" t="str">
        <f t="shared" si="0"/>
        <v>#REF!</v>
      </c>
      <c r="ANI10" s="735" t="str">
        <f t="shared" si="0"/>
        <v>#REF!</v>
      </c>
      <c r="ANJ10" s="735" t="str">
        <f t="shared" si="0"/>
        <v>#REF!</v>
      </c>
      <c r="ANK10" s="735" t="str">
        <f t="shared" si="0"/>
        <v>#REF!</v>
      </c>
      <c r="ANL10" s="735" t="str">
        <f t="shared" si="0"/>
        <v>#REF!</v>
      </c>
      <c r="ANM10" s="735" t="str">
        <f t="shared" si="0"/>
        <v>#REF!</v>
      </c>
      <c r="ANN10" s="735" t="str">
        <f t="shared" si="0"/>
        <v>#REF!</v>
      </c>
      <c r="ANO10" s="735" t="str">
        <f t="shared" si="0"/>
        <v>#REF!</v>
      </c>
      <c r="ANP10" s="735" t="str">
        <f t="shared" si="0"/>
        <v>#REF!</v>
      </c>
      <c r="ANQ10" s="735" t="str">
        <f t="shared" si="0"/>
        <v>#REF!</v>
      </c>
      <c r="ANR10" s="735" t="str">
        <f t="shared" si="0"/>
        <v>#REF!</v>
      </c>
      <c r="ANS10" s="735" t="str">
        <f t="shared" si="0"/>
        <v>#REF!</v>
      </c>
      <c r="ANT10" s="735" t="str">
        <f t="shared" si="0"/>
        <v>#REF!</v>
      </c>
      <c r="ANU10" s="735" t="str">
        <f t="shared" si="0"/>
        <v>#REF!</v>
      </c>
      <c r="ANV10" s="735" t="str">
        <f t="shared" si="0"/>
        <v>#REF!</v>
      </c>
      <c r="ANW10" s="735" t="str">
        <f t="shared" si="0"/>
        <v>#REF!</v>
      </c>
      <c r="ANX10" s="735" t="str">
        <f t="shared" si="0"/>
        <v>#REF!</v>
      </c>
      <c r="ANY10" s="735" t="str">
        <f t="shared" si="0"/>
        <v>#REF!</v>
      </c>
      <c r="ANZ10" s="735" t="str">
        <f t="shared" si="0"/>
        <v>#REF!</v>
      </c>
      <c r="AOA10" s="735" t="str">
        <f t="shared" si="0"/>
        <v>#REF!</v>
      </c>
      <c r="AOB10" s="735" t="str">
        <f t="shared" si="0"/>
        <v>#REF!</v>
      </c>
      <c r="AOC10" s="735" t="str">
        <f t="shared" si="0"/>
        <v>#REF!</v>
      </c>
      <c r="AOD10" s="735" t="str">
        <f t="shared" si="0"/>
        <v>#REF!</v>
      </c>
      <c r="AOE10" s="735" t="str">
        <f t="shared" si="0"/>
        <v>#REF!</v>
      </c>
      <c r="AOF10" s="735" t="str">
        <f t="shared" si="0"/>
        <v>#REF!</v>
      </c>
      <c r="AOG10" s="735" t="str">
        <f t="shared" si="0"/>
        <v>#REF!</v>
      </c>
      <c r="AOH10" s="735" t="str">
        <f t="shared" si="0"/>
        <v>#REF!</v>
      </c>
      <c r="AOI10" s="735" t="str">
        <f t="shared" si="0"/>
        <v>#REF!</v>
      </c>
      <c r="AOJ10" s="735" t="str">
        <f t="shared" si="0"/>
        <v>#REF!</v>
      </c>
      <c r="AOK10" s="735" t="str">
        <f t="shared" si="0"/>
        <v>#REF!</v>
      </c>
      <c r="AOL10" s="735" t="str">
        <f t="shared" si="0"/>
        <v>#REF!</v>
      </c>
      <c r="AOM10" s="735" t="str">
        <f t="shared" si="0"/>
        <v>#REF!</v>
      </c>
      <c r="AON10" s="735" t="str">
        <f t="shared" si="0"/>
        <v>#REF!</v>
      </c>
      <c r="AOO10" s="735" t="str">
        <f t="shared" si="0"/>
        <v>#REF!</v>
      </c>
      <c r="AOP10" s="735" t="str">
        <f t="shared" si="0"/>
        <v>#REF!</v>
      </c>
      <c r="AOQ10" s="735" t="str">
        <f t="shared" si="0"/>
        <v>#REF!</v>
      </c>
      <c r="AOR10" s="735" t="str">
        <f t="shared" si="0"/>
        <v>#REF!</v>
      </c>
      <c r="AOS10" s="735" t="str">
        <f t="shared" si="0"/>
        <v>#REF!</v>
      </c>
      <c r="AOT10" s="735" t="str">
        <f t="shared" si="0"/>
        <v>#REF!</v>
      </c>
      <c r="AOU10" s="735" t="str">
        <f t="shared" si="0"/>
        <v>#REF!</v>
      </c>
      <c r="AOV10" s="735" t="str">
        <f t="shared" si="0"/>
        <v>#REF!</v>
      </c>
      <c r="AOW10" s="735" t="str">
        <f t="shared" si="0"/>
        <v>#REF!</v>
      </c>
      <c r="AOX10" s="735" t="str">
        <f t="shared" si="0"/>
        <v>#REF!</v>
      </c>
      <c r="AOY10" s="735" t="str">
        <f t="shared" si="0"/>
        <v>#REF!</v>
      </c>
      <c r="AOZ10" s="735" t="str">
        <f t="shared" si="0"/>
        <v>#REF!</v>
      </c>
      <c r="APA10" s="735" t="str">
        <f t="shared" si="0"/>
        <v>#REF!</v>
      </c>
      <c r="APB10" s="735" t="str">
        <f t="shared" si="0"/>
        <v>#REF!</v>
      </c>
      <c r="APC10" s="735" t="str">
        <f t="shared" si="0"/>
        <v>#REF!</v>
      </c>
      <c r="APD10" s="735" t="str">
        <f t="shared" si="0"/>
        <v>#REF!</v>
      </c>
      <c r="APE10" s="735" t="str">
        <f t="shared" si="0"/>
        <v>#REF!</v>
      </c>
      <c r="APF10" s="735" t="str">
        <f t="shared" si="0"/>
        <v>#REF!</v>
      </c>
      <c r="APG10" s="735" t="str">
        <f t="shared" si="0"/>
        <v>#REF!</v>
      </c>
      <c r="APH10" s="735" t="str">
        <f t="shared" si="0"/>
        <v>#REF!</v>
      </c>
      <c r="API10" s="735" t="str">
        <f t="shared" si="0"/>
        <v>#REF!</v>
      </c>
      <c r="APJ10" s="735" t="str">
        <f t="shared" si="0"/>
        <v>#REF!</v>
      </c>
      <c r="APK10" s="735" t="str">
        <f t="shared" si="0"/>
        <v>#REF!</v>
      </c>
      <c r="APL10" s="735" t="str">
        <f t="shared" si="0"/>
        <v>#REF!</v>
      </c>
      <c r="APM10" s="735" t="str">
        <f t="shared" si="0"/>
        <v>#REF!</v>
      </c>
      <c r="APN10" s="735" t="str">
        <f t="shared" si="0"/>
        <v>#REF!</v>
      </c>
      <c r="APO10" s="735" t="str">
        <f t="shared" si="0"/>
        <v>#REF!</v>
      </c>
      <c r="APP10" s="735" t="str">
        <f t="shared" si="0"/>
        <v>#REF!</v>
      </c>
      <c r="APQ10" s="735" t="str">
        <f t="shared" si="0"/>
        <v>#REF!</v>
      </c>
      <c r="APR10" s="735" t="str">
        <f t="shared" si="0"/>
        <v>#REF!</v>
      </c>
      <c r="APS10" s="735" t="str">
        <f t="shared" si="0"/>
        <v>#REF!</v>
      </c>
      <c r="APT10" s="735" t="str">
        <f t="shared" si="0"/>
        <v>#REF!</v>
      </c>
      <c r="APU10" s="735" t="str">
        <f t="shared" si="0"/>
        <v>#REF!</v>
      </c>
      <c r="APV10" s="735" t="str">
        <f t="shared" si="0"/>
        <v>#REF!</v>
      </c>
      <c r="APW10" s="735" t="str">
        <f t="shared" si="0"/>
        <v>#REF!</v>
      </c>
      <c r="APX10" s="735" t="str">
        <f t="shared" si="0"/>
        <v>#REF!</v>
      </c>
      <c r="APY10" s="735" t="str">
        <f t="shared" si="0"/>
        <v>#REF!</v>
      </c>
      <c r="APZ10" s="735" t="str">
        <f t="shared" si="0"/>
        <v>#REF!</v>
      </c>
      <c r="AQA10" s="735" t="str">
        <f t="shared" si="0"/>
        <v>#REF!</v>
      </c>
      <c r="AQB10" s="735" t="str">
        <f t="shared" si="0"/>
        <v>#REF!</v>
      </c>
      <c r="AQC10" s="735" t="str">
        <f t="shared" si="0"/>
        <v>#REF!</v>
      </c>
      <c r="AQD10" s="735" t="str">
        <f t="shared" si="0"/>
        <v>#REF!</v>
      </c>
      <c r="AQE10" s="735" t="str">
        <f t="shared" si="0"/>
        <v>#REF!</v>
      </c>
      <c r="AQF10" s="735" t="str">
        <f t="shared" si="0"/>
        <v>#REF!</v>
      </c>
      <c r="AQG10" s="735" t="str">
        <f t="shared" si="0"/>
        <v>#REF!</v>
      </c>
      <c r="AQH10" s="735" t="str">
        <f t="shared" si="0"/>
        <v>#REF!</v>
      </c>
      <c r="AQI10" s="735" t="str">
        <f t="shared" si="0"/>
        <v>#REF!</v>
      </c>
      <c r="AQJ10" s="735" t="str">
        <f t="shared" si="0"/>
        <v>#REF!</v>
      </c>
      <c r="AQK10" s="735" t="str">
        <f t="shared" si="0"/>
        <v>#REF!</v>
      </c>
      <c r="AQL10" s="735" t="str">
        <f t="shared" si="0"/>
        <v>#REF!</v>
      </c>
      <c r="AQM10" s="735" t="str">
        <f t="shared" si="0"/>
        <v>#REF!</v>
      </c>
      <c r="AQN10" s="735" t="str">
        <f t="shared" si="0"/>
        <v>#REF!</v>
      </c>
      <c r="AQO10" s="735" t="str">
        <f t="shared" si="0"/>
        <v>#REF!</v>
      </c>
      <c r="AQP10" s="735" t="str">
        <f t="shared" si="0"/>
        <v>#REF!</v>
      </c>
      <c r="AQQ10" s="735" t="str">
        <f t="shared" si="0"/>
        <v>#REF!</v>
      </c>
      <c r="AQR10" s="735" t="str">
        <f t="shared" si="0"/>
        <v>#REF!</v>
      </c>
      <c r="AQS10" s="735" t="str">
        <f t="shared" si="0"/>
        <v>#REF!</v>
      </c>
      <c r="AQT10" s="735" t="str">
        <f t="shared" si="0"/>
        <v>#REF!</v>
      </c>
      <c r="AQU10" s="735" t="str">
        <f t="shared" si="0"/>
        <v>#REF!</v>
      </c>
      <c r="AQV10" s="735" t="str">
        <f t="shared" si="0"/>
        <v>#REF!</v>
      </c>
      <c r="AQW10" s="735" t="str">
        <f t="shared" si="0"/>
        <v>#REF!</v>
      </c>
      <c r="AQX10" s="735" t="str">
        <f t="shared" si="0"/>
        <v>#REF!</v>
      </c>
      <c r="AQY10" s="735" t="str">
        <f t="shared" si="0"/>
        <v>#REF!</v>
      </c>
      <c r="AQZ10" s="735" t="str">
        <f t="shared" si="0"/>
        <v>#REF!</v>
      </c>
      <c r="ARA10" s="735" t="str">
        <f t="shared" si="0"/>
        <v>#REF!</v>
      </c>
      <c r="ARB10" s="735" t="str">
        <f t="shared" si="0"/>
        <v>#REF!</v>
      </c>
      <c r="ARC10" s="735" t="str">
        <f t="shared" si="0"/>
        <v>#REF!</v>
      </c>
      <c r="ARD10" s="735" t="str">
        <f t="shared" si="0"/>
        <v>#REF!</v>
      </c>
      <c r="ARE10" s="735" t="str">
        <f t="shared" si="0"/>
        <v>#REF!</v>
      </c>
      <c r="ARF10" s="735" t="str">
        <f t="shared" si="0"/>
        <v>#REF!</v>
      </c>
      <c r="ARG10" s="735" t="str">
        <f t="shared" si="0"/>
        <v>#REF!</v>
      </c>
      <c r="ARH10" s="735" t="str">
        <f t="shared" si="0"/>
        <v>#REF!</v>
      </c>
      <c r="ARI10" s="735" t="str">
        <f t="shared" si="0"/>
        <v>#REF!</v>
      </c>
      <c r="ARJ10" s="735" t="str">
        <f t="shared" si="0"/>
        <v>#REF!</v>
      </c>
      <c r="ARK10" s="735" t="str">
        <f t="shared" si="0"/>
        <v>#REF!</v>
      </c>
      <c r="ARL10" s="735" t="str">
        <f t="shared" si="0"/>
        <v>#REF!</v>
      </c>
      <c r="ARM10" s="735" t="str">
        <f t="shared" si="0"/>
        <v>#REF!</v>
      </c>
      <c r="ARN10" s="735" t="str">
        <f t="shared" si="0"/>
        <v>#REF!</v>
      </c>
      <c r="ARO10" s="735" t="str">
        <f t="shared" si="0"/>
        <v>#REF!</v>
      </c>
      <c r="ARP10" s="735" t="str">
        <f t="shared" si="0"/>
        <v>#REF!</v>
      </c>
      <c r="ARQ10" s="735" t="str">
        <f t="shared" si="0"/>
        <v>#REF!</v>
      </c>
      <c r="ARR10" s="735" t="str">
        <f t="shared" si="0"/>
        <v>#REF!</v>
      </c>
      <c r="ARS10" s="735" t="str">
        <f t="shared" si="0"/>
        <v>#REF!</v>
      </c>
      <c r="ART10" s="735" t="str">
        <f t="shared" si="0"/>
        <v>#REF!</v>
      </c>
      <c r="ARU10" s="735" t="str">
        <f t="shared" si="0"/>
        <v>#REF!</v>
      </c>
      <c r="ARV10" s="735" t="str">
        <f t="shared" si="0"/>
        <v>#REF!</v>
      </c>
      <c r="ARW10" s="735" t="str">
        <f t="shared" si="0"/>
        <v>#REF!</v>
      </c>
      <c r="ARX10" s="735" t="str">
        <f t="shared" si="0"/>
        <v>#REF!</v>
      </c>
      <c r="ARY10" s="735" t="str">
        <f t="shared" si="0"/>
        <v>#REF!</v>
      </c>
      <c r="ARZ10" s="735" t="str">
        <f t="shared" si="0"/>
        <v>#REF!</v>
      </c>
      <c r="ASA10" s="735" t="str">
        <f t="shared" si="0"/>
        <v>#REF!</v>
      </c>
      <c r="ASB10" s="735" t="str">
        <f t="shared" si="0"/>
        <v>#REF!</v>
      </c>
      <c r="ASC10" s="735" t="str">
        <f t="shared" si="0"/>
        <v>#REF!</v>
      </c>
      <c r="ASD10" s="735" t="str">
        <f t="shared" si="0"/>
        <v>#REF!</v>
      </c>
      <c r="ASE10" s="735" t="str">
        <f t="shared" si="0"/>
        <v>#REF!</v>
      </c>
      <c r="ASF10" s="735" t="str">
        <f t="shared" si="0"/>
        <v>#REF!</v>
      </c>
      <c r="ASG10" s="735" t="str">
        <f t="shared" si="0"/>
        <v>#REF!</v>
      </c>
      <c r="ASH10" s="735" t="str">
        <f t="shared" si="0"/>
        <v>#REF!</v>
      </c>
      <c r="ASI10" s="735" t="str">
        <f t="shared" si="0"/>
        <v>#REF!</v>
      </c>
      <c r="ASJ10" s="735" t="str">
        <f t="shared" si="0"/>
        <v>#REF!</v>
      </c>
      <c r="ASK10" s="735" t="str">
        <f t="shared" si="0"/>
        <v>#REF!</v>
      </c>
      <c r="ASL10" s="735" t="str">
        <f t="shared" si="0"/>
        <v>#REF!</v>
      </c>
      <c r="ASM10" s="735" t="str">
        <f t="shared" si="0"/>
        <v>#REF!</v>
      </c>
      <c r="ASN10" s="735" t="str">
        <f t="shared" si="0"/>
        <v>#REF!</v>
      </c>
      <c r="ASO10" s="735" t="str">
        <f t="shared" si="0"/>
        <v>#REF!</v>
      </c>
      <c r="ASP10" s="735" t="str">
        <f t="shared" si="0"/>
        <v>#REF!</v>
      </c>
      <c r="ASQ10" s="735" t="str">
        <f t="shared" si="0"/>
        <v>#REF!</v>
      </c>
      <c r="ASR10" s="735" t="str">
        <f t="shared" si="0"/>
        <v>#REF!</v>
      </c>
      <c r="ASS10" s="735" t="str">
        <f t="shared" si="0"/>
        <v>#REF!</v>
      </c>
      <c r="AST10" s="735" t="str">
        <f t="shared" si="0"/>
        <v>#REF!</v>
      </c>
      <c r="ASU10" s="735" t="str">
        <f t="shared" si="0"/>
        <v>#REF!</v>
      </c>
      <c r="ASV10" s="735" t="str">
        <f t="shared" si="0"/>
        <v>#REF!</v>
      </c>
      <c r="ASW10" s="735" t="str">
        <f t="shared" si="0"/>
        <v>#REF!</v>
      </c>
      <c r="ASX10" s="735" t="str">
        <f t="shared" si="0"/>
        <v>#REF!</v>
      </c>
      <c r="ASY10" s="735" t="str">
        <f t="shared" si="0"/>
        <v>#REF!</v>
      </c>
      <c r="ASZ10" s="735" t="str">
        <f t="shared" si="0"/>
        <v>#REF!</v>
      </c>
      <c r="ATA10" s="735" t="str">
        <f t="shared" si="0"/>
        <v>#REF!</v>
      </c>
      <c r="ATB10" s="735" t="str">
        <f t="shared" si="0"/>
        <v>#REF!</v>
      </c>
      <c r="ATC10" s="735" t="str">
        <f t="shared" si="0"/>
        <v>#REF!</v>
      </c>
      <c r="ATD10" s="735" t="str">
        <f t="shared" si="0"/>
        <v>#REF!</v>
      </c>
      <c r="ATE10" s="735" t="str">
        <f t="shared" si="0"/>
        <v>#REF!</v>
      </c>
      <c r="ATF10" s="735" t="str">
        <f t="shared" si="0"/>
        <v>#REF!</v>
      </c>
      <c r="ATG10" s="735" t="str">
        <f t="shared" si="0"/>
        <v>#REF!</v>
      </c>
      <c r="ATH10" s="735" t="str">
        <f t="shared" si="0"/>
        <v>#REF!</v>
      </c>
      <c r="ATI10" s="735" t="str">
        <f t="shared" si="0"/>
        <v>#REF!</v>
      </c>
      <c r="ATJ10" s="735" t="str">
        <f t="shared" si="0"/>
        <v>#REF!</v>
      </c>
      <c r="ATK10" s="735" t="str">
        <f t="shared" si="0"/>
        <v>#REF!</v>
      </c>
      <c r="ATL10" s="735" t="str">
        <f t="shared" si="0"/>
        <v>#REF!</v>
      </c>
      <c r="ATM10" s="735" t="str">
        <f t="shared" si="0"/>
        <v>#REF!</v>
      </c>
      <c r="ATN10" s="735" t="str">
        <f t="shared" si="0"/>
        <v>#REF!</v>
      </c>
      <c r="ATO10" s="735" t="str">
        <f t="shared" si="0"/>
        <v>#REF!</v>
      </c>
      <c r="ATP10" s="735" t="str">
        <f t="shared" si="0"/>
        <v>#REF!</v>
      </c>
      <c r="ATQ10" s="735" t="str">
        <f t="shared" si="0"/>
        <v>#REF!</v>
      </c>
      <c r="ATR10" s="735" t="str">
        <f t="shared" si="0"/>
        <v>#REF!</v>
      </c>
      <c r="ATS10" s="735" t="str">
        <f t="shared" si="0"/>
        <v>#REF!</v>
      </c>
      <c r="ATT10" s="735" t="str">
        <f t="shared" si="0"/>
        <v>#REF!</v>
      </c>
      <c r="ATU10" s="735" t="str">
        <f t="shared" si="0"/>
        <v>#REF!</v>
      </c>
      <c r="ATV10" s="735" t="str">
        <f t="shared" si="0"/>
        <v>#REF!</v>
      </c>
      <c r="ATW10" s="735" t="str">
        <f t="shared" si="0"/>
        <v>#REF!</v>
      </c>
      <c r="ATX10" s="735" t="str">
        <f t="shared" si="0"/>
        <v>#REF!</v>
      </c>
      <c r="ATY10" s="735" t="str">
        <f t="shared" si="0"/>
        <v>#REF!</v>
      </c>
      <c r="ATZ10" s="735" t="str">
        <f t="shared" si="0"/>
        <v>#REF!</v>
      </c>
      <c r="AUA10" s="735" t="str">
        <f t="shared" si="0"/>
        <v>#REF!</v>
      </c>
      <c r="AUB10" s="735" t="str">
        <f t="shared" si="0"/>
        <v>#REF!</v>
      </c>
      <c r="AUC10" s="735" t="str">
        <f t="shared" si="0"/>
        <v>#REF!</v>
      </c>
      <c r="AUD10" s="735" t="str">
        <f t="shared" si="0"/>
        <v>#REF!</v>
      </c>
      <c r="AUE10" s="735" t="str">
        <f t="shared" si="0"/>
        <v>#REF!</v>
      </c>
      <c r="AUF10" s="735" t="str">
        <f t="shared" si="0"/>
        <v>#REF!</v>
      </c>
      <c r="AUG10" s="735" t="str">
        <f t="shared" si="0"/>
        <v>#REF!</v>
      </c>
      <c r="AUH10" s="735" t="str">
        <f t="shared" si="0"/>
        <v>#REF!</v>
      </c>
      <c r="AUI10" s="735" t="str">
        <f t="shared" si="0"/>
        <v>#REF!</v>
      </c>
      <c r="AUJ10" s="735" t="str">
        <f t="shared" si="0"/>
        <v>#REF!</v>
      </c>
      <c r="AUK10" s="735" t="str">
        <f t="shared" si="0"/>
        <v>#REF!</v>
      </c>
      <c r="AUL10" s="735" t="str">
        <f t="shared" si="0"/>
        <v>#REF!</v>
      </c>
      <c r="AUM10" s="735" t="str">
        <f t="shared" si="0"/>
        <v>#REF!</v>
      </c>
      <c r="AUN10" s="735" t="str">
        <f t="shared" si="0"/>
        <v>#REF!</v>
      </c>
      <c r="AUO10" s="735" t="str">
        <f t="shared" si="0"/>
        <v>#REF!</v>
      </c>
      <c r="AUP10" s="735" t="str">
        <f t="shared" si="0"/>
        <v>#REF!</v>
      </c>
      <c r="AUQ10" s="735" t="str">
        <f t="shared" si="0"/>
        <v>#REF!</v>
      </c>
      <c r="AUR10" s="735" t="str">
        <f t="shared" si="0"/>
        <v>#REF!</v>
      </c>
      <c r="AUS10" s="735" t="str">
        <f t="shared" si="0"/>
        <v>#REF!</v>
      </c>
      <c r="AUT10" s="735" t="str">
        <f t="shared" si="0"/>
        <v>#REF!</v>
      </c>
      <c r="AUU10" s="735" t="str">
        <f t="shared" si="0"/>
        <v>#REF!</v>
      </c>
      <c r="AUV10" s="735" t="str">
        <f t="shared" si="0"/>
        <v>#REF!</v>
      </c>
      <c r="AUW10" s="735" t="str">
        <f t="shared" si="0"/>
        <v>#REF!</v>
      </c>
      <c r="AUX10" s="735" t="str">
        <f t="shared" si="0"/>
        <v>#REF!</v>
      </c>
      <c r="AUY10" s="735" t="str">
        <f t="shared" si="0"/>
        <v>#REF!</v>
      </c>
      <c r="AUZ10" s="735" t="str">
        <f t="shared" si="0"/>
        <v>#REF!</v>
      </c>
      <c r="AVA10" s="735" t="str">
        <f t="shared" si="0"/>
        <v>#REF!</v>
      </c>
      <c r="AVB10" s="735" t="str">
        <f t="shared" si="0"/>
        <v>#REF!</v>
      </c>
      <c r="AVC10" s="735" t="str">
        <f t="shared" si="0"/>
        <v>#REF!</v>
      </c>
      <c r="AVD10" s="735" t="str">
        <f t="shared" si="0"/>
        <v>#REF!</v>
      </c>
      <c r="AVE10" s="735" t="str">
        <f t="shared" si="0"/>
        <v>#REF!</v>
      </c>
      <c r="AVF10" s="735" t="str">
        <f t="shared" si="0"/>
        <v>#REF!</v>
      </c>
      <c r="AVG10" s="735" t="str">
        <f t="shared" si="0"/>
        <v>#REF!</v>
      </c>
      <c r="AVH10" s="735" t="str">
        <f t="shared" si="0"/>
        <v>#REF!</v>
      </c>
      <c r="AVI10" s="735" t="str">
        <f t="shared" si="0"/>
        <v>#REF!</v>
      </c>
      <c r="AVJ10" s="735" t="str">
        <f t="shared" si="0"/>
        <v>#REF!</v>
      </c>
      <c r="AVK10" s="735" t="str">
        <f t="shared" si="0"/>
        <v>#REF!</v>
      </c>
      <c r="AVL10" s="735" t="str">
        <f t="shared" si="0"/>
        <v>#REF!</v>
      </c>
      <c r="AVM10" s="735" t="str">
        <f t="shared" si="0"/>
        <v>#REF!</v>
      </c>
      <c r="AVN10" s="735" t="str">
        <f t="shared" si="0"/>
        <v>#REF!</v>
      </c>
      <c r="AVO10" s="735" t="str">
        <f t="shared" si="0"/>
        <v>#REF!</v>
      </c>
      <c r="AVP10" s="735" t="str">
        <f t="shared" si="0"/>
        <v>#REF!</v>
      </c>
      <c r="AVQ10" s="735" t="str">
        <f t="shared" si="0"/>
        <v>#REF!</v>
      </c>
      <c r="AVR10" s="735" t="str">
        <f t="shared" si="0"/>
        <v>#REF!</v>
      </c>
      <c r="AVS10" s="735" t="str">
        <f t="shared" si="0"/>
        <v>#REF!</v>
      </c>
      <c r="AVT10" s="735" t="str">
        <f t="shared" si="0"/>
        <v>#REF!</v>
      </c>
      <c r="AVU10" s="735" t="str">
        <f t="shared" si="0"/>
        <v>#REF!</v>
      </c>
      <c r="AVV10" s="735" t="str">
        <f t="shared" si="0"/>
        <v>#REF!</v>
      </c>
      <c r="AVW10" s="735" t="str">
        <f t="shared" si="0"/>
        <v>#REF!</v>
      </c>
      <c r="AVX10" s="735" t="str">
        <f t="shared" si="0"/>
        <v>#REF!</v>
      </c>
      <c r="AVY10" s="735" t="str">
        <f t="shared" si="0"/>
        <v>#REF!</v>
      </c>
      <c r="AVZ10" s="735" t="str">
        <f t="shared" si="0"/>
        <v>#REF!</v>
      </c>
      <c r="AWA10" s="735" t="str">
        <f t="shared" si="0"/>
        <v>#REF!</v>
      </c>
      <c r="AWB10" s="735" t="str">
        <f t="shared" si="0"/>
        <v>#REF!</v>
      </c>
      <c r="AWC10" s="735" t="str">
        <f t="shared" si="0"/>
        <v>#REF!</v>
      </c>
      <c r="AWD10" s="735" t="str">
        <f t="shared" si="0"/>
        <v>#REF!</v>
      </c>
      <c r="AWE10" s="735" t="str">
        <f t="shared" si="0"/>
        <v>#REF!</v>
      </c>
      <c r="AWF10" s="735" t="str">
        <f t="shared" si="0"/>
        <v>#REF!</v>
      </c>
      <c r="AWG10" s="735" t="str">
        <f t="shared" si="0"/>
        <v>#REF!</v>
      </c>
      <c r="AWH10" s="735" t="str">
        <f t="shared" si="0"/>
        <v>#REF!</v>
      </c>
      <c r="AWI10" s="735" t="str">
        <f t="shared" si="0"/>
        <v>#REF!</v>
      </c>
      <c r="AWJ10" s="735" t="str">
        <f t="shared" si="0"/>
        <v>#REF!</v>
      </c>
      <c r="AWK10" s="735" t="str">
        <f t="shared" si="0"/>
        <v>#REF!</v>
      </c>
      <c r="AWL10" s="735" t="str">
        <f t="shared" si="0"/>
        <v>#REF!</v>
      </c>
      <c r="AWM10" s="735" t="str">
        <f t="shared" si="0"/>
        <v>#REF!</v>
      </c>
      <c r="AWN10" s="735" t="str">
        <f t="shared" si="0"/>
        <v>#REF!</v>
      </c>
      <c r="AWO10" s="735" t="str">
        <f t="shared" si="0"/>
        <v>#REF!</v>
      </c>
      <c r="AWP10" s="735" t="str">
        <f t="shared" si="0"/>
        <v>#REF!</v>
      </c>
      <c r="AWQ10" s="735" t="str">
        <f t="shared" si="0"/>
        <v>#REF!</v>
      </c>
      <c r="AWR10" s="735" t="str">
        <f t="shared" si="0"/>
        <v>#REF!</v>
      </c>
      <c r="AWS10" s="735" t="str">
        <f t="shared" si="0"/>
        <v>#REF!</v>
      </c>
      <c r="AWT10" s="735" t="str">
        <f t="shared" si="0"/>
        <v>#REF!</v>
      </c>
      <c r="AWU10" s="735" t="str">
        <f t="shared" si="0"/>
        <v>#REF!</v>
      </c>
      <c r="AWV10" s="735" t="str">
        <f t="shared" si="0"/>
        <v>#REF!</v>
      </c>
      <c r="AWW10" s="735" t="str">
        <f t="shared" si="0"/>
        <v>#REF!</v>
      </c>
      <c r="AWX10" s="735" t="str">
        <f t="shared" si="0"/>
        <v>#REF!</v>
      </c>
      <c r="AWY10" s="735" t="str">
        <f t="shared" si="0"/>
        <v>#REF!</v>
      </c>
      <c r="AWZ10" s="735" t="str">
        <f t="shared" si="0"/>
        <v>#REF!</v>
      </c>
      <c r="AXA10" s="735" t="str">
        <f t="shared" si="0"/>
        <v>#REF!</v>
      </c>
      <c r="AXB10" s="735" t="str">
        <f t="shared" si="0"/>
        <v>#REF!</v>
      </c>
      <c r="AXC10" s="735" t="str">
        <f t="shared" si="0"/>
        <v>#REF!</v>
      </c>
      <c r="AXD10" s="735" t="str">
        <f t="shared" si="0"/>
        <v>#REF!</v>
      </c>
      <c r="AXE10" s="735" t="str">
        <f t="shared" si="0"/>
        <v>#REF!</v>
      </c>
      <c r="AXF10" s="735" t="str">
        <f t="shared" si="0"/>
        <v>#REF!</v>
      </c>
      <c r="AXG10" s="735" t="str">
        <f t="shared" si="0"/>
        <v>#REF!</v>
      </c>
      <c r="AXH10" s="735" t="str">
        <f t="shared" si="0"/>
        <v>#REF!</v>
      </c>
      <c r="AXI10" s="735" t="str">
        <f t="shared" si="0"/>
        <v>#REF!</v>
      </c>
      <c r="AXJ10" s="735" t="str">
        <f t="shared" si="0"/>
        <v>#REF!</v>
      </c>
      <c r="AXK10" s="735" t="str">
        <f t="shared" si="0"/>
        <v>#REF!</v>
      </c>
      <c r="AXL10" s="735" t="str">
        <f t="shared" si="0"/>
        <v>#REF!</v>
      </c>
      <c r="AXM10" s="735" t="str">
        <f t="shared" si="0"/>
        <v>#REF!</v>
      </c>
      <c r="AXN10" s="735" t="str">
        <f t="shared" si="0"/>
        <v>#REF!</v>
      </c>
      <c r="AXO10" s="735" t="str">
        <f t="shared" si="0"/>
        <v>#REF!</v>
      </c>
      <c r="AXP10" s="735" t="str">
        <f t="shared" si="0"/>
        <v>#REF!</v>
      </c>
      <c r="AXQ10" s="735" t="str">
        <f t="shared" si="0"/>
        <v>#REF!</v>
      </c>
      <c r="AXR10" s="735" t="str">
        <f t="shared" si="0"/>
        <v>#REF!</v>
      </c>
      <c r="AXS10" s="735" t="str">
        <f t="shared" si="0"/>
        <v>#REF!</v>
      </c>
      <c r="AXT10" s="735" t="str">
        <f t="shared" si="0"/>
        <v>#REF!</v>
      </c>
      <c r="AXU10" s="735" t="str">
        <f t="shared" si="0"/>
        <v>#REF!</v>
      </c>
      <c r="AXV10" s="735" t="str">
        <f t="shared" si="0"/>
        <v>#REF!</v>
      </c>
      <c r="AXW10" s="735" t="str">
        <f t="shared" si="0"/>
        <v>#REF!</v>
      </c>
      <c r="AXX10" s="735" t="str">
        <f t="shared" si="0"/>
        <v>#REF!</v>
      </c>
      <c r="AXY10" s="735" t="str">
        <f t="shared" si="0"/>
        <v>#REF!</v>
      </c>
      <c r="AXZ10" s="735" t="str">
        <f t="shared" si="0"/>
        <v>#REF!</v>
      </c>
      <c r="AYA10" s="735" t="str">
        <f t="shared" si="0"/>
        <v>#REF!</v>
      </c>
      <c r="AYB10" s="735" t="str">
        <f t="shared" si="0"/>
        <v>#REF!</v>
      </c>
      <c r="AYC10" s="735" t="str">
        <f t="shared" si="0"/>
        <v>#REF!</v>
      </c>
      <c r="AYD10" s="735" t="str">
        <f t="shared" si="0"/>
        <v>#REF!</v>
      </c>
      <c r="AYE10" s="735" t="str">
        <f t="shared" si="0"/>
        <v>#REF!</v>
      </c>
      <c r="AYF10" s="735" t="str">
        <f t="shared" si="0"/>
        <v>#REF!</v>
      </c>
      <c r="AYG10" s="735" t="str">
        <f t="shared" si="0"/>
        <v>#REF!</v>
      </c>
      <c r="AYH10" s="735" t="str">
        <f t="shared" si="0"/>
        <v>#REF!</v>
      </c>
      <c r="AYI10" s="735" t="str">
        <f t="shared" si="0"/>
        <v>#REF!</v>
      </c>
      <c r="AYJ10" s="735" t="str">
        <f t="shared" si="0"/>
        <v>#REF!</v>
      </c>
      <c r="AYK10" s="735" t="str">
        <f t="shared" si="0"/>
        <v>#REF!</v>
      </c>
      <c r="AYL10" s="735" t="str">
        <f t="shared" si="0"/>
        <v>#REF!</v>
      </c>
      <c r="AYM10" s="735" t="str">
        <f t="shared" si="0"/>
        <v>#REF!</v>
      </c>
      <c r="AYN10" s="735" t="str">
        <f t="shared" si="0"/>
        <v>#REF!</v>
      </c>
      <c r="AYO10" s="735" t="str">
        <f t="shared" si="0"/>
        <v>#REF!</v>
      </c>
      <c r="AYP10" s="735" t="str">
        <f t="shared" si="0"/>
        <v>#REF!</v>
      </c>
      <c r="AYQ10" s="735" t="str">
        <f t="shared" si="0"/>
        <v>#REF!</v>
      </c>
      <c r="AYR10" s="735" t="str">
        <f t="shared" si="0"/>
        <v>#REF!</v>
      </c>
      <c r="AYS10" s="735" t="str">
        <f t="shared" si="0"/>
        <v>#REF!</v>
      </c>
      <c r="AYT10" s="735" t="str">
        <f t="shared" si="0"/>
        <v>#REF!</v>
      </c>
      <c r="AYU10" s="735" t="str">
        <f t="shared" si="0"/>
        <v>#REF!</v>
      </c>
      <c r="AYV10" s="735" t="str">
        <f t="shared" si="0"/>
        <v>#REF!</v>
      </c>
      <c r="AYW10" s="735" t="str">
        <f t="shared" si="0"/>
        <v>#REF!</v>
      </c>
      <c r="AYX10" s="735" t="str">
        <f t="shared" si="0"/>
        <v>#REF!</v>
      </c>
      <c r="AYY10" s="735" t="str">
        <f t="shared" si="0"/>
        <v>#REF!</v>
      </c>
      <c r="AYZ10" s="735" t="str">
        <f t="shared" si="0"/>
        <v>#REF!</v>
      </c>
      <c r="AZA10" s="735" t="str">
        <f t="shared" si="0"/>
        <v>#REF!</v>
      </c>
      <c r="AZB10" s="735" t="str">
        <f t="shared" si="0"/>
        <v>#REF!</v>
      </c>
      <c r="AZC10" s="735" t="str">
        <f t="shared" si="0"/>
        <v>#REF!</v>
      </c>
      <c r="AZD10" s="735" t="str">
        <f t="shared" si="0"/>
        <v>#REF!</v>
      </c>
      <c r="AZE10" s="735" t="str">
        <f t="shared" si="0"/>
        <v>#REF!</v>
      </c>
      <c r="AZF10" s="735" t="str">
        <f t="shared" si="0"/>
        <v>#REF!</v>
      </c>
      <c r="AZG10" s="735" t="str">
        <f t="shared" si="0"/>
        <v>#REF!</v>
      </c>
      <c r="AZH10" s="735" t="str">
        <f t="shared" si="0"/>
        <v>#REF!</v>
      </c>
      <c r="AZI10" s="735" t="str">
        <f t="shared" si="0"/>
        <v>#REF!</v>
      </c>
      <c r="AZJ10" s="735" t="str">
        <f t="shared" si="0"/>
        <v>#REF!</v>
      </c>
      <c r="AZK10" s="735" t="str">
        <f t="shared" si="0"/>
        <v>#REF!</v>
      </c>
      <c r="AZL10" s="735" t="str">
        <f t="shared" si="0"/>
        <v>#REF!</v>
      </c>
      <c r="AZM10" s="735" t="str">
        <f t="shared" si="0"/>
        <v>#REF!</v>
      </c>
      <c r="AZN10" s="735" t="str">
        <f t="shared" si="0"/>
        <v>#REF!</v>
      </c>
      <c r="AZO10" s="735" t="str">
        <f t="shared" si="0"/>
        <v>#REF!</v>
      </c>
      <c r="AZP10" s="735" t="str">
        <f t="shared" si="0"/>
        <v>#REF!</v>
      </c>
      <c r="AZQ10" s="735" t="str">
        <f t="shared" si="0"/>
        <v>#REF!</v>
      </c>
      <c r="AZR10" s="735" t="str">
        <f t="shared" si="0"/>
        <v>#REF!</v>
      </c>
      <c r="AZS10" s="735" t="str">
        <f t="shared" si="0"/>
        <v>#REF!</v>
      </c>
      <c r="AZT10" s="735" t="str">
        <f t="shared" si="0"/>
        <v>#REF!</v>
      </c>
      <c r="AZU10" s="735" t="str">
        <f t="shared" si="0"/>
        <v>#REF!</v>
      </c>
      <c r="AZV10" s="735" t="str">
        <f t="shared" si="0"/>
        <v>#REF!</v>
      </c>
      <c r="AZW10" s="735" t="str">
        <f t="shared" si="0"/>
        <v>#REF!</v>
      </c>
      <c r="AZX10" s="735" t="str">
        <f t="shared" si="0"/>
        <v>#REF!</v>
      </c>
      <c r="AZY10" s="735" t="str">
        <f t="shared" si="0"/>
        <v>#REF!</v>
      </c>
      <c r="AZZ10" s="735" t="str">
        <f t="shared" si="0"/>
        <v>#REF!</v>
      </c>
      <c r="BAA10" s="735" t="str">
        <f t="shared" si="0"/>
        <v>#REF!</v>
      </c>
      <c r="BAB10" s="735" t="str">
        <f t="shared" si="0"/>
        <v>#REF!</v>
      </c>
      <c r="BAC10" s="735" t="str">
        <f t="shared" si="0"/>
        <v>#REF!</v>
      </c>
      <c r="BAD10" s="735" t="str">
        <f t="shared" si="0"/>
        <v>#REF!</v>
      </c>
      <c r="BAE10" s="735" t="str">
        <f t="shared" si="0"/>
        <v>#REF!</v>
      </c>
      <c r="BAF10" s="735" t="str">
        <f t="shared" si="0"/>
        <v>#REF!</v>
      </c>
      <c r="BAG10" s="735" t="str">
        <f t="shared" si="0"/>
        <v>#REF!</v>
      </c>
      <c r="BAH10" s="735" t="str">
        <f t="shared" si="0"/>
        <v>#REF!</v>
      </c>
      <c r="BAI10" s="735" t="str">
        <f t="shared" si="0"/>
        <v>#REF!</v>
      </c>
      <c r="BAJ10" s="735" t="str">
        <f t="shared" si="0"/>
        <v>#REF!</v>
      </c>
      <c r="BAK10" s="735" t="str">
        <f t="shared" si="0"/>
        <v>#REF!</v>
      </c>
      <c r="BAL10" s="735" t="str">
        <f t="shared" si="0"/>
        <v>#REF!</v>
      </c>
      <c r="BAM10" s="735" t="str">
        <f t="shared" si="0"/>
        <v>#REF!</v>
      </c>
      <c r="BAN10" s="735" t="str">
        <f t="shared" si="0"/>
        <v>#REF!</v>
      </c>
      <c r="BAO10" s="735" t="str">
        <f t="shared" si="0"/>
        <v>#REF!</v>
      </c>
      <c r="BAP10" s="735" t="str">
        <f t="shared" si="0"/>
        <v>#REF!</v>
      </c>
      <c r="BAQ10" s="735" t="str">
        <f t="shared" si="0"/>
        <v>#REF!</v>
      </c>
      <c r="BAR10" s="735" t="str">
        <f t="shared" si="0"/>
        <v>#REF!</v>
      </c>
      <c r="BAS10" s="735" t="str">
        <f t="shared" si="0"/>
        <v>#REF!</v>
      </c>
      <c r="BAT10" s="735" t="str">
        <f t="shared" si="0"/>
        <v>#REF!</v>
      </c>
      <c r="BAU10" s="735" t="str">
        <f t="shared" si="0"/>
        <v>#REF!</v>
      </c>
      <c r="BAV10" s="735" t="str">
        <f t="shared" si="0"/>
        <v>#REF!</v>
      </c>
      <c r="BAW10" s="735" t="str">
        <f t="shared" si="0"/>
        <v>#REF!</v>
      </c>
      <c r="BAX10" s="735" t="str">
        <f t="shared" si="0"/>
        <v>#REF!</v>
      </c>
      <c r="BAY10" s="735" t="str">
        <f t="shared" si="0"/>
        <v>#REF!</v>
      </c>
      <c r="BAZ10" s="735" t="str">
        <f t="shared" si="0"/>
        <v>#REF!</v>
      </c>
      <c r="BBA10" s="735" t="str">
        <f t="shared" si="0"/>
        <v>#REF!</v>
      </c>
      <c r="BBB10" s="735" t="str">
        <f t="shared" si="0"/>
        <v>#REF!</v>
      </c>
      <c r="BBC10" s="735" t="str">
        <f t="shared" si="0"/>
        <v>#REF!</v>
      </c>
      <c r="BBD10" s="735" t="str">
        <f t="shared" si="0"/>
        <v>#REF!</v>
      </c>
      <c r="BBE10" s="735" t="str">
        <f t="shared" si="0"/>
        <v>#REF!</v>
      </c>
      <c r="BBF10" s="735" t="str">
        <f t="shared" si="0"/>
        <v>#REF!</v>
      </c>
      <c r="BBG10" s="735" t="str">
        <f t="shared" si="0"/>
        <v>#REF!</v>
      </c>
      <c r="BBH10" s="735" t="str">
        <f t="shared" si="0"/>
        <v>#REF!</v>
      </c>
      <c r="BBI10" s="735" t="str">
        <f t="shared" si="0"/>
        <v>#REF!</v>
      </c>
      <c r="BBJ10" s="735" t="str">
        <f t="shared" si="0"/>
        <v>#REF!</v>
      </c>
      <c r="BBK10" s="735" t="str">
        <f t="shared" si="0"/>
        <v>#REF!</v>
      </c>
      <c r="BBL10" s="735" t="str">
        <f t="shared" si="0"/>
        <v>#REF!</v>
      </c>
      <c r="BBM10" s="735" t="str">
        <f t="shared" si="0"/>
        <v>#REF!</v>
      </c>
      <c r="BBN10" s="735" t="str">
        <f t="shared" si="0"/>
        <v>#REF!</v>
      </c>
      <c r="BBO10" s="735" t="str">
        <f t="shared" si="0"/>
        <v>#REF!</v>
      </c>
      <c r="BBP10" s="735" t="str">
        <f t="shared" si="0"/>
        <v>#REF!</v>
      </c>
      <c r="BBQ10" s="735" t="str">
        <f t="shared" si="0"/>
        <v>#REF!</v>
      </c>
      <c r="BBR10" s="735" t="str">
        <f t="shared" si="0"/>
        <v>#REF!</v>
      </c>
      <c r="BBS10" s="735" t="str">
        <f t="shared" si="0"/>
        <v>#REF!</v>
      </c>
      <c r="BBT10" s="735" t="str">
        <f t="shared" si="0"/>
        <v>#REF!</v>
      </c>
      <c r="BBU10" s="735" t="str">
        <f t="shared" si="0"/>
        <v>#REF!</v>
      </c>
      <c r="BBV10" s="735" t="str">
        <f t="shared" si="0"/>
        <v>#REF!</v>
      </c>
      <c r="BBW10" s="735" t="str">
        <f t="shared" si="0"/>
        <v>#REF!</v>
      </c>
      <c r="BBX10" s="735" t="str">
        <f t="shared" si="0"/>
        <v>#REF!</v>
      </c>
      <c r="BBY10" s="735" t="str">
        <f t="shared" si="0"/>
        <v>#REF!</v>
      </c>
      <c r="BBZ10" s="735" t="str">
        <f t="shared" si="0"/>
        <v>#REF!</v>
      </c>
      <c r="BCA10" s="735" t="str">
        <f t="shared" si="0"/>
        <v>#REF!</v>
      </c>
      <c r="BCB10" s="735" t="str">
        <f t="shared" si="0"/>
        <v>#REF!</v>
      </c>
      <c r="BCC10" s="735" t="str">
        <f t="shared" si="0"/>
        <v>#REF!</v>
      </c>
      <c r="BCD10" s="735" t="str">
        <f t="shared" si="0"/>
        <v>#REF!</v>
      </c>
      <c r="BCE10" s="735" t="str">
        <f t="shared" si="0"/>
        <v>#REF!</v>
      </c>
      <c r="BCF10" s="735" t="str">
        <f t="shared" si="0"/>
        <v>#REF!</v>
      </c>
      <c r="BCG10" s="735" t="str">
        <f t="shared" si="0"/>
        <v>#REF!</v>
      </c>
      <c r="BCH10" s="735" t="str">
        <f t="shared" si="0"/>
        <v>#REF!</v>
      </c>
      <c r="BCI10" s="735" t="str">
        <f t="shared" si="0"/>
        <v>#REF!</v>
      </c>
      <c r="BCJ10" s="735" t="str">
        <f t="shared" si="0"/>
        <v>#REF!</v>
      </c>
      <c r="BCK10" s="735" t="str">
        <f t="shared" si="0"/>
        <v>#REF!</v>
      </c>
      <c r="BCL10" s="735" t="str">
        <f t="shared" si="0"/>
        <v>#REF!</v>
      </c>
      <c r="BCM10" s="735" t="str">
        <f t="shared" si="0"/>
        <v>#REF!</v>
      </c>
      <c r="BCN10" s="735" t="str">
        <f t="shared" si="0"/>
        <v>#REF!</v>
      </c>
      <c r="BCO10" s="735" t="str">
        <f t="shared" si="0"/>
        <v>#REF!</v>
      </c>
      <c r="BCP10" s="735" t="str">
        <f t="shared" si="0"/>
        <v>#REF!</v>
      </c>
      <c r="BCQ10" s="735" t="str">
        <f t="shared" si="0"/>
        <v>#REF!</v>
      </c>
      <c r="BCR10" s="735" t="str">
        <f t="shared" si="0"/>
        <v>#REF!</v>
      </c>
      <c r="BCS10" s="735" t="str">
        <f t="shared" si="0"/>
        <v>#REF!</v>
      </c>
      <c r="BCT10" s="735" t="str">
        <f t="shared" si="0"/>
        <v>#REF!</v>
      </c>
      <c r="BCU10" s="735" t="str">
        <f t="shared" si="0"/>
        <v>#REF!</v>
      </c>
      <c r="BCV10" s="735" t="str">
        <f t="shared" si="0"/>
        <v>#REF!</v>
      </c>
      <c r="BCW10" s="735" t="str">
        <f t="shared" si="0"/>
        <v>#REF!</v>
      </c>
      <c r="BCX10" s="735" t="str">
        <f t="shared" si="0"/>
        <v>#REF!</v>
      </c>
      <c r="BCY10" s="735" t="str">
        <f t="shared" si="0"/>
        <v>#REF!</v>
      </c>
      <c r="BCZ10" s="735" t="str">
        <f t="shared" si="0"/>
        <v>#REF!</v>
      </c>
      <c r="BDA10" s="735" t="str">
        <f t="shared" si="0"/>
        <v>#REF!</v>
      </c>
      <c r="BDB10" s="735" t="str">
        <f t="shared" si="0"/>
        <v>#REF!</v>
      </c>
      <c r="BDC10" s="735" t="str">
        <f t="shared" si="0"/>
        <v>#REF!</v>
      </c>
      <c r="BDD10" s="735" t="str">
        <f t="shared" si="0"/>
        <v>#REF!</v>
      </c>
      <c r="BDE10" s="735" t="str">
        <f t="shared" si="0"/>
        <v>#REF!</v>
      </c>
      <c r="BDF10" s="735" t="str">
        <f t="shared" si="0"/>
        <v>#REF!</v>
      </c>
      <c r="BDG10" s="735" t="str">
        <f t="shared" si="0"/>
        <v>#REF!</v>
      </c>
      <c r="BDH10" s="735" t="str">
        <f t="shared" si="0"/>
        <v>#REF!</v>
      </c>
      <c r="BDI10" s="735" t="str">
        <f t="shared" si="0"/>
        <v>#REF!</v>
      </c>
      <c r="BDJ10" s="735" t="str">
        <f t="shared" si="0"/>
        <v>#REF!</v>
      </c>
      <c r="BDK10" s="735" t="str">
        <f t="shared" si="0"/>
        <v>#REF!</v>
      </c>
      <c r="BDL10" s="735" t="str">
        <f t="shared" si="0"/>
        <v>#REF!</v>
      </c>
      <c r="BDM10" s="735" t="str">
        <f t="shared" si="0"/>
        <v>#REF!</v>
      </c>
      <c r="BDN10" s="735" t="str">
        <f t="shared" si="0"/>
        <v>#REF!</v>
      </c>
      <c r="BDO10" s="735" t="str">
        <f t="shared" si="0"/>
        <v>#REF!</v>
      </c>
      <c r="BDP10" s="735" t="str">
        <f t="shared" si="0"/>
        <v>#REF!</v>
      </c>
      <c r="BDQ10" s="735" t="str">
        <f t="shared" si="0"/>
        <v>#REF!</v>
      </c>
      <c r="BDR10" s="735" t="str">
        <f t="shared" si="0"/>
        <v>#REF!</v>
      </c>
      <c r="BDS10" s="735" t="str">
        <f t="shared" si="0"/>
        <v>#REF!</v>
      </c>
      <c r="BDT10" s="735" t="str">
        <f t="shared" si="0"/>
        <v>#REF!</v>
      </c>
      <c r="BDU10" s="735" t="str">
        <f t="shared" si="0"/>
        <v>#REF!</v>
      </c>
      <c r="BDV10" s="735" t="str">
        <f t="shared" si="0"/>
        <v>#REF!</v>
      </c>
      <c r="BDW10" s="735" t="str">
        <f t="shared" si="0"/>
        <v>#REF!</v>
      </c>
      <c r="BDX10" s="735" t="str">
        <f t="shared" si="0"/>
        <v>#REF!</v>
      </c>
      <c r="BDY10" s="735" t="str">
        <f t="shared" si="0"/>
        <v>#REF!</v>
      </c>
      <c r="BDZ10" s="735" t="str">
        <f t="shared" si="0"/>
        <v>#REF!</v>
      </c>
      <c r="BEA10" s="735" t="str">
        <f t="shared" si="0"/>
        <v>#REF!</v>
      </c>
      <c r="BEB10" s="735" t="str">
        <f t="shared" si="0"/>
        <v>#REF!</v>
      </c>
      <c r="BEC10" s="735" t="str">
        <f t="shared" si="0"/>
        <v>#REF!</v>
      </c>
      <c r="BED10" s="735" t="str">
        <f t="shared" si="0"/>
        <v>#REF!</v>
      </c>
      <c r="BEE10" s="735" t="str">
        <f t="shared" si="0"/>
        <v>#REF!</v>
      </c>
      <c r="BEF10" s="735" t="str">
        <f t="shared" si="0"/>
        <v>#REF!</v>
      </c>
      <c r="BEG10" s="735" t="str">
        <f t="shared" si="0"/>
        <v>#REF!</v>
      </c>
      <c r="BEH10" s="735" t="str">
        <f t="shared" si="0"/>
        <v>#REF!</v>
      </c>
      <c r="BEI10" s="735" t="str">
        <f t="shared" si="0"/>
        <v>#REF!</v>
      </c>
      <c r="BEJ10" s="735" t="str">
        <f t="shared" si="0"/>
        <v>#REF!</v>
      </c>
      <c r="BEK10" s="735" t="str">
        <f t="shared" si="0"/>
        <v>#REF!</v>
      </c>
      <c r="BEL10" s="735" t="str">
        <f t="shared" si="0"/>
        <v>#REF!</v>
      </c>
      <c r="BEM10" s="735" t="str">
        <f t="shared" si="0"/>
        <v>#REF!</v>
      </c>
      <c r="BEN10" s="735" t="str">
        <f t="shared" si="0"/>
        <v>#REF!</v>
      </c>
      <c r="BEO10" s="735" t="str">
        <f t="shared" si="0"/>
        <v>#REF!</v>
      </c>
      <c r="BEP10" s="735" t="str">
        <f t="shared" si="0"/>
        <v>#REF!</v>
      </c>
      <c r="BEQ10" s="735" t="str">
        <f t="shared" si="0"/>
        <v>#REF!</v>
      </c>
      <c r="BER10" s="735" t="str">
        <f t="shared" si="0"/>
        <v>#REF!</v>
      </c>
      <c r="BES10" s="735" t="str">
        <f t="shared" si="0"/>
        <v>#REF!</v>
      </c>
      <c r="BET10" s="735" t="str">
        <f t="shared" si="0"/>
        <v>#REF!</v>
      </c>
      <c r="BEU10" s="735" t="str">
        <f t="shared" si="0"/>
        <v>#REF!</v>
      </c>
      <c r="BEV10" s="735" t="str">
        <f t="shared" si="0"/>
        <v>#REF!</v>
      </c>
      <c r="BEW10" s="735" t="str">
        <f t="shared" si="0"/>
        <v>#REF!</v>
      </c>
      <c r="BEX10" s="735" t="str">
        <f t="shared" si="0"/>
        <v>#REF!</v>
      </c>
      <c r="BEY10" s="735" t="str">
        <f t="shared" si="0"/>
        <v>#REF!</v>
      </c>
      <c r="BEZ10" s="735" t="str">
        <f t="shared" si="0"/>
        <v>#REF!</v>
      </c>
      <c r="BFA10" s="735" t="str">
        <f t="shared" si="0"/>
        <v>#REF!</v>
      </c>
      <c r="BFB10" s="735" t="str">
        <f t="shared" si="0"/>
        <v>#REF!</v>
      </c>
      <c r="BFC10" s="735" t="str">
        <f t="shared" si="0"/>
        <v>#REF!</v>
      </c>
      <c r="BFD10" s="735" t="str">
        <f t="shared" si="0"/>
        <v>#REF!</v>
      </c>
      <c r="BFE10" s="735" t="str">
        <f t="shared" si="0"/>
        <v>#REF!</v>
      </c>
      <c r="BFF10" s="735" t="str">
        <f t="shared" si="0"/>
        <v>#REF!</v>
      </c>
      <c r="BFG10" s="735" t="str">
        <f t="shared" si="0"/>
        <v>#REF!</v>
      </c>
      <c r="BFH10" s="735" t="str">
        <f t="shared" si="0"/>
        <v>#REF!</v>
      </c>
      <c r="BFI10" s="735" t="str">
        <f t="shared" si="0"/>
        <v>#REF!</v>
      </c>
      <c r="BFJ10" s="735" t="str">
        <f t="shared" si="0"/>
        <v>#REF!</v>
      </c>
      <c r="BFK10" s="735" t="str">
        <f t="shared" si="0"/>
        <v>#REF!</v>
      </c>
      <c r="BFL10" s="735" t="str">
        <f t="shared" si="0"/>
        <v>#REF!</v>
      </c>
      <c r="BFM10" s="735" t="str">
        <f t="shared" si="0"/>
        <v>#REF!</v>
      </c>
      <c r="BFN10" s="735" t="str">
        <f t="shared" si="0"/>
        <v>#REF!</v>
      </c>
      <c r="BFO10" s="735" t="str">
        <f t="shared" si="0"/>
        <v>#REF!</v>
      </c>
      <c r="BFP10" s="735" t="str">
        <f t="shared" si="0"/>
        <v>#REF!</v>
      </c>
      <c r="BFQ10" s="735" t="str">
        <f t="shared" si="0"/>
        <v>#REF!</v>
      </c>
      <c r="BFR10" s="735" t="str">
        <f t="shared" si="0"/>
        <v>#REF!</v>
      </c>
      <c r="BFS10" s="735" t="str">
        <f t="shared" si="0"/>
        <v>#REF!</v>
      </c>
      <c r="BFT10" s="735" t="str">
        <f t="shared" si="0"/>
        <v>#REF!</v>
      </c>
      <c r="BFU10" s="735" t="str">
        <f t="shared" si="0"/>
        <v>#REF!</v>
      </c>
      <c r="BFV10" s="735" t="str">
        <f t="shared" si="0"/>
        <v>#REF!</v>
      </c>
      <c r="BFW10" s="735" t="str">
        <f t="shared" si="0"/>
        <v>#REF!</v>
      </c>
      <c r="BFX10" s="735" t="str">
        <f t="shared" si="0"/>
        <v>#REF!</v>
      </c>
      <c r="BFY10" s="735" t="str">
        <f t="shared" si="0"/>
        <v>#REF!</v>
      </c>
      <c r="BFZ10" s="735" t="str">
        <f t="shared" si="0"/>
        <v>#REF!</v>
      </c>
      <c r="BGA10" s="735" t="str">
        <f t="shared" si="0"/>
        <v>#REF!</v>
      </c>
      <c r="BGB10" s="735" t="str">
        <f t="shared" si="0"/>
        <v>#REF!</v>
      </c>
      <c r="BGC10" s="735" t="str">
        <f t="shared" si="0"/>
        <v>#REF!</v>
      </c>
      <c r="BGD10" s="735" t="str">
        <f t="shared" si="0"/>
        <v>#REF!</v>
      </c>
      <c r="BGE10" s="735" t="str">
        <f t="shared" si="0"/>
        <v>#REF!</v>
      </c>
      <c r="BGF10" s="735" t="str">
        <f t="shared" si="0"/>
        <v>#REF!</v>
      </c>
      <c r="BGG10" s="735" t="str">
        <f t="shared" si="0"/>
        <v>#REF!</v>
      </c>
      <c r="BGH10" s="735" t="str">
        <f t="shared" si="0"/>
        <v>#REF!</v>
      </c>
      <c r="BGI10" s="735" t="str">
        <f t="shared" si="0"/>
        <v>#REF!</v>
      </c>
      <c r="BGJ10" s="735" t="str">
        <f t="shared" si="0"/>
        <v>#REF!</v>
      </c>
      <c r="BGK10" s="735" t="str">
        <f t="shared" si="0"/>
        <v>#REF!</v>
      </c>
      <c r="BGL10" s="735" t="str">
        <f t="shared" si="0"/>
        <v>#REF!</v>
      </c>
      <c r="BGM10" s="735" t="str">
        <f t="shared" si="0"/>
        <v>#REF!</v>
      </c>
      <c r="BGN10" s="735" t="str">
        <f t="shared" si="0"/>
        <v>#REF!</v>
      </c>
      <c r="BGO10" s="735" t="str">
        <f t="shared" si="0"/>
        <v>#REF!</v>
      </c>
      <c r="BGP10" s="735" t="str">
        <f t="shared" si="0"/>
        <v>#REF!</v>
      </c>
      <c r="BGQ10" s="735" t="str">
        <f t="shared" si="0"/>
        <v>#REF!</v>
      </c>
      <c r="BGR10" s="735" t="str">
        <f t="shared" si="0"/>
        <v>#REF!</v>
      </c>
      <c r="BGS10" s="735" t="str">
        <f t="shared" si="0"/>
        <v>#REF!</v>
      </c>
      <c r="BGT10" s="735" t="str">
        <f t="shared" si="0"/>
        <v>#REF!</v>
      </c>
      <c r="BGU10" s="735" t="str">
        <f t="shared" si="0"/>
        <v>#REF!</v>
      </c>
      <c r="BGV10" s="735" t="str">
        <f t="shared" si="0"/>
        <v>#REF!</v>
      </c>
      <c r="BGW10" s="735" t="str">
        <f t="shared" si="0"/>
        <v>#REF!</v>
      </c>
      <c r="BGX10" s="735" t="str">
        <f t="shared" si="0"/>
        <v>#REF!</v>
      </c>
      <c r="BGY10" s="735" t="str">
        <f t="shared" si="0"/>
        <v>#REF!</v>
      </c>
      <c r="BGZ10" s="735" t="str">
        <f t="shared" si="0"/>
        <v>#REF!</v>
      </c>
      <c r="BHA10" s="735" t="str">
        <f t="shared" si="0"/>
        <v>#REF!</v>
      </c>
      <c r="BHB10" s="735" t="str">
        <f t="shared" si="0"/>
        <v>#REF!</v>
      </c>
      <c r="BHC10" s="735" t="str">
        <f t="shared" si="0"/>
        <v>#REF!</v>
      </c>
      <c r="BHD10" s="735" t="str">
        <f t="shared" si="0"/>
        <v>#REF!</v>
      </c>
      <c r="BHE10" s="735" t="str">
        <f t="shared" si="0"/>
        <v>#REF!</v>
      </c>
      <c r="BHF10" s="735" t="str">
        <f t="shared" si="0"/>
        <v>#REF!</v>
      </c>
      <c r="BHG10" s="735" t="str">
        <f t="shared" si="0"/>
        <v>#REF!</v>
      </c>
      <c r="BHH10" s="735" t="str">
        <f t="shared" si="0"/>
        <v>#REF!</v>
      </c>
      <c r="BHI10" s="735" t="str">
        <f t="shared" si="0"/>
        <v>#REF!</v>
      </c>
      <c r="BHJ10" s="735" t="str">
        <f t="shared" si="0"/>
        <v>#REF!</v>
      </c>
      <c r="BHK10" s="735" t="str">
        <f t="shared" si="0"/>
        <v>#REF!</v>
      </c>
      <c r="BHL10" s="735" t="str">
        <f t="shared" si="0"/>
        <v>#REF!</v>
      </c>
      <c r="BHM10" s="735" t="str">
        <f t="shared" si="0"/>
        <v>#REF!</v>
      </c>
      <c r="BHN10" s="735" t="str">
        <f t="shared" si="0"/>
        <v>#REF!</v>
      </c>
      <c r="BHO10" s="735" t="str">
        <f t="shared" si="0"/>
        <v>#REF!</v>
      </c>
      <c r="BHP10" s="735" t="str">
        <f t="shared" si="0"/>
        <v>#REF!</v>
      </c>
      <c r="BHQ10" s="735" t="str">
        <f t="shared" si="0"/>
        <v>#REF!</v>
      </c>
      <c r="BHR10" s="735" t="str">
        <f t="shared" si="0"/>
        <v>#REF!</v>
      </c>
      <c r="BHS10" s="735" t="str">
        <f t="shared" si="0"/>
        <v>#REF!</v>
      </c>
      <c r="BHT10" s="735" t="str">
        <f t="shared" si="0"/>
        <v>#REF!</v>
      </c>
      <c r="BHU10" s="735" t="str">
        <f t="shared" si="0"/>
        <v>#REF!</v>
      </c>
      <c r="BHV10" s="735" t="str">
        <f t="shared" si="0"/>
        <v>#REF!</v>
      </c>
      <c r="BHW10" s="735" t="str">
        <f t="shared" si="0"/>
        <v>#REF!</v>
      </c>
      <c r="BHX10" s="735" t="str">
        <f t="shared" si="0"/>
        <v>#REF!</v>
      </c>
      <c r="BHY10" s="735" t="str">
        <f t="shared" si="0"/>
        <v>#REF!</v>
      </c>
      <c r="BHZ10" s="735" t="str">
        <f t="shared" si="0"/>
        <v>#REF!</v>
      </c>
      <c r="BIA10" s="735" t="str">
        <f t="shared" si="0"/>
        <v>#REF!</v>
      </c>
      <c r="BIB10" s="735" t="str">
        <f t="shared" si="0"/>
        <v>#REF!</v>
      </c>
      <c r="BIC10" s="735" t="str">
        <f t="shared" si="0"/>
        <v>#REF!</v>
      </c>
      <c r="BID10" s="735" t="str">
        <f t="shared" si="0"/>
        <v>#REF!</v>
      </c>
      <c r="BIE10" s="735" t="str">
        <f t="shared" si="0"/>
        <v>#REF!</v>
      </c>
      <c r="BIF10" s="735" t="str">
        <f t="shared" si="0"/>
        <v>#REF!</v>
      </c>
      <c r="BIG10" s="735" t="str">
        <f t="shared" si="0"/>
        <v>#REF!</v>
      </c>
      <c r="BIH10" s="735" t="str">
        <f t="shared" si="0"/>
        <v>#REF!</v>
      </c>
      <c r="BII10" s="735" t="str">
        <f t="shared" si="0"/>
        <v>#REF!</v>
      </c>
      <c r="BIJ10" s="735" t="str">
        <f t="shared" si="0"/>
        <v>#REF!</v>
      </c>
      <c r="BIK10" s="735" t="str">
        <f t="shared" si="0"/>
        <v>#REF!</v>
      </c>
      <c r="BIL10" s="735" t="str">
        <f t="shared" si="0"/>
        <v>#REF!</v>
      </c>
      <c r="BIM10" s="735" t="str">
        <f t="shared" si="0"/>
        <v>#REF!</v>
      </c>
      <c r="BIN10" s="735" t="str">
        <f t="shared" si="0"/>
        <v>#REF!</v>
      </c>
      <c r="BIO10" s="735" t="str">
        <f t="shared" si="0"/>
        <v>#REF!</v>
      </c>
      <c r="BIP10" s="735" t="str">
        <f t="shared" si="0"/>
        <v>#REF!</v>
      </c>
      <c r="BIQ10" s="735" t="str">
        <f t="shared" si="0"/>
        <v>#REF!</v>
      </c>
      <c r="BIR10" s="735" t="str">
        <f t="shared" si="0"/>
        <v>#REF!</v>
      </c>
      <c r="BIS10" s="735" t="str">
        <f t="shared" si="0"/>
        <v>#REF!</v>
      </c>
      <c r="BIT10" s="735" t="str">
        <f t="shared" si="0"/>
        <v>#REF!</v>
      </c>
      <c r="BIU10" s="735" t="str">
        <f t="shared" si="0"/>
        <v>#REF!</v>
      </c>
      <c r="BIV10" s="735" t="str">
        <f t="shared" si="0"/>
        <v>#REF!</v>
      </c>
      <c r="BIW10" s="735" t="str">
        <f t="shared" si="0"/>
        <v>#REF!</v>
      </c>
      <c r="BIX10" s="735" t="str">
        <f t="shared" si="0"/>
        <v>#REF!</v>
      </c>
      <c r="BIY10" s="735" t="str">
        <f t="shared" si="0"/>
        <v>#REF!</v>
      </c>
      <c r="BIZ10" s="735" t="str">
        <f t="shared" si="0"/>
        <v>#REF!</v>
      </c>
      <c r="BJA10" s="735" t="str">
        <f t="shared" si="0"/>
        <v>#REF!</v>
      </c>
      <c r="BJB10" s="735" t="str">
        <f t="shared" si="0"/>
        <v>#REF!</v>
      </c>
      <c r="BJC10" s="735" t="str">
        <f t="shared" si="0"/>
        <v>#REF!</v>
      </c>
      <c r="BJD10" s="735" t="str">
        <f t="shared" si="0"/>
        <v>#REF!</v>
      </c>
      <c r="BJE10" s="735" t="str">
        <f t="shared" si="0"/>
        <v>#REF!</v>
      </c>
      <c r="BJF10" s="735" t="str">
        <f t="shared" si="0"/>
        <v>#REF!</v>
      </c>
      <c r="BJG10" s="735" t="str">
        <f t="shared" si="0"/>
        <v>#REF!</v>
      </c>
      <c r="BJH10" s="735" t="str">
        <f t="shared" si="0"/>
        <v>#REF!</v>
      </c>
      <c r="BJI10" s="735" t="str">
        <f t="shared" si="0"/>
        <v>#REF!</v>
      </c>
      <c r="BJJ10" s="735" t="str">
        <f t="shared" si="0"/>
        <v>#REF!</v>
      </c>
      <c r="BJK10" s="735" t="str">
        <f t="shared" si="0"/>
        <v>#REF!</v>
      </c>
      <c r="BJL10" s="735" t="str">
        <f t="shared" si="0"/>
        <v>#REF!</v>
      </c>
      <c r="BJM10" s="735" t="str">
        <f t="shared" si="0"/>
        <v>#REF!</v>
      </c>
      <c r="BJN10" s="735" t="str">
        <f t="shared" si="0"/>
        <v>#REF!</v>
      </c>
      <c r="BJO10" s="735" t="str">
        <f t="shared" si="0"/>
        <v>#REF!</v>
      </c>
      <c r="BJP10" s="735" t="str">
        <f t="shared" si="0"/>
        <v>#REF!</v>
      </c>
      <c r="BJQ10" s="735" t="str">
        <f t="shared" si="0"/>
        <v>#REF!</v>
      </c>
      <c r="BJR10" s="735" t="str">
        <f t="shared" si="0"/>
        <v>#REF!</v>
      </c>
      <c r="BJS10" s="735" t="str">
        <f t="shared" si="0"/>
        <v>#REF!</v>
      </c>
      <c r="BJT10" s="735" t="str">
        <f t="shared" si="0"/>
        <v>#REF!</v>
      </c>
      <c r="BJU10" s="735" t="str">
        <f t="shared" si="0"/>
        <v>#REF!</v>
      </c>
      <c r="BJV10" s="735" t="str">
        <f t="shared" si="0"/>
        <v>#REF!</v>
      </c>
      <c r="BJW10" s="735" t="str">
        <f t="shared" si="0"/>
        <v>#REF!</v>
      </c>
      <c r="BJX10" s="735" t="str">
        <f t="shared" si="0"/>
        <v>#REF!</v>
      </c>
      <c r="BJY10" s="735" t="str">
        <f t="shared" si="0"/>
        <v>#REF!</v>
      </c>
      <c r="BJZ10" s="735" t="str">
        <f t="shared" si="0"/>
        <v>#REF!</v>
      </c>
      <c r="BKA10" s="735" t="str">
        <f t="shared" si="0"/>
        <v>#REF!</v>
      </c>
      <c r="BKB10" s="735" t="str">
        <f t="shared" si="0"/>
        <v>#REF!</v>
      </c>
      <c r="BKC10" s="735" t="str">
        <f t="shared" si="0"/>
        <v>#REF!</v>
      </c>
      <c r="BKD10" s="735" t="str">
        <f t="shared" si="0"/>
        <v>#REF!</v>
      </c>
      <c r="BKE10" s="735" t="str">
        <f t="shared" si="0"/>
        <v>#REF!</v>
      </c>
      <c r="BKF10" s="735" t="str">
        <f t="shared" si="0"/>
        <v>#REF!</v>
      </c>
      <c r="BKG10" s="735" t="str">
        <f t="shared" si="0"/>
        <v>#REF!</v>
      </c>
      <c r="BKH10" s="735" t="str">
        <f t="shared" si="0"/>
        <v>#REF!</v>
      </c>
      <c r="BKI10" s="735" t="str">
        <f t="shared" si="0"/>
        <v>#REF!</v>
      </c>
      <c r="BKJ10" s="735" t="str">
        <f t="shared" si="0"/>
        <v>#REF!</v>
      </c>
      <c r="BKK10" s="735" t="str">
        <f t="shared" si="0"/>
        <v>#REF!</v>
      </c>
      <c r="BKL10" s="735" t="str">
        <f t="shared" si="0"/>
        <v>#REF!</v>
      </c>
      <c r="BKM10" s="735" t="str">
        <f t="shared" si="0"/>
        <v>#REF!</v>
      </c>
      <c r="BKN10" s="735" t="str">
        <f t="shared" si="0"/>
        <v>#REF!</v>
      </c>
      <c r="BKO10" s="735" t="str">
        <f t="shared" si="0"/>
        <v>#REF!</v>
      </c>
      <c r="BKP10" s="735" t="str">
        <f t="shared" si="0"/>
        <v>#REF!</v>
      </c>
      <c r="BKQ10" s="735" t="str">
        <f t="shared" si="0"/>
        <v>#REF!</v>
      </c>
      <c r="BKR10" s="735" t="str">
        <f t="shared" si="0"/>
        <v>#REF!</v>
      </c>
      <c r="BKS10" s="735" t="str">
        <f t="shared" si="0"/>
        <v>#REF!</v>
      </c>
      <c r="BKT10" s="735" t="str">
        <f t="shared" si="0"/>
        <v>#REF!</v>
      </c>
      <c r="BKU10" s="735" t="str">
        <f t="shared" si="0"/>
        <v>#REF!</v>
      </c>
      <c r="BKV10" s="735" t="str">
        <f t="shared" si="0"/>
        <v>#REF!</v>
      </c>
      <c r="BKW10" s="735" t="str">
        <f t="shared" si="0"/>
        <v>#REF!</v>
      </c>
      <c r="BKX10" s="735" t="str">
        <f t="shared" si="0"/>
        <v>#REF!</v>
      </c>
      <c r="BKY10" s="735" t="str">
        <f t="shared" si="0"/>
        <v>#REF!</v>
      </c>
      <c r="BKZ10" s="735" t="str">
        <f t="shared" si="0"/>
        <v>#REF!</v>
      </c>
      <c r="BLA10" s="735" t="str">
        <f t="shared" si="0"/>
        <v>#REF!</v>
      </c>
      <c r="BLB10" s="735" t="str">
        <f t="shared" si="0"/>
        <v>#REF!</v>
      </c>
      <c r="BLC10" s="735" t="str">
        <f t="shared" si="0"/>
        <v>#REF!</v>
      </c>
      <c r="BLD10" s="735" t="str">
        <f t="shared" si="0"/>
        <v>#REF!</v>
      </c>
      <c r="BLE10" s="735" t="str">
        <f t="shared" si="0"/>
        <v>#REF!</v>
      </c>
      <c r="BLF10" s="735" t="str">
        <f t="shared" si="0"/>
        <v>#REF!</v>
      </c>
      <c r="BLG10" s="735" t="str">
        <f t="shared" si="0"/>
        <v>#REF!</v>
      </c>
      <c r="BLH10" s="735" t="str">
        <f t="shared" si="0"/>
        <v>#REF!</v>
      </c>
      <c r="BLI10" s="735" t="str">
        <f t="shared" si="0"/>
        <v>#REF!</v>
      </c>
      <c r="BLJ10" s="735" t="str">
        <f t="shared" si="0"/>
        <v>#REF!</v>
      </c>
      <c r="BLK10" s="735" t="str">
        <f t="shared" si="0"/>
        <v>#REF!</v>
      </c>
      <c r="BLL10" s="735" t="str">
        <f t="shared" si="0"/>
        <v>#REF!</v>
      </c>
      <c r="BLM10" s="735" t="str">
        <f t="shared" si="0"/>
        <v>#REF!</v>
      </c>
      <c r="BLN10" s="735" t="str">
        <f t="shared" si="0"/>
        <v>#REF!</v>
      </c>
      <c r="BLO10" s="735" t="str">
        <f t="shared" si="0"/>
        <v>#REF!</v>
      </c>
      <c r="BLP10" s="735" t="str">
        <f t="shared" si="0"/>
        <v>#REF!</v>
      </c>
      <c r="BLQ10" s="735" t="str">
        <f t="shared" si="0"/>
        <v>#REF!</v>
      </c>
      <c r="BLR10" s="735" t="str">
        <f t="shared" si="0"/>
        <v>#REF!</v>
      </c>
      <c r="BLS10" s="735" t="str">
        <f t="shared" si="0"/>
        <v>#REF!</v>
      </c>
      <c r="BLT10" s="735" t="str">
        <f t="shared" si="0"/>
        <v>#REF!</v>
      </c>
      <c r="BLU10" s="735" t="str">
        <f t="shared" si="0"/>
        <v>#REF!</v>
      </c>
      <c r="BLV10" s="735" t="str">
        <f t="shared" si="0"/>
        <v>#REF!</v>
      </c>
      <c r="BLW10" s="735" t="str">
        <f t="shared" si="0"/>
        <v>#REF!</v>
      </c>
      <c r="BLX10" s="735" t="str">
        <f t="shared" si="0"/>
        <v>#REF!</v>
      </c>
      <c r="BLY10" s="735" t="str">
        <f t="shared" si="0"/>
        <v>#REF!</v>
      </c>
      <c r="BLZ10" s="735" t="str">
        <f t="shared" si="0"/>
        <v>#REF!</v>
      </c>
      <c r="BMA10" s="735" t="str">
        <f t="shared" si="0"/>
        <v>#REF!</v>
      </c>
      <c r="BMB10" s="735" t="str">
        <f t="shared" si="0"/>
        <v>#REF!</v>
      </c>
      <c r="BMC10" s="735" t="str">
        <f t="shared" si="0"/>
        <v>#REF!</v>
      </c>
      <c r="BMD10" s="735" t="str">
        <f t="shared" si="0"/>
        <v>#REF!</v>
      </c>
      <c r="BME10" s="735" t="str">
        <f t="shared" si="0"/>
        <v>#REF!</v>
      </c>
      <c r="BMF10" s="735" t="str">
        <f t="shared" si="0"/>
        <v>#REF!</v>
      </c>
      <c r="BMG10" s="735" t="str">
        <f t="shared" si="0"/>
        <v>#REF!</v>
      </c>
      <c r="BMH10" s="735" t="str">
        <f t="shared" si="0"/>
        <v>#REF!</v>
      </c>
      <c r="BMI10" s="735" t="str">
        <f t="shared" si="0"/>
        <v>#REF!</v>
      </c>
      <c r="BMJ10" s="735" t="str">
        <f t="shared" si="0"/>
        <v>#REF!</v>
      </c>
      <c r="BMK10" s="735" t="str">
        <f t="shared" si="0"/>
        <v>#REF!</v>
      </c>
      <c r="BML10" s="735" t="str">
        <f t="shared" si="0"/>
        <v>#REF!</v>
      </c>
      <c r="BMM10" s="735" t="str">
        <f t="shared" si="0"/>
        <v>#REF!</v>
      </c>
      <c r="BMN10" s="735" t="str">
        <f t="shared" si="0"/>
        <v>#REF!</v>
      </c>
      <c r="BMO10" s="735" t="str">
        <f t="shared" si="0"/>
        <v>#REF!</v>
      </c>
      <c r="BMP10" s="735" t="str">
        <f t="shared" si="0"/>
        <v>#REF!</v>
      </c>
      <c r="BMQ10" s="735" t="str">
        <f t="shared" si="0"/>
        <v>#REF!</v>
      </c>
      <c r="BMR10" s="735" t="str">
        <f t="shared" si="0"/>
        <v>#REF!</v>
      </c>
      <c r="BMS10" s="735" t="str">
        <f t="shared" si="0"/>
        <v>#REF!</v>
      </c>
      <c r="BMT10" s="735" t="str">
        <f t="shared" si="0"/>
        <v>#REF!</v>
      </c>
      <c r="BMU10" s="735" t="str">
        <f t="shared" si="0"/>
        <v>#REF!</v>
      </c>
      <c r="BMV10" s="735" t="str">
        <f t="shared" si="0"/>
        <v>#REF!</v>
      </c>
      <c r="BMW10" s="735" t="str">
        <f t="shared" si="0"/>
        <v>#REF!</v>
      </c>
      <c r="BMX10" s="735" t="str">
        <f t="shared" si="0"/>
        <v>#REF!</v>
      </c>
      <c r="BMY10" s="735" t="str">
        <f t="shared" si="0"/>
        <v>#REF!</v>
      </c>
      <c r="BMZ10" s="735" t="str">
        <f t="shared" si="0"/>
        <v>#REF!</v>
      </c>
      <c r="BNA10" s="735" t="str">
        <f t="shared" si="0"/>
        <v>#REF!</v>
      </c>
      <c r="BNB10" s="735" t="str">
        <f t="shared" si="0"/>
        <v>#REF!</v>
      </c>
      <c r="BNC10" s="735" t="str">
        <f t="shared" si="0"/>
        <v>#REF!</v>
      </c>
      <c r="BND10" s="735" t="str">
        <f t="shared" si="0"/>
        <v>#REF!</v>
      </c>
      <c r="BNE10" s="735" t="str">
        <f t="shared" si="0"/>
        <v>#REF!</v>
      </c>
      <c r="BNF10" s="735" t="str">
        <f t="shared" si="0"/>
        <v>#REF!</v>
      </c>
      <c r="BNG10" s="735" t="str">
        <f t="shared" si="0"/>
        <v>#REF!</v>
      </c>
      <c r="BNH10" s="735" t="str">
        <f t="shared" si="0"/>
        <v>#REF!</v>
      </c>
      <c r="BNI10" s="735" t="str">
        <f t="shared" si="0"/>
        <v>#REF!</v>
      </c>
      <c r="BNJ10" s="735" t="str">
        <f t="shared" si="0"/>
        <v>#REF!</v>
      </c>
      <c r="BNK10" s="735" t="str">
        <f t="shared" si="0"/>
        <v>#REF!</v>
      </c>
      <c r="BNL10" s="735" t="str">
        <f t="shared" si="0"/>
        <v>#REF!</v>
      </c>
      <c r="BNM10" s="735" t="str">
        <f t="shared" si="0"/>
        <v>#REF!</v>
      </c>
      <c r="BNN10" s="735" t="str">
        <f t="shared" si="0"/>
        <v>C97</v>
      </c>
      <c r="BNO10" s="735" t="str">
        <f t="shared" si="0"/>
        <v>D97</v>
      </c>
      <c r="BNP10" s="735" t="str">
        <f t="shared" si="0"/>
        <v>E97</v>
      </c>
      <c r="BNQ10" s="735" t="str">
        <f t="shared" si="0"/>
        <v>F97</v>
      </c>
      <c r="BNR10" s="735" t="str">
        <f t="shared" si="0"/>
        <v>G97</v>
      </c>
      <c r="BNS10" s="735" t="str">
        <f t="shared" si="0"/>
        <v>H97</v>
      </c>
      <c r="BNT10" s="735" t="str">
        <f t="shared" si="0"/>
        <v>I97</v>
      </c>
      <c r="BNU10" s="735" t="str">
        <f t="shared" si="0"/>
        <v>J97</v>
      </c>
      <c r="BNV10" s="735" t="str">
        <f t="shared" si="0"/>
        <v>K97</v>
      </c>
      <c r="BNW10" s="735" t="str">
        <f t="shared" si="0"/>
        <v>L97</v>
      </c>
      <c r="BNX10" s="735" t="str">
        <f t="shared" si="0"/>
        <v>M97</v>
      </c>
      <c r="BNY10" s="735" t="str">
        <f t="shared" si="0"/>
        <v>C98</v>
      </c>
      <c r="BNZ10" s="735" t="str">
        <f t="shared" si="0"/>
        <v>D98</v>
      </c>
      <c r="BOA10" s="735" t="str">
        <f t="shared" si="0"/>
        <v>E98</v>
      </c>
      <c r="BOB10" s="735" t="str">
        <f t="shared" si="0"/>
        <v>F98</v>
      </c>
      <c r="BOC10" s="735" t="str">
        <f t="shared" si="0"/>
        <v>G98</v>
      </c>
      <c r="BOD10" s="735" t="str">
        <f t="shared" si="0"/>
        <v>H98</v>
      </c>
      <c r="BOE10" s="735" t="str">
        <f t="shared" si="0"/>
        <v>I98</v>
      </c>
      <c r="BOF10" s="735" t="str">
        <f t="shared" si="0"/>
        <v>J98</v>
      </c>
      <c r="BOG10" s="735" t="str">
        <f t="shared" si="0"/>
        <v>K98</v>
      </c>
      <c r="BOH10" s="735" t="str">
        <f t="shared" si="0"/>
        <v>L98</v>
      </c>
      <c r="BOI10" s="735" t="str">
        <f t="shared" si="0"/>
        <v>M98</v>
      </c>
      <c r="BOJ10" s="735" t="str">
        <f t="shared" si="0"/>
        <v>C99</v>
      </c>
      <c r="BOK10" s="735" t="str">
        <f t="shared" si="0"/>
        <v>D99</v>
      </c>
      <c r="BOL10" s="735" t="str">
        <f t="shared" si="0"/>
        <v>E99</v>
      </c>
      <c r="BOM10" s="735" t="str">
        <f t="shared" si="0"/>
        <v>F99</v>
      </c>
      <c r="BON10" s="735" t="str">
        <f t="shared" si="0"/>
        <v>G99</v>
      </c>
      <c r="BOO10" s="735" t="str">
        <f t="shared" si="0"/>
        <v>H99</v>
      </c>
      <c r="BOP10" s="735" t="str">
        <f t="shared" si="0"/>
        <v>I99</v>
      </c>
      <c r="BOQ10" s="735" t="str">
        <f t="shared" si="0"/>
        <v>J99</v>
      </c>
      <c r="BOR10" s="735" t="str">
        <f t="shared" si="0"/>
        <v>K99</v>
      </c>
      <c r="BOS10" s="735" t="str">
        <f t="shared" si="0"/>
        <v>L99</v>
      </c>
      <c r="BOT10" s="735" t="str">
        <f t="shared" si="0"/>
        <v>M99</v>
      </c>
      <c r="BOU10" s="735" t="str">
        <f t="shared" si="0"/>
        <v>C100</v>
      </c>
      <c r="BOV10" s="735" t="str">
        <f t="shared" si="0"/>
        <v>D100</v>
      </c>
      <c r="BOW10" s="735" t="str">
        <f t="shared" si="0"/>
        <v>E100</v>
      </c>
      <c r="BOX10" s="735" t="str">
        <f t="shared" si="0"/>
        <v>F100</v>
      </c>
      <c r="BOY10" s="735" t="str">
        <f t="shared" si="0"/>
        <v>G100</v>
      </c>
      <c r="BOZ10" s="735" t="str">
        <f t="shared" si="0"/>
        <v>H100</v>
      </c>
      <c r="BPA10" s="735" t="str">
        <f t="shared" si="0"/>
        <v>I100</v>
      </c>
      <c r="BPB10" s="735" t="str">
        <f t="shared" si="0"/>
        <v>J100</v>
      </c>
      <c r="BPC10" s="735" t="str">
        <f t="shared" si="0"/>
        <v>K100</v>
      </c>
      <c r="BPD10" s="735" t="str">
        <f t="shared" si="0"/>
        <v>L100</v>
      </c>
      <c r="BPE10" s="735" t="str">
        <f t="shared" si="0"/>
        <v>M100</v>
      </c>
      <c r="BPF10" s="735" t="str">
        <f t="shared" si="0"/>
        <v>C101</v>
      </c>
      <c r="BPG10" s="735" t="str">
        <f t="shared" si="0"/>
        <v>D101</v>
      </c>
      <c r="BPH10" s="735" t="str">
        <f t="shared" si="0"/>
        <v>E101</v>
      </c>
      <c r="BPI10" s="735" t="str">
        <f t="shared" si="0"/>
        <v>F101</v>
      </c>
      <c r="BPJ10" s="735" t="str">
        <f t="shared" si="0"/>
        <v>G101</v>
      </c>
      <c r="BPK10" s="735" t="str">
        <f t="shared" si="0"/>
        <v>H101</v>
      </c>
      <c r="BPL10" s="735" t="str">
        <f t="shared" si="0"/>
        <v>I101</v>
      </c>
      <c r="BPM10" s="735" t="str">
        <f t="shared" si="0"/>
        <v>J101</v>
      </c>
      <c r="BPN10" s="735" t="str">
        <f t="shared" si="0"/>
        <v>K101</v>
      </c>
      <c r="BPO10" s="735" t="str">
        <f t="shared" si="0"/>
        <v>L101</v>
      </c>
      <c r="BPP10" s="735" t="str">
        <f t="shared" si="0"/>
        <v>M101</v>
      </c>
      <c r="BPQ10" s="735" t="str">
        <f t="shared" si="0"/>
        <v>C102</v>
      </c>
      <c r="BPR10" s="735" t="str">
        <f t="shared" si="0"/>
        <v>D102</v>
      </c>
      <c r="BPS10" s="735" t="str">
        <f t="shared" si="0"/>
        <v>E102</v>
      </c>
      <c r="BPT10" s="735" t="str">
        <f t="shared" si="0"/>
        <v>F102</v>
      </c>
      <c r="BPU10" s="735" t="str">
        <f t="shared" si="0"/>
        <v>G102</v>
      </c>
      <c r="BPV10" s="735" t="str">
        <f t="shared" si="0"/>
        <v>H102</v>
      </c>
      <c r="BPW10" s="735" t="str">
        <f t="shared" si="0"/>
        <v>I102</v>
      </c>
      <c r="BPX10" s="735" t="str">
        <f t="shared" si="0"/>
        <v>J102</v>
      </c>
      <c r="BPY10" s="735" t="str">
        <f t="shared" si="0"/>
        <v>K102</v>
      </c>
      <c r="BPZ10" s="735" t="str">
        <f t="shared" si="0"/>
        <v>L102</v>
      </c>
      <c r="BQA10" s="735" t="str">
        <f t="shared" si="0"/>
        <v>M102</v>
      </c>
      <c r="BQB10" s="735" t="str">
        <f t="shared" si="0"/>
        <v>C103</v>
      </c>
      <c r="BQC10" s="735" t="str">
        <f t="shared" si="0"/>
        <v>D103</v>
      </c>
      <c r="BQD10" s="735" t="str">
        <f t="shared" si="0"/>
        <v>E103</v>
      </c>
      <c r="BQE10" s="735" t="str">
        <f t="shared" si="0"/>
        <v>F103</v>
      </c>
      <c r="BQF10" s="735" t="str">
        <f t="shared" si="0"/>
        <v>G103</v>
      </c>
      <c r="BQG10" s="735" t="str">
        <f t="shared" si="0"/>
        <v>H103</v>
      </c>
      <c r="BQH10" s="735" t="str">
        <f t="shared" si="0"/>
        <v>I103</v>
      </c>
      <c r="BQI10" s="735" t="str">
        <f t="shared" si="0"/>
        <v>J103</v>
      </c>
      <c r="BQJ10" s="735" t="str">
        <f t="shared" si="0"/>
        <v>K103</v>
      </c>
      <c r="BQK10" s="735" t="str">
        <f t="shared" si="0"/>
        <v>L103</v>
      </c>
      <c r="BQL10" s="735" t="str">
        <f t="shared" si="0"/>
        <v>M103</v>
      </c>
      <c r="BQM10" s="735" t="str">
        <f t="shared" si="0"/>
        <v>C104</v>
      </c>
      <c r="BQN10" s="735" t="str">
        <f t="shared" si="0"/>
        <v>D104</v>
      </c>
      <c r="BQO10" s="735" t="str">
        <f t="shared" si="0"/>
        <v>E104</v>
      </c>
      <c r="BQP10" s="735" t="str">
        <f t="shared" si="0"/>
        <v>F104</v>
      </c>
      <c r="BQQ10" s="735" t="str">
        <f t="shared" si="0"/>
        <v>G104</v>
      </c>
      <c r="BQR10" s="735" t="str">
        <f t="shared" si="0"/>
        <v>H104</v>
      </c>
      <c r="BQS10" s="735" t="str">
        <f t="shared" si="0"/>
        <v>I104</v>
      </c>
      <c r="BQT10" s="735" t="str">
        <f t="shared" si="0"/>
        <v>J104</v>
      </c>
      <c r="BQU10" s="735" t="str">
        <f t="shared" si="0"/>
        <v>K104</v>
      </c>
      <c r="BQV10" s="735" t="str">
        <f t="shared" si="0"/>
        <v>L104</v>
      </c>
      <c r="BQW10" s="735" t="str">
        <f t="shared" si="0"/>
        <v>M104</v>
      </c>
      <c r="BQX10" s="735" t="str">
        <f t="shared" si="0"/>
        <v>C105</v>
      </c>
      <c r="BQY10" s="735" t="str">
        <f t="shared" si="0"/>
        <v>D105</v>
      </c>
      <c r="BQZ10" s="735" t="str">
        <f t="shared" si="0"/>
        <v>E105</v>
      </c>
      <c r="BRA10" s="735" t="str">
        <f t="shared" si="0"/>
        <v>F105</v>
      </c>
      <c r="BRB10" s="735" t="str">
        <f t="shared" si="0"/>
        <v>G105</v>
      </c>
      <c r="BRC10" s="735" t="str">
        <f t="shared" si="0"/>
        <v>H105</v>
      </c>
      <c r="BRD10" s="735" t="str">
        <f t="shared" si="0"/>
        <v>I105</v>
      </c>
      <c r="BRE10" s="735" t="str">
        <f t="shared" si="0"/>
        <v>J105</v>
      </c>
      <c r="BRF10" s="735" t="str">
        <f t="shared" si="0"/>
        <v>K105</v>
      </c>
      <c r="BRG10" s="735" t="str">
        <f t="shared" si="0"/>
        <v>L105</v>
      </c>
      <c r="BRH10" s="735" t="str">
        <f t="shared" si="0"/>
        <v>M105</v>
      </c>
      <c r="BRI10" s="735" t="str">
        <f t="shared" si="0"/>
        <v>C106</v>
      </c>
      <c r="BRJ10" s="735" t="str">
        <f t="shared" si="0"/>
        <v>D106</v>
      </c>
      <c r="BRK10" s="735" t="str">
        <f t="shared" si="0"/>
        <v>E106</v>
      </c>
      <c r="BRL10" s="735" t="str">
        <f t="shared" si="0"/>
        <v>F106</v>
      </c>
      <c r="BRM10" s="735" t="str">
        <f t="shared" si="0"/>
        <v>G106</v>
      </c>
      <c r="BRN10" s="735" t="str">
        <f t="shared" si="0"/>
        <v>H106</v>
      </c>
      <c r="BRO10" s="735" t="str">
        <f t="shared" si="0"/>
        <v>I106</v>
      </c>
      <c r="BRP10" s="735" t="str">
        <f t="shared" si="0"/>
        <v>J106</v>
      </c>
      <c r="BRQ10" s="735" t="str">
        <f t="shared" si="0"/>
        <v>K106</v>
      </c>
      <c r="BRR10" s="735" t="str">
        <f t="shared" si="0"/>
        <v>L106</v>
      </c>
      <c r="BRS10" s="735" t="str">
        <f t="shared" si="0"/>
        <v>M106</v>
      </c>
      <c r="BRT10" s="735" t="str">
        <f t="shared" si="0"/>
        <v>C107</v>
      </c>
      <c r="BRU10" s="735" t="str">
        <f t="shared" si="0"/>
        <v>D107</v>
      </c>
      <c r="BRV10" s="735" t="str">
        <f t="shared" si="0"/>
        <v>E107</v>
      </c>
      <c r="BRW10" s="735" t="str">
        <f t="shared" si="0"/>
        <v>F107</v>
      </c>
      <c r="BRX10" s="735" t="str">
        <f t="shared" si="0"/>
        <v>G107</v>
      </c>
      <c r="BRY10" s="735" t="str">
        <f t="shared" si="0"/>
        <v>H107</v>
      </c>
      <c r="BRZ10" s="735" t="str">
        <f t="shared" si="0"/>
        <v>I107</v>
      </c>
      <c r="BSA10" s="735" t="str">
        <f t="shared" si="0"/>
        <v>J107</v>
      </c>
      <c r="BSB10" s="735" t="str">
        <f t="shared" si="0"/>
        <v>K107</v>
      </c>
      <c r="BSC10" s="735" t="str">
        <f t="shared" si="0"/>
        <v>L107</v>
      </c>
      <c r="BSD10" s="735" t="str">
        <f t="shared" si="0"/>
        <v>M107</v>
      </c>
    </row>
    <row r="11" spans="1:1850">
      <c r="A11" s="735" t="s">
        <v>269</v>
      </c>
      <c r="B11" s="735">
        <f>表紙!C6</f>
        <v>0</v>
      </c>
      <c r="C11" s="735">
        <f>表紙!C7</f>
        <v>0</v>
      </c>
      <c r="D11" s="735">
        <f>表紙!C8</f>
        <v>0</v>
      </c>
      <c r="E11" s="735">
        <f>表紙!C5</f>
        <v>0</v>
      </c>
      <c r="F11" s="735">
        <f>表紙!C12</f>
        <v>0</v>
      </c>
      <c r="G11" s="735">
        <f>監査調書!AJ12</f>
        <v>0</v>
      </c>
      <c r="H11" s="735">
        <f>監査調書!AJ13</f>
        <v>0</v>
      </c>
      <c r="I11" s="735">
        <f>監査調書!AJ14</f>
        <v>0</v>
      </c>
      <c r="J11" s="735">
        <f>監査調書!AJ15</f>
        <v>0</v>
      </c>
      <c r="K11" s="735">
        <f>監査調書!AJ16</f>
        <v>0</v>
      </c>
      <c r="L11" s="735">
        <f>監査調書!AJ17</f>
        <v>0</v>
      </c>
      <c r="M11" s="735">
        <f>監査調書!AJ18</f>
        <v>0</v>
      </c>
      <c r="N11" s="735">
        <f>監査調書!AJ19</f>
        <v>0</v>
      </c>
      <c r="O11" s="735">
        <f>監査調書!AJ20</f>
        <v>0</v>
      </c>
      <c r="P11" s="735">
        <f>監査調書!AJ21</f>
        <v>0</v>
      </c>
      <c r="Q11" s="735">
        <f>監査調書!AJ22</f>
        <v>0</v>
      </c>
      <c r="R11" s="735">
        <f>監査調書!AJ25</f>
        <v>0</v>
      </c>
      <c r="S11" s="735">
        <f>監査調書!AJ27</f>
        <v>0</v>
      </c>
      <c r="T11" s="735">
        <f>監査調書!AJ31</f>
        <v>0</v>
      </c>
      <c r="U11" s="735">
        <f>監査調書!J32</f>
        <v>0</v>
      </c>
      <c r="V11" s="735">
        <f>監査調書!V32</f>
        <v>0</v>
      </c>
      <c r="W11" s="735" t="e">
        <f>#REF!</f>
        <v>#REF!</v>
      </c>
      <c r="X11" s="735">
        <f>監査調書!AJ37</f>
        <v>0</v>
      </c>
      <c r="Y11" s="735" t="e">
        <f>#REF!</f>
        <v>#REF!</v>
      </c>
      <c r="Z11" s="735" t="e">
        <f>#REF!</f>
        <v>#REF!</v>
      </c>
      <c r="AA11" s="735" t="e">
        <f>#REF!</f>
        <v>#REF!</v>
      </c>
      <c r="AB11" s="735" t="e">
        <f>#REF!</f>
        <v>#REF!</v>
      </c>
      <c r="AC11" s="735" t="e">
        <f>#REF!</f>
        <v>#REF!</v>
      </c>
      <c r="AD11" s="735" t="e">
        <f>#REF!</f>
        <v>#REF!</v>
      </c>
      <c r="AE11" s="735" t="e">
        <f>#REF!</f>
        <v>#REF!</v>
      </c>
      <c r="AF11" s="735" t="e">
        <f>#REF!</f>
        <v>#REF!</v>
      </c>
      <c r="AG11" s="735" t="e">
        <f>#REF!</f>
        <v>#REF!</v>
      </c>
      <c r="AH11" s="735" t="e">
        <f>#REF!</f>
        <v>#REF!</v>
      </c>
      <c r="AI11" s="735" t="e">
        <f>#REF!</f>
        <v>#REF!</v>
      </c>
      <c r="AJ11" s="735" t="e">
        <f>#REF!</f>
        <v>#REF!</v>
      </c>
      <c r="AK11" s="735" t="e">
        <f>#REF!</f>
        <v>#REF!</v>
      </c>
      <c r="AL11" s="735" t="e">
        <f>#REF!</f>
        <v>#REF!</v>
      </c>
      <c r="AM11" s="735" t="e">
        <f>#REF!</f>
        <v>#REF!</v>
      </c>
      <c r="AN11" s="735" t="e">
        <f>#REF!</f>
        <v>#REF!</v>
      </c>
      <c r="AO11" s="735" t="e">
        <f>#REF!</f>
        <v>#REF!</v>
      </c>
      <c r="AP11" s="735" t="e">
        <f>#REF!</f>
        <v>#REF!</v>
      </c>
      <c r="AQ11" s="735" t="e">
        <f>#REF!</f>
        <v>#REF!</v>
      </c>
      <c r="AR11" s="735" t="e">
        <f>#REF!</f>
        <v>#REF!</v>
      </c>
      <c r="AS11" s="735" t="e">
        <f>#REF!</f>
        <v>#REF!</v>
      </c>
      <c r="AT11" s="735" t="e">
        <f>#REF!</f>
        <v>#REF!</v>
      </c>
      <c r="AU11" s="735" t="e">
        <f>#REF!</f>
        <v>#REF!</v>
      </c>
      <c r="AV11" s="735" t="e">
        <f>#REF!</f>
        <v>#REF!</v>
      </c>
      <c r="AW11" s="735" t="e">
        <f>#REF!</f>
        <v>#REF!</v>
      </c>
      <c r="AX11" s="735" t="e">
        <f>#REF!</f>
        <v>#REF!</v>
      </c>
      <c r="AY11" s="735" t="e">
        <f>#REF!</f>
        <v>#REF!</v>
      </c>
      <c r="AZ11" s="735">
        <f>監査調書!H43</f>
        <v>0</v>
      </c>
      <c r="BA11" s="735">
        <f>監査調書!M43</f>
        <v>0</v>
      </c>
      <c r="BB11" s="735">
        <f>監査調書!R43</f>
        <v>0</v>
      </c>
      <c r="BC11" s="735">
        <f>監査調書!H45</f>
        <v>0</v>
      </c>
      <c r="BD11" s="735">
        <f>監査調書!M45</f>
        <v>0</v>
      </c>
      <c r="BE11" s="735">
        <f>監査調書!R45</f>
        <v>0</v>
      </c>
      <c r="BF11" s="735">
        <f>監査調書!B48</f>
        <v>0</v>
      </c>
      <c r="BG11" s="735" t="e">
        <f>#REF!</f>
        <v>#REF!</v>
      </c>
      <c r="BH11" s="735" t="e">
        <f>#REF!</f>
        <v>#REF!</v>
      </c>
      <c r="BI11" s="735">
        <f>監査調書!AJ61</f>
        <v>0</v>
      </c>
      <c r="BJ11" s="735">
        <f>監査調書!AJ62</f>
        <v>0</v>
      </c>
      <c r="BK11" s="735" t="e">
        <f>#REF!</f>
        <v>#REF!</v>
      </c>
      <c r="BL11" s="735" t="e">
        <f>#REF!</f>
        <v>#REF!</v>
      </c>
      <c r="BM11" s="735" t="e">
        <f>#REF!</f>
        <v>#REF!</v>
      </c>
      <c r="BN11" s="735" t="e">
        <f>#REF!</f>
        <v>#REF!</v>
      </c>
      <c r="BO11" s="735" t="e">
        <f>#REF!</f>
        <v>#REF!</v>
      </c>
      <c r="BP11" s="735" t="e">
        <f>#REF!</f>
        <v>#REF!</v>
      </c>
      <c r="BQ11" s="735" t="e">
        <f>#REF!</f>
        <v>#REF!</v>
      </c>
      <c r="BR11" s="735" t="e">
        <f>#REF!</f>
        <v>#REF!</v>
      </c>
      <c r="BS11" s="735" t="e">
        <f>#REF!</f>
        <v>#REF!</v>
      </c>
      <c r="BT11" s="735">
        <f>監査調書!AJ65</f>
        <v>0</v>
      </c>
      <c r="BU11" s="735" t="e">
        <f>#REF!</f>
        <v>#REF!</v>
      </c>
      <c r="BV11" s="735" t="e">
        <f>#REF!</f>
        <v>#REF!</v>
      </c>
      <c r="BW11" s="735" t="e">
        <f>#REF!</f>
        <v>#REF!</v>
      </c>
      <c r="BX11" s="735" t="e">
        <f>#REF!</f>
        <v>#REF!</v>
      </c>
      <c r="BY11" s="735" t="e">
        <f>#REF!</f>
        <v>#REF!</v>
      </c>
      <c r="BZ11" s="735" t="e">
        <f>#REF!</f>
        <v>#REF!</v>
      </c>
      <c r="CA11" s="735" t="e">
        <f>#REF!</f>
        <v>#REF!</v>
      </c>
      <c r="CB11" s="735" t="e">
        <f>#REF!</f>
        <v>#REF!</v>
      </c>
      <c r="CC11" s="735" t="e">
        <f>#REF!</f>
        <v>#REF!</v>
      </c>
      <c r="CD11" s="735" t="e">
        <f>#REF!</f>
        <v>#REF!</v>
      </c>
      <c r="CE11" s="735" t="e">
        <f>#REF!</f>
        <v>#REF!</v>
      </c>
      <c r="CF11" s="735" t="e">
        <f>#REF!</f>
        <v>#REF!</v>
      </c>
      <c r="CG11" s="735">
        <f>監査調書!AJ68</f>
        <v>0</v>
      </c>
      <c r="CH11" s="735">
        <f>監査調書!AJ69</f>
        <v>0</v>
      </c>
      <c r="CI11" s="735">
        <f>監査調書!R70</f>
        <v>0</v>
      </c>
      <c r="CJ11" s="735">
        <f>監査調書!R71</f>
        <v>0</v>
      </c>
      <c r="CK11" s="735">
        <f>監査調書!AJ72</f>
        <v>0</v>
      </c>
      <c r="CL11" s="735">
        <f>監査調書!AJ77</f>
        <v>0</v>
      </c>
      <c r="CM11" s="735" t="e">
        <f>#REF!</f>
        <v>#REF!</v>
      </c>
      <c r="CN11" s="735">
        <f>監査調書!AJ79</f>
        <v>0</v>
      </c>
      <c r="CO11" s="735">
        <f>監査調書!R81</f>
        <v>0</v>
      </c>
      <c r="CP11" s="735">
        <f>監査調書!R82</f>
        <v>0</v>
      </c>
      <c r="CQ11" s="735">
        <f>監査調書!R83</f>
        <v>0</v>
      </c>
      <c r="CR11" s="735">
        <f>監査調書!R84</f>
        <v>0</v>
      </c>
      <c r="CS11" s="735">
        <f>監査調書!R85</f>
        <v>0</v>
      </c>
      <c r="CT11" s="735" t="e">
        <f>#REF!</f>
        <v>#REF!</v>
      </c>
      <c r="CU11" s="735">
        <f>監査調書!AJ95</f>
        <v>0</v>
      </c>
      <c r="CV11" s="735">
        <f>監査調書!B99</f>
        <v>0</v>
      </c>
      <c r="CW11" s="735">
        <f>監査調書!AJ103</f>
        <v>0</v>
      </c>
      <c r="CX11" s="735">
        <f>監査調書!AJ104</f>
        <v>0</v>
      </c>
      <c r="CY11" s="735">
        <f>監査調書!AJ105</f>
        <v>0</v>
      </c>
      <c r="CZ11" s="735">
        <f>監査調書!AJ112</f>
        <v>0</v>
      </c>
      <c r="DA11" s="735">
        <f>監査調書!G116</f>
        <v>0</v>
      </c>
      <c r="DB11" s="735">
        <f>監査調書!K116</f>
        <v>0</v>
      </c>
      <c r="DC11" s="735" t="str">
        <f>監査調書!O116</f>
        <v>□</v>
      </c>
      <c r="DD11" s="735" t="str">
        <f>監査調書!U116</f>
        <v>□</v>
      </c>
      <c r="DE11" s="735" t="str">
        <f>監査調書!AA116</f>
        <v>□</v>
      </c>
      <c r="DF11" s="735" t="str">
        <f>監査調書!G117</f>
        <v>□</v>
      </c>
      <c r="DG11" s="735" t="str">
        <f>監査調書!AC117</f>
        <v>□</v>
      </c>
      <c r="DH11" s="735" t="str">
        <f>監査調書!G118</f>
        <v>□</v>
      </c>
      <c r="DI11" s="735" t="str">
        <f>監査調書!K118</f>
        <v>□</v>
      </c>
      <c r="DJ11" s="735" t="str">
        <f>監査調書!P118</f>
        <v>□</v>
      </c>
      <c r="DK11" s="735" t="str">
        <f>監査調書!U118</f>
        <v>□</v>
      </c>
      <c r="DL11" s="735" t="str">
        <f>監査調書!Z118</f>
        <v>□</v>
      </c>
      <c r="DM11" s="735">
        <f>監査調書!AE118</f>
        <v>0</v>
      </c>
      <c r="DN11" s="735" t="str">
        <f>監査調書!G119</f>
        <v>□</v>
      </c>
      <c r="DO11" s="735" t="str">
        <f>監査調書!M119</f>
        <v>□</v>
      </c>
      <c r="DP11" s="735" t="str">
        <f>監査調書!R119</f>
        <v>□</v>
      </c>
      <c r="DQ11" s="735">
        <f>監査調書!V119</f>
        <v>0</v>
      </c>
      <c r="DR11" s="735" t="str">
        <f>監査調書!AA119</f>
        <v>□</v>
      </c>
      <c r="DS11" s="735" t="e">
        <f>#REF!</f>
        <v>#REF!</v>
      </c>
      <c r="DT11" s="735" t="e">
        <f>#REF!</f>
        <v>#REF!</v>
      </c>
      <c r="DU11" s="735" t="e">
        <f>#REF!</f>
        <v>#REF!</v>
      </c>
      <c r="DV11" s="735" t="e">
        <f>#REF!</f>
        <v>#REF!</v>
      </c>
      <c r="DW11" s="735" t="e">
        <f>#REF!</f>
        <v>#REF!</v>
      </c>
      <c r="DX11" s="735" t="e">
        <f>#REF!</f>
        <v>#REF!</v>
      </c>
      <c r="DY11" s="735" t="e">
        <f>#REF!</f>
        <v>#REF!</v>
      </c>
      <c r="DZ11" s="735" t="e">
        <f>#REF!</f>
        <v>#REF!</v>
      </c>
      <c r="EA11" s="735" t="e">
        <f>#REF!</f>
        <v>#REF!</v>
      </c>
      <c r="EB11" s="735" t="e">
        <f>#REF!</f>
        <v>#REF!</v>
      </c>
      <c r="EC11" s="735">
        <f>監査調書!AJ252</f>
        <v>0</v>
      </c>
      <c r="ED11" s="735">
        <f>監査調書!AJ142</f>
        <v>0</v>
      </c>
      <c r="EE11" s="735">
        <f>監査調書!AJ143</f>
        <v>0</v>
      </c>
      <c r="EF11" s="735">
        <f>監査調書!AJ145</f>
        <v>0</v>
      </c>
      <c r="EG11" s="735">
        <f>監査調書!AJ147</f>
        <v>0</v>
      </c>
      <c r="EH11" s="735" t="e">
        <f>#REF!</f>
        <v>#REF!</v>
      </c>
      <c r="EI11" s="735">
        <f>監査調書!AJ148</f>
        <v>0</v>
      </c>
      <c r="EJ11" s="735" t="e">
        <f>#REF!</f>
        <v>#REF!</v>
      </c>
      <c r="EK11" s="735">
        <f>監査調書!AJ150</f>
        <v>0</v>
      </c>
      <c r="EL11" s="735" t="e">
        <f>#REF!</f>
        <v>#REF!</v>
      </c>
      <c r="EM11" s="735">
        <f>監査調書!M151</f>
        <v>0</v>
      </c>
      <c r="EN11" s="735">
        <f>監査調書!G154</f>
        <v>0</v>
      </c>
      <c r="EO11" s="735">
        <f>監査調書!AA154</f>
        <v>0</v>
      </c>
      <c r="EP11" s="735">
        <f>監査調書!AJ155</f>
        <v>0</v>
      </c>
      <c r="EQ11" s="735">
        <f>監査調書!AJ156</f>
        <v>0</v>
      </c>
      <c r="ER11" s="735">
        <f>監査調書!K157</f>
        <v>0</v>
      </c>
      <c r="ES11" s="735">
        <f>監査調書!P157</f>
        <v>0</v>
      </c>
      <c r="ET11" s="735">
        <f>監査調書!U157</f>
        <v>0</v>
      </c>
      <c r="EU11" s="735">
        <f>監査調書!AJ159</f>
        <v>0</v>
      </c>
      <c r="EV11" s="735">
        <f>監査調書!K160</f>
        <v>0</v>
      </c>
      <c r="EW11" s="735">
        <f>監査調書!P160</f>
        <v>0</v>
      </c>
      <c r="EX11" s="735">
        <f>監査調書!U160</f>
        <v>0</v>
      </c>
      <c r="EY11" s="735">
        <f>監査調書!AJ161</f>
        <v>0</v>
      </c>
      <c r="EZ11" s="735">
        <f>監査調書!AJ162</f>
        <v>0</v>
      </c>
      <c r="FA11" s="735">
        <f>監査調書!K163</f>
        <v>0</v>
      </c>
      <c r="FB11" s="735">
        <f>監査調書!K164</f>
        <v>0</v>
      </c>
      <c r="FC11" s="735">
        <f>監査調書!P164</f>
        <v>0</v>
      </c>
      <c r="FD11" s="735">
        <f>監査調書!U164</f>
        <v>0</v>
      </c>
      <c r="FE11" s="735">
        <f>監査調書!AJ165</f>
        <v>0</v>
      </c>
      <c r="FF11" s="735">
        <f>監査調書!K166</f>
        <v>0</v>
      </c>
      <c r="FG11" s="735">
        <f>監査調書!P166</f>
        <v>0</v>
      </c>
      <c r="FH11" s="735">
        <f>監査調書!U166</f>
        <v>0</v>
      </c>
      <c r="FI11" s="735">
        <f>監査調書!AJ168</f>
        <v>0</v>
      </c>
      <c r="FJ11" s="735">
        <f>監査調書!AJ169</f>
        <v>0</v>
      </c>
      <c r="FK11" s="735">
        <f>監査調書!AJ170</f>
        <v>0</v>
      </c>
      <c r="FL11" s="735">
        <f>監査調書!AJ172</f>
        <v>0</v>
      </c>
      <c r="FM11" s="735" t="e">
        <f>#REF!</f>
        <v>#REF!</v>
      </c>
      <c r="FN11" s="735">
        <f>監査調書!AJ174</f>
        <v>0</v>
      </c>
      <c r="FO11" s="735">
        <f>監査調書!AJ176</f>
        <v>0</v>
      </c>
      <c r="FP11" s="735">
        <f>監査調書!AJ202</f>
        <v>0</v>
      </c>
      <c r="FQ11" s="735">
        <f>監査調書!AJ204</f>
        <v>0</v>
      </c>
      <c r="FR11" s="735" t="e">
        <f>#REF!</f>
        <v>#REF!</v>
      </c>
      <c r="FS11" s="735" t="e">
        <f>#REF!</f>
        <v>#REF!</v>
      </c>
      <c r="FT11" s="735" t="e">
        <f>#REF!</f>
        <v>#REF!</v>
      </c>
      <c r="FU11" s="735" t="e">
        <f>#REF!</f>
        <v>#REF!</v>
      </c>
      <c r="FV11" s="735" t="e">
        <f>#REF!</f>
        <v>#REF!</v>
      </c>
      <c r="FW11" s="735" t="e">
        <f>#REF!</f>
        <v>#REF!</v>
      </c>
      <c r="FX11" s="735" t="e">
        <f>#REF!</f>
        <v>#REF!</v>
      </c>
      <c r="FY11" s="735" t="e">
        <f>#REF!</f>
        <v>#REF!</v>
      </c>
      <c r="FZ11" s="735" t="e">
        <f>#REF!</f>
        <v>#REF!</v>
      </c>
      <c r="GA11" s="735" t="e">
        <f>#REF!</f>
        <v>#REF!</v>
      </c>
      <c r="GB11" s="735" t="e">
        <f>#REF!</f>
        <v>#REF!</v>
      </c>
      <c r="GC11" s="735" t="e">
        <f>#REF!</f>
        <v>#REF!</v>
      </c>
      <c r="GD11" s="735" t="e">
        <f>#REF!</f>
        <v>#REF!</v>
      </c>
      <c r="GE11" s="735" t="e">
        <f>#REF!</f>
        <v>#REF!</v>
      </c>
      <c r="GF11" s="735" t="e">
        <f>#REF!</f>
        <v>#REF!</v>
      </c>
      <c r="GG11" s="735" t="e">
        <f>#REF!</f>
        <v>#REF!</v>
      </c>
      <c r="GH11" s="735" t="e">
        <f>#REF!</f>
        <v>#REF!</v>
      </c>
      <c r="GI11" s="735" t="e">
        <f>#REF!</f>
        <v>#REF!</v>
      </c>
      <c r="GJ11" s="735" t="e">
        <f>#REF!</f>
        <v>#REF!</v>
      </c>
      <c r="GK11" s="735" t="e">
        <f>#REF!</f>
        <v>#REF!</v>
      </c>
      <c r="GL11" s="735">
        <f>監査調書!AJ218</f>
        <v>0</v>
      </c>
      <c r="GM11" s="735">
        <f>監査調書!AJ219</f>
        <v>0</v>
      </c>
      <c r="GN11" s="735" t="e">
        <f>#REF!</f>
        <v>#REF!</v>
      </c>
      <c r="GO11" s="735" t="e">
        <f>#REF!</f>
        <v>#REF!</v>
      </c>
      <c r="GP11" s="735" t="e">
        <f>#REF!</f>
        <v>#REF!</v>
      </c>
      <c r="GQ11" s="735" t="e">
        <f>#REF!</f>
        <v>#REF!</v>
      </c>
      <c r="GR11" s="735" t="e">
        <f>#REF!</f>
        <v>#REF!</v>
      </c>
      <c r="GS11" s="735" t="e">
        <f>#REF!</f>
        <v>#REF!</v>
      </c>
      <c r="GT11" s="735" t="e">
        <f>#REF!</f>
        <v>#REF!</v>
      </c>
      <c r="GU11" s="735" t="e">
        <f>#REF!</f>
        <v>#REF!</v>
      </c>
      <c r="GV11" s="735" t="e">
        <f>#REF!</f>
        <v>#REF!</v>
      </c>
      <c r="GW11" s="735" t="e">
        <f>#REF!</f>
        <v>#REF!</v>
      </c>
      <c r="GX11" s="735" t="e">
        <f>#REF!</f>
        <v>#REF!</v>
      </c>
      <c r="GY11" s="735" t="e">
        <f>#REF!</f>
        <v>#REF!</v>
      </c>
      <c r="GZ11" s="735" t="e">
        <f>#REF!</f>
        <v>#REF!</v>
      </c>
      <c r="HA11" s="735" t="e">
        <f>#REF!</f>
        <v>#REF!</v>
      </c>
      <c r="HB11" s="735" t="e">
        <f>#REF!</f>
        <v>#REF!</v>
      </c>
      <c r="HC11" s="735" t="e">
        <f>#REF!</f>
        <v>#REF!</v>
      </c>
      <c r="HD11" s="735" t="e">
        <f>#REF!</f>
        <v>#REF!</v>
      </c>
      <c r="HE11" s="735" t="e">
        <f>#REF!</f>
        <v>#REF!</v>
      </c>
      <c r="HF11" s="735" t="e">
        <f>#REF!</f>
        <v>#REF!</v>
      </c>
      <c r="HG11" s="735" t="e">
        <f>#REF!</f>
        <v>#REF!</v>
      </c>
      <c r="HH11" s="735" t="e">
        <f>#REF!</f>
        <v>#REF!</v>
      </c>
      <c r="HI11" s="735">
        <f>監査調書!AJ227</f>
        <v>0</v>
      </c>
      <c r="HJ11" s="735">
        <f>監査調書!AJ230</f>
        <v>0</v>
      </c>
      <c r="HK11" s="735">
        <f>監査調書!AJ233</f>
        <v>0</v>
      </c>
      <c r="HL11" s="735">
        <f>監査調書!AJ234</f>
        <v>0</v>
      </c>
      <c r="HM11" s="735" t="e">
        <f>#REF!</f>
        <v>#REF!</v>
      </c>
      <c r="HN11" s="735">
        <f>監査調書!AJ239</f>
        <v>0</v>
      </c>
      <c r="HO11" s="735">
        <f>監査調書!AJ240</f>
        <v>0</v>
      </c>
      <c r="HP11" s="735" t="e">
        <f>#REF!</f>
        <v>#REF!</v>
      </c>
      <c r="HQ11" s="735">
        <f>監査調書!AJ243</f>
        <v>0</v>
      </c>
      <c r="HR11" s="735">
        <f>監査調書!B248</f>
        <v>0</v>
      </c>
      <c r="HS11" s="735" t="e">
        <f>#REF!</f>
        <v>#REF!</v>
      </c>
      <c r="HT11" s="735" t="e">
        <f>#REF!</f>
        <v>#REF!</v>
      </c>
      <c r="HU11" s="735">
        <f>監査調書!I259</f>
        <v>0</v>
      </c>
      <c r="HV11" s="735">
        <f>監査調書!Q259</f>
        <v>0</v>
      </c>
      <c r="HW11" s="735">
        <f>監査調書!AB259</f>
        <v>0</v>
      </c>
      <c r="HX11" s="735" t="e">
        <f>#REF!</f>
        <v>#REF!</v>
      </c>
      <c r="HY11" s="735" t="e">
        <f>#REF!</f>
        <v>#REF!</v>
      </c>
      <c r="HZ11" s="735">
        <f>監査調書!AJ262</f>
        <v>0</v>
      </c>
      <c r="IA11" s="735">
        <f>監査調書!AJ263</f>
        <v>0</v>
      </c>
      <c r="IB11" s="735">
        <f>監査調書!AJ264</f>
        <v>0</v>
      </c>
      <c r="IC11" s="735">
        <f>監査調書!AJ266</f>
        <v>0</v>
      </c>
      <c r="ID11" s="735">
        <f>監査調書!AJ285</f>
        <v>0</v>
      </c>
      <c r="IE11" s="735" t="e">
        <f>#REF!</f>
        <v>#REF!</v>
      </c>
      <c r="IF11" s="735">
        <f>監査調書!AJ270</f>
        <v>0</v>
      </c>
      <c r="IG11" s="735">
        <f>監査調書!G273</f>
        <v>0</v>
      </c>
      <c r="IH11" s="735">
        <f>監査調書!G276</f>
        <v>0</v>
      </c>
      <c r="II11" s="735">
        <f>監査調書!G279</f>
        <v>0</v>
      </c>
      <c r="IJ11" s="735">
        <f>監査調書!AJ288</f>
        <v>0</v>
      </c>
      <c r="IK11" s="735">
        <f>監査調書!AJ289</f>
        <v>0</v>
      </c>
      <c r="IL11" s="735">
        <f>監査調書!AJ292</f>
        <v>0</v>
      </c>
      <c r="IM11" s="735">
        <f>監査調書!AJ296</f>
        <v>0</v>
      </c>
      <c r="IN11" s="735">
        <f>監査調書!AJ301</f>
        <v>0</v>
      </c>
      <c r="IO11" s="735">
        <f>監査調書!AJ302</f>
        <v>0</v>
      </c>
      <c r="IP11" s="735">
        <f>監査調書!AJ303</f>
        <v>0</v>
      </c>
      <c r="IQ11" s="735">
        <f>監査調書!AJ304</f>
        <v>0</v>
      </c>
      <c r="IR11" s="735">
        <f>監査調書!AJ330</f>
        <v>0</v>
      </c>
      <c r="IS11" s="735">
        <f>監査調書!N308</f>
        <v>0</v>
      </c>
      <c r="IT11" s="735">
        <f>監査調書!P308</f>
        <v>0</v>
      </c>
      <c r="IU11" s="735">
        <f>監査調書!R308</f>
        <v>0</v>
      </c>
      <c r="IV11" s="735">
        <f>監査調書!T308</f>
        <v>0</v>
      </c>
      <c r="IW11" s="735">
        <f>監査調書!V308</f>
        <v>0</v>
      </c>
      <c r="IX11" s="735">
        <f>監査調書!X308</f>
        <v>0</v>
      </c>
      <c r="IY11" s="735">
        <f>監査調書!Z308</f>
        <v>0</v>
      </c>
      <c r="IZ11" s="735">
        <f>監査調書!AB308</f>
        <v>0</v>
      </c>
      <c r="JA11" s="735">
        <f>監査調書!AD308</f>
        <v>0</v>
      </c>
      <c r="JB11" s="735">
        <f>監査調書!AF308</f>
        <v>0</v>
      </c>
      <c r="JC11" s="735">
        <f>監査調書!AH308</f>
        <v>0</v>
      </c>
      <c r="JD11" s="735">
        <f>監査調書!AJ308</f>
        <v>0</v>
      </c>
      <c r="JE11" s="735">
        <f>監査調書!N309</f>
        <v>0</v>
      </c>
      <c r="JF11" s="735">
        <f>監査調書!P309</f>
        <v>0</v>
      </c>
      <c r="JG11" s="735">
        <f>監査調書!R309</f>
        <v>0</v>
      </c>
      <c r="JH11" s="735">
        <f>監査調書!T309</f>
        <v>0</v>
      </c>
      <c r="JI11" s="735">
        <f>監査調書!V309</f>
        <v>0</v>
      </c>
      <c r="JJ11" s="735">
        <f>監査調書!X309</f>
        <v>0</v>
      </c>
      <c r="JK11" s="735">
        <f>監査調書!Z309</f>
        <v>0</v>
      </c>
      <c r="JL11" s="735">
        <f>監査調書!AB309</f>
        <v>0</v>
      </c>
      <c r="JM11" s="735">
        <f>監査調書!AD309</f>
        <v>0</v>
      </c>
      <c r="JN11" s="735">
        <f>監査調書!AF309</f>
        <v>0</v>
      </c>
      <c r="JO11" s="735">
        <f>監査調書!AH309</f>
        <v>0</v>
      </c>
      <c r="JP11" s="735">
        <f>監査調書!AJ309</f>
        <v>0</v>
      </c>
      <c r="JQ11" s="735">
        <f>監査調書!N310</f>
        <v>0</v>
      </c>
      <c r="JR11" s="735">
        <f>監査調書!P310</f>
        <v>0</v>
      </c>
      <c r="JS11" s="735">
        <f>監査調書!R310</f>
        <v>0</v>
      </c>
      <c r="JT11" s="735">
        <f>監査調書!T310</f>
        <v>0</v>
      </c>
      <c r="JU11" s="735">
        <f>監査調書!V310</f>
        <v>0</v>
      </c>
      <c r="JV11" s="735">
        <f>監査調書!X310</f>
        <v>0</v>
      </c>
      <c r="JW11" s="735">
        <f>監査調書!Z310</f>
        <v>0</v>
      </c>
      <c r="JX11" s="735">
        <f>監査調書!AB310</f>
        <v>0</v>
      </c>
      <c r="JY11" s="735">
        <f>監査調書!AD310</f>
        <v>0</v>
      </c>
      <c r="JZ11" s="735">
        <f>監査調書!AF310</f>
        <v>0</v>
      </c>
      <c r="KA11" s="735">
        <f>監査調書!AH310</f>
        <v>0</v>
      </c>
      <c r="KB11" s="735">
        <f>監査調書!AJ310</f>
        <v>0</v>
      </c>
      <c r="KC11" s="735">
        <f>監査調書!N311</f>
        <v>0</v>
      </c>
      <c r="KD11" s="735">
        <f>監査調書!P311</f>
        <v>0</v>
      </c>
      <c r="KE11" s="735">
        <f>監査調書!R311</f>
        <v>0</v>
      </c>
      <c r="KF11" s="735">
        <f>監査調書!T311</f>
        <v>0</v>
      </c>
      <c r="KG11" s="735">
        <f>監査調書!V311</f>
        <v>0</v>
      </c>
      <c r="KH11" s="735">
        <f>監査調書!X311</f>
        <v>0</v>
      </c>
      <c r="KI11" s="735">
        <f>監査調書!Z311</f>
        <v>0</v>
      </c>
      <c r="KJ11" s="735">
        <f>監査調書!AB311</f>
        <v>0</v>
      </c>
      <c r="KK11" s="735">
        <f>監査調書!AD311</f>
        <v>0</v>
      </c>
      <c r="KL11" s="735">
        <f>監査調書!AF311</f>
        <v>0</v>
      </c>
      <c r="KM11" s="735">
        <f>監査調書!AH311</f>
        <v>0</v>
      </c>
      <c r="KN11" s="735">
        <f>監査調書!AJ311</f>
        <v>0</v>
      </c>
      <c r="KO11" s="735">
        <f>監査調書!N312</f>
        <v>0</v>
      </c>
      <c r="KP11" s="735">
        <f>監査調書!P312</f>
        <v>0</v>
      </c>
      <c r="KQ11" s="735">
        <f>監査調書!R312</f>
        <v>0</v>
      </c>
      <c r="KR11" s="735">
        <f>監査調書!T312</f>
        <v>0</v>
      </c>
      <c r="KS11" s="735">
        <f>監査調書!V312</f>
        <v>0</v>
      </c>
      <c r="KT11" s="735">
        <f>監査調書!X312</f>
        <v>0</v>
      </c>
      <c r="KU11" s="735">
        <f>監査調書!Z312</f>
        <v>0</v>
      </c>
      <c r="KV11" s="735">
        <f>監査調書!AB312</f>
        <v>0</v>
      </c>
      <c r="KW11" s="735">
        <f>監査調書!AD312</f>
        <v>0</v>
      </c>
      <c r="KX11" s="735">
        <f>監査調書!AF312</f>
        <v>0</v>
      </c>
      <c r="KY11" s="735">
        <f>監査調書!AH312</f>
        <v>0</v>
      </c>
      <c r="KZ11" s="735">
        <f>監査調書!AJ312</f>
        <v>0</v>
      </c>
      <c r="LA11" s="735">
        <f>監査調書!N313</f>
        <v>0</v>
      </c>
      <c r="LB11" s="735">
        <f>監査調書!P313</f>
        <v>0</v>
      </c>
      <c r="LC11" s="735">
        <f>監査調書!R313</f>
        <v>0</v>
      </c>
      <c r="LD11" s="735">
        <f>監査調書!T313</f>
        <v>0</v>
      </c>
      <c r="LE11" s="735">
        <f>監査調書!V313</f>
        <v>0</v>
      </c>
      <c r="LF11" s="735">
        <f>監査調書!X313</f>
        <v>0</v>
      </c>
      <c r="LG11" s="735">
        <f>監査調書!Z313</f>
        <v>0</v>
      </c>
      <c r="LH11" s="735">
        <f>監査調書!AB313</f>
        <v>0</v>
      </c>
      <c r="LI11" s="735">
        <f>監査調書!AD313</f>
        <v>0</v>
      </c>
      <c r="LJ11" s="735">
        <f>監査調書!AF313</f>
        <v>0</v>
      </c>
      <c r="LK11" s="735">
        <f>監査調書!AH313</f>
        <v>0</v>
      </c>
      <c r="LL11" s="735">
        <f>監査調書!AJ313</f>
        <v>0</v>
      </c>
      <c r="LM11" s="735">
        <f>監査調書!N314</f>
        <v>0</v>
      </c>
      <c r="LN11" s="735">
        <f>監査調書!P314</f>
        <v>0</v>
      </c>
      <c r="LO11" s="735">
        <f>監査調書!R314</f>
        <v>0</v>
      </c>
      <c r="LP11" s="735">
        <f>監査調書!T314</f>
        <v>0</v>
      </c>
      <c r="LQ11" s="735">
        <f>監査調書!V314</f>
        <v>0</v>
      </c>
      <c r="LR11" s="735">
        <f>監査調書!X314</f>
        <v>0</v>
      </c>
      <c r="LS11" s="735">
        <f>監査調書!Z314</f>
        <v>0</v>
      </c>
      <c r="LT11" s="735">
        <f>監査調書!AB314</f>
        <v>0</v>
      </c>
      <c r="LU11" s="735">
        <f>監査調書!AD314</f>
        <v>0</v>
      </c>
      <c r="LV11" s="735">
        <f>監査調書!AF314</f>
        <v>0</v>
      </c>
      <c r="LW11" s="735">
        <f>監査調書!AH314</f>
        <v>0</v>
      </c>
      <c r="LX11" s="735">
        <f>監査調書!AJ314</f>
        <v>0</v>
      </c>
      <c r="LY11" s="735">
        <f>監査調書!N315</f>
        <v>0</v>
      </c>
      <c r="LZ11" s="735">
        <f>監査調書!P315</f>
        <v>0</v>
      </c>
      <c r="MA11" s="735">
        <f>監査調書!R315</f>
        <v>0</v>
      </c>
      <c r="MB11" s="735">
        <f>監査調書!T315</f>
        <v>0</v>
      </c>
      <c r="MC11" s="735">
        <f>監査調書!V315</f>
        <v>0</v>
      </c>
      <c r="MD11" s="735">
        <f>監査調書!X315</f>
        <v>0</v>
      </c>
      <c r="ME11" s="735">
        <f>監査調書!Z315</f>
        <v>0</v>
      </c>
      <c r="MF11" s="735">
        <f>監査調書!AB315</f>
        <v>0</v>
      </c>
      <c r="MG11" s="735">
        <f>監査調書!AD315</f>
        <v>0</v>
      </c>
      <c r="MH11" s="735">
        <f>監査調書!AF315</f>
        <v>0</v>
      </c>
      <c r="MI11" s="735">
        <f>監査調書!AH315</f>
        <v>0</v>
      </c>
      <c r="MJ11" s="735">
        <f>監査調書!AJ315</f>
        <v>0</v>
      </c>
      <c r="MK11" s="735">
        <f>監査調書!AJ333</f>
        <v>0</v>
      </c>
      <c r="ML11" s="735">
        <f>監査調書!AJ335</f>
        <v>0</v>
      </c>
      <c r="MM11" s="735">
        <f>監査調書!AJ336</f>
        <v>0</v>
      </c>
      <c r="MN11" s="735">
        <f>監査調書!AJ337</f>
        <v>0</v>
      </c>
      <c r="MO11" s="735" t="e">
        <f>#REF!</f>
        <v>#REF!</v>
      </c>
      <c r="MP11" s="735" t="e">
        <f>#REF!</f>
        <v>#REF!</v>
      </c>
      <c r="MQ11" s="735" t="e">
        <f>#REF!</f>
        <v>#REF!</v>
      </c>
      <c r="MR11" s="735">
        <f>監査調書!AJ341</f>
        <v>0</v>
      </c>
      <c r="MS11" s="735">
        <f>監査調書!AJ342</f>
        <v>0</v>
      </c>
      <c r="MT11" s="735">
        <f>監査調書!AJ363</f>
        <v>0</v>
      </c>
      <c r="MU11" s="735">
        <f>監査調書!AJ364</f>
        <v>0</v>
      </c>
      <c r="MV11" s="735">
        <f>監査調書!AJ366</f>
        <v>0</v>
      </c>
      <c r="MW11" s="735">
        <f>監査調書!AJ367</f>
        <v>0</v>
      </c>
      <c r="MX11" s="735" t="e">
        <f>#REF!</f>
        <v>#REF!</v>
      </c>
      <c r="MY11" s="735" t="e">
        <f>#REF!</f>
        <v>#REF!</v>
      </c>
      <c r="MZ11" s="735" t="e">
        <f>#REF!</f>
        <v>#REF!</v>
      </c>
      <c r="NA11" s="735" t="e">
        <f>#REF!</f>
        <v>#REF!</v>
      </c>
      <c r="NB11" s="735">
        <f>監査調書!AJ370</f>
        <v>0</v>
      </c>
      <c r="NC11" s="735" t="e">
        <f>#REF!</f>
        <v>#REF!</v>
      </c>
      <c r="ND11" s="745">
        <f>監査調書!AJ372</f>
        <v>0</v>
      </c>
      <c r="NE11" s="745" t="e">
        <f>#REF!</f>
        <v>#REF!</v>
      </c>
      <c r="NF11" s="745" t="e">
        <f>#REF!</f>
        <v>#REF!</v>
      </c>
      <c r="NG11" s="735" t="e">
        <f>#REF!</f>
        <v>#REF!</v>
      </c>
      <c r="NH11" s="735" t="e">
        <f>#REF!</f>
        <v>#REF!</v>
      </c>
      <c r="NI11" s="735" t="e">
        <f>#REF!</f>
        <v>#REF!</v>
      </c>
      <c r="NJ11" s="735" t="e">
        <f>#REF!</f>
        <v>#REF!</v>
      </c>
      <c r="NK11" s="735" t="e">
        <f>#REF!</f>
        <v>#REF!</v>
      </c>
      <c r="NL11" s="735" t="e">
        <f>#REF!</f>
        <v>#REF!</v>
      </c>
      <c r="NM11" s="735" t="e">
        <f>#REF!</f>
        <v>#REF!</v>
      </c>
      <c r="NN11" s="735" t="e">
        <f>#REF!</f>
        <v>#REF!</v>
      </c>
      <c r="NO11" s="735" t="e">
        <f>#REF!</f>
        <v>#REF!</v>
      </c>
      <c r="NP11" s="745" t="e">
        <f>#REF!</f>
        <v>#REF!</v>
      </c>
      <c r="NQ11" s="745" t="e">
        <f>#REF!</f>
        <v>#REF!</v>
      </c>
      <c r="NR11" s="745" t="e">
        <f>#REF!</f>
        <v>#REF!</v>
      </c>
      <c r="NS11" s="753" t="e">
        <f>#REF!</f>
        <v>#REF!</v>
      </c>
      <c r="NT11" s="735" t="e">
        <f>#REF!</f>
        <v>#REF!</v>
      </c>
      <c r="NU11" s="735" t="e">
        <f>#REF!</f>
        <v>#REF!</v>
      </c>
      <c r="NV11" s="735" t="e">
        <f>#REF!</f>
        <v>#REF!</v>
      </c>
      <c r="NW11" s="735" t="e">
        <f>#REF!</f>
        <v>#REF!</v>
      </c>
      <c r="NX11" s="735" t="e">
        <f>#REF!</f>
        <v>#REF!</v>
      </c>
      <c r="NY11" s="735" t="e">
        <f>#REF!</f>
        <v>#REF!</v>
      </c>
      <c r="NZ11" s="735" t="e">
        <f>#REF!</f>
        <v>#REF!</v>
      </c>
      <c r="OA11" s="735" t="e">
        <f>#REF!</f>
        <v>#REF!</v>
      </c>
      <c r="OB11" s="735" t="e">
        <f>#REF!</f>
        <v>#REF!</v>
      </c>
      <c r="OC11" s="735" t="e">
        <f>#REF!</f>
        <v>#REF!</v>
      </c>
      <c r="OD11" s="735" t="e">
        <f>#REF!</f>
        <v>#REF!</v>
      </c>
      <c r="OE11" s="735" t="e">
        <f>#REF!</f>
        <v>#REF!</v>
      </c>
      <c r="OF11" s="735" t="e">
        <f>#REF!</f>
        <v>#REF!</v>
      </c>
      <c r="OG11" s="735" t="e">
        <f>#REF!</f>
        <v>#REF!</v>
      </c>
      <c r="OH11" s="735" t="e">
        <f>#REF!</f>
        <v>#REF!</v>
      </c>
      <c r="OI11" s="735" t="e">
        <f>#REF!</f>
        <v>#REF!</v>
      </c>
      <c r="OJ11" s="735" t="e">
        <f>#REF!</f>
        <v>#REF!</v>
      </c>
      <c r="OK11" s="735" t="e">
        <f>#REF!</f>
        <v>#REF!</v>
      </c>
      <c r="OL11" s="754" t="e">
        <f>#REF!</f>
        <v>#REF!</v>
      </c>
      <c r="OM11" s="735" t="e">
        <f>#REF!</f>
        <v>#REF!</v>
      </c>
      <c r="ON11" s="754" t="e">
        <f>#REF!</f>
        <v>#REF!</v>
      </c>
      <c r="OO11" s="735" t="e">
        <f>#REF!</f>
        <v>#REF!</v>
      </c>
      <c r="OP11" s="754" t="e">
        <f>#REF!</f>
        <v>#REF!</v>
      </c>
      <c r="OQ11" s="735" t="e">
        <f>#REF!</f>
        <v>#REF!</v>
      </c>
      <c r="OR11" s="754" t="e">
        <f>#REF!</f>
        <v>#REF!</v>
      </c>
      <c r="OS11" s="735" t="e">
        <f>#REF!</f>
        <v>#REF!</v>
      </c>
      <c r="OT11" s="735" t="e">
        <f>#REF!</f>
        <v>#REF!</v>
      </c>
      <c r="OU11" s="735" t="e">
        <f>#REF!</f>
        <v>#REF!</v>
      </c>
      <c r="OV11" s="735" t="e">
        <f>#REF!</f>
        <v>#REF!</v>
      </c>
      <c r="OW11" s="735" t="e">
        <f>#REF!</f>
        <v>#REF!</v>
      </c>
      <c r="OX11" s="735" t="e">
        <f>#REF!</f>
        <v>#REF!</v>
      </c>
      <c r="OY11" s="735" t="e">
        <f>#REF!</f>
        <v>#REF!</v>
      </c>
      <c r="OZ11" s="735" t="e">
        <f>#REF!</f>
        <v>#REF!</v>
      </c>
      <c r="PA11" s="735" t="e">
        <f>#REF!</f>
        <v>#REF!</v>
      </c>
      <c r="PB11" s="735" t="e">
        <f>#REF!</f>
        <v>#REF!</v>
      </c>
      <c r="PC11" s="735" t="e">
        <f>#REF!</f>
        <v>#REF!</v>
      </c>
      <c r="PD11" s="735" t="e">
        <f>#REF!</f>
        <v>#REF!</v>
      </c>
      <c r="PE11" s="735" t="e">
        <f>#REF!</f>
        <v>#REF!</v>
      </c>
      <c r="PF11" s="735" t="e">
        <f>#REF!</f>
        <v>#REF!</v>
      </c>
      <c r="PG11" s="735" t="e">
        <f>#REF!</f>
        <v>#REF!</v>
      </c>
      <c r="PH11" s="735" t="e">
        <f>#REF!</f>
        <v>#REF!</v>
      </c>
      <c r="PI11" s="735" t="e">
        <f>#REF!</f>
        <v>#REF!</v>
      </c>
      <c r="PJ11" s="735" t="e">
        <f>#REF!</f>
        <v>#REF!</v>
      </c>
      <c r="PK11" s="735" t="e">
        <f>#REF!</f>
        <v>#REF!</v>
      </c>
      <c r="PL11" s="735" t="e">
        <f>#REF!</f>
        <v>#REF!</v>
      </c>
      <c r="PM11" s="735" t="e">
        <f>#REF!</f>
        <v>#REF!</v>
      </c>
      <c r="PN11" s="735" t="e">
        <f>#REF!</f>
        <v>#REF!</v>
      </c>
      <c r="PO11" s="754" t="e">
        <f>#REF!</f>
        <v>#REF!</v>
      </c>
      <c r="PP11" s="754" t="e">
        <f>#REF!</f>
        <v>#REF!</v>
      </c>
      <c r="PQ11" s="754" t="e">
        <f>#REF!</f>
        <v>#REF!</v>
      </c>
      <c r="PR11" s="735" t="e">
        <f>#REF!</f>
        <v>#REF!</v>
      </c>
      <c r="PS11" s="754" t="e">
        <f>#REF!</f>
        <v>#REF!</v>
      </c>
      <c r="PT11" s="754" t="e">
        <f>#REF!</f>
        <v>#REF!</v>
      </c>
      <c r="PU11" s="735" t="e">
        <f>#REF!</f>
        <v>#REF!</v>
      </c>
      <c r="PV11" s="735" t="e">
        <f>#REF!</f>
        <v>#REF!</v>
      </c>
      <c r="PW11" s="754" t="e">
        <f>#REF!</f>
        <v>#REF!</v>
      </c>
      <c r="PX11" s="735" t="e">
        <f>#REF!</f>
        <v>#REF!</v>
      </c>
      <c r="PY11" s="735" t="e">
        <f>#REF!</f>
        <v>#REF!</v>
      </c>
      <c r="PZ11" s="735" t="e">
        <f>#REF!</f>
        <v>#REF!</v>
      </c>
      <c r="QA11" s="735" t="e">
        <f>#REF!</f>
        <v>#REF!</v>
      </c>
      <c r="QB11" s="735" t="e">
        <f>#REF!</f>
        <v>#REF!</v>
      </c>
      <c r="QC11" s="735" t="e">
        <f>#REF!</f>
        <v>#REF!</v>
      </c>
      <c r="QD11" s="735" t="e">
        <f>#REF!</f>
        <v>#REF!</v>
      </c>
      <c r="QE11" s="735" t="e">
        <f>#REF!</f>
        <v>#REF!</v>
      </c>
      <c r="QF11" s="735" t="e">
        <f>#REF!</f>
        <v>#REF!</v>
      </c>
      <c r="QG11" s="735" t="e">
        <f>#REF!</f>
        <v>#REF!</v>
      </c>
      <c r="QH11" s="735" t="e">
        <f>#REF!</f>
        <v>#REF!</v>
      </c>
      <c r="QI11" s="735" t="e">
        <f>#REF!</f>
        <v>#REF!</v>
      </c>
      <c r="QJ11" s="735" t="e">
        <f>#REF!</f>
        <v>#REF!</v>
      </c>
      <c r="QK11" s="735" t="e">
        <f>#REF!</f>
        <v>#REF!</v>
      </c>
      <c r="QL11" s="735" t="e">
        <f>#REF!</f>
        <v>#REF!</v>
      </c>
      <c r="QM11" s="735" t="e">
        <f>#REF!</f>
        <v>#REF!</v>
      </c>
      <c r="QN11" s="735" t="e">
        <f>#REF!</f>
        <v>#REF!</v>
      </c>
      <c r="QO11" s="735" t="e">
        <f>#REF!</f>
        <v>#REF!</v>
      </c>
      <c r="QP11" s="735" t="e">
        <f>#REF!</f>
        <v>#REF!</v>
      </c>
      <c r="QQ11" s="735" t="e">
        <f>#REF!</f>
        <v>#REF!</v>
      </c>
      <c r="QR11" s="735" t="e">
        <f>#REF!</f>
        <v>#REF!</v>
      </c>
      <c r="QS11" s="735" t="e">
        <f>#REF!</f>
        <v>#REF!</v>
      </c>
      <c r="QT11" s="735" t="e">
        <f>#REF!</f>
        <v>#REF!</v>
      </c>
      <c r="QU11" s="735" t="e">
        <f>#REF!</f>
        <v>#REF!</v>
      </c>
      <c r="QV11" s="754" t="e">
        <f>#REF!</f>
        <v>#REF!</v>
      </c>
      <c r="QW11" s="754" t="e">
        <f>#REF!</f>
        <v>#REF!</v>
      </c>
      <c r="QX11" s="735" t="e">
        <f>#REF!</f>
        <v>#REF!</v>
      </c>
      <c r="QY11" s="735" t="e">
        <f>#REF!</f>
        <v>#REF!</v>
      </c>
      <c r="QZ11" s="735" t="e">
        <f>#REF!</f>
        <v>#REF!</v>
      </c>
      <c r="RA11" s="735" t="e">
        <f>#REF!</f>
        <v>#REF!</v>
      </c>
      <c r="RB11" s="735" t="e">
        <f>#REF!</f>
        <v>#REF!</v>
      </c>
      <c r="RC11" s="735" t="e">
        <f>#REF!</f>
        <v>#REF!</v>
      </c>
      <c r="RD11" s="735" t="e">
        <f>#REF!</f>
        <v>#REF!</v>
      </c>
      <c r="RE11" s="735" t="e">
        <f>#REF!</f>
        <v>#REF!</v>
      </c>
      <c r="RF11" s="735" t="e">
        <f>#REF!</f>
        <v>#REF!</v>
      </c>
      <c r="RG11" s="735" t="e">
        <f>#REF!</f>
        <v>#REF!</v>
      </c>
      <c r="RH11" s="735" t="e">
        <f>#REF!</f>
        <v>#REF!</v>
      </c>
      <c r="RI11" s="735" t="e">
        <f>#REF!</f>
        <v>#REF!</v>
      </c>
      <c r="RJ11" s="735" t="e">
        <f>#REF!</f>
        <v>#REF!</v>
      </c>
      <c r="RK11" s="735" t="e">
        <f>#REF!</f>
        <v>#REF!</v>
      </c>
      <c r="RL11" s="735" t="e">
        <f>#REF!</f>
        <v>#REF!</v>
      </c>
      <c r="RM11" s="735" t="e">
        <f>#REF!</f>
        <v>#REF!</v>
      </c>
      <c r="RN11" s="735" t="e">
        <f>#REF!</f>
        <v>#REF!</v>
      </c>
      <c r="RO11" s="735" t="e">
        <f>#REF!</f>
        <v>#REF!</v>
      </c>
      <c r="RP11" s="735" t="e">
        <f>#REF!</f>
        <v>#REF!</v>
      </c>
      <c r="RQ11" s="735" t="e">
        <f>#REF!</f>
        <v>#REF!</v>
      </c>
      <c r="RR11" s="735" t="e">
        <f>#REF!</f>
        <v>#REF!</v>
      </c>
      <c r="RS11" s="735" t="e">
        <f>#REF!</f>
        <v>#REF!</v>
      </c>
      <c r="RT11" s="735" t="e">
        <f>#REF!</f>
        <v>#REF!</v>
      </c>
      <c r="RU11" s="735" t="e">
        <f>#REF!</f>
        <v>#REF!</v>
      </c>
      <c r="RV11" s="735" t="e">
        <f>#REF!</f>
        <v>#REF!</v>
      </c>
      <c r="RW11" s="735" t="e">
        <f>#REF!</f>
        <v>#REF!</v>
      </c>
      <c r="RX11" s="735" t="e">
        <f>#REF!</f>
        <v>#REF!</v>
      </c>
      <c r="RY11" s="735" t="e">
        <f>#REF!</f>
        <v>#REF!</v>
      </c>
      <c r="RZ11" s="735" t="e">
        <f>#REF!</f>
        <v>#REF!</v>
      </c>
      <c r="SA11" s="735" t="e">
        <f>#REF!</f>
        <v>#REF!</v>
      </c>
      <c r="SB11" s="735" t="e">
        <f>#REF!</f>
        <v>#REF!</v>
      </c>
      <c r="SC11" s="735" t="e">
        <f>#REF!</f>
        <v>#REF!</v>
      </c>
      <c r="SD11" s="735" t="e">
        <f>#REF!</f>
        <v>#REF!</v>
      </c>
      <c r="SE11" s="735" t="e">
        <f>#REF!</f>
        <v>#REF!</v>
      </c>
      <c r="SF11" s="735" t="e">
        <f>#REF!</f>
        <v>#REF!</v>
      </c>
      <c r="SG11" s="735" t="e">
        <f>#REF!</f>
        <v>#REF!</v>
      </c>
      <c r="SH11" s="754" t="e">
        <f>#REF!</f>
        <v>#REF!</v>
      </c>
      <c r="SI11" s="754" t="e">
        <f>#REF!</f>
        <v>#REF!</v>
      </c>
      <c r="SJ11" s="735" t="e">
        <f>#REF!</f>
        <v>#REF!</v>
      </c>
      <c r="SK11" s="735" t="e">
        <f>#REF!</f>
        <v>#REF!</v>
      </c>
      <c r="SL11" s="735" t="e">
        <f>#REF!</f>
        <v>#REF!</v>
      </c>
      <c r="SM11" s="735" t="e">
        <f>#REF!</f>
        <v>#REF!</v>
      </c>
      <c r="SN11" s="735" t="e">
        <f>#REF!</f>
        <v>#REF!</v>
      </c>
      <c r="SO11" s="735" t="e">
        <f>#REF!</f>
        <v>#REF!</v>
      </c>
      <c r="SP11" s="735" t="e">
        <f>#REF!</f>
        <v>#REF!</v>
      </c>
      <c r="SQ11" s="735" t="e">
        <f>#REF!</f>
        <v>#REF!</v>
      </c>
      <c r="SR11" s="735" t="e">
        <f>#REF!</f>
        <v>#REF!</v>
      </c>
      <c r="SS11" s="735" t="e">
        <f>#REF!</f>
        <v>#REF!</v>
      </c>
      <c r="ST11" s="735" t="e">
        <f>#REF!</f>
        <v>#REF!</v>
      </c>
      <c r="SU11" s="735" t="e">
        <f>#REF!</f>
        <v>#REF!</v>
      </c>
      <c r="SV11" s="735" t="e">
        <f>#REF!</f>
        <v>#REF!</v>
      </c>
      <c r="SW11" s="735" t="e">
        <f>#REF!</f>
        <v>#REF!</v>
      </c>
      <c r="SX11" s="735" t="e">
        <f>#REF!</f>
        <v>#REF!</v>
      </c>
      <c r="SY11" s="735" t="e">
        <f>#REF!</f>
        <v>#REF!</v>
      </c>
      <c r="SZ11" s="735" t="e">
        <f>#REF!</f>
        <v>#REF!</v>
      </c>
      <c r="TA11" s="735" t="e">
        <f>#REF!</f>
        <v>#REF!</v>
      </c>
      <c r="TB11" s="735" t="e">
        <f>#REF!</f>
        <v>#REF!</v>
      </c>
      <c r="TC11" s="735" t="e">
        <f>#REF!</f>
        <v>#REF!</v>
      </c>
      <c r="TD11" s="735" t="e">
        <f>#REF!</f>
        <v>#REF!</v>
      </c>
      <c r="TE11" s="735" t="e">
        <f>#REF!</f>
        <v>#REF!</v>
      </c>
      <c r="TF11" s="735" t="e">
        <f>#REF!</f>
        <v>#REF!</v>
      </c>
      <c r="TG11" s="735" t="e">
        <f>#REF!</f>
        <v>#REF!</v>
      </c>
      <c r="TH11" s="735" t="e">
        <f>#REF!</f>
        <v>#REF!</v>
      </c>
      <c r="TI11" s="735" t="e">
        <f>#REF!</f>
        <v>#REF!</v>
      </c>
      <c r="TJ11" s="735" t="e">
        <f>#REF!</f>
        <v>#REF!</v>
      </c>
      <c r="TK11" s="735" t="e">
        <f>#REF!</f>
        <v>#REF!</v>
      </c>
      <c r="TL11" s="735" t="e">
        <f>#REF!</f>
        <v>#REF!</v>
      </c>
      <c r="TM11" s="735" t="e">
        <f>#REF!</f>
        <v>#REF!</v>
      </c>
      <c r="TN11" s="735" t="e">
        <f>#REF!</f>
        <v>#REF!</v>
      </c>
      <c r="TO11" s="735" t="e">
        <f>#REF!</f>
        <v>#REF!</v>
      </c>
      <c r="TP11" s="735" t="e">
        <f>#REF!</f>
        <v>#REF!</v>
      </c>
      <c r="TQ11" s="735" t="e">
        <f>#REF!</f>
        <v>#REF!</v>
      </c>
      <c r="TR11" s="735" t="e">
        <f>#REF!</f>
        <v>#REF!</v>
      </c>
      <c r="TS11" s="735" t="e">
        <f>#REF!</f>
        <v>#REF!</v>
      </c>
      <c r="TT11" s="754" t="e">
        <f>#REF!</f>
        <v>#REF!</v>
      </c>
      <c r="TU11" s="735" t="e">
        <f>#REF!</f>
        <v>#REF!</v>
      </c>
      <c r="TV11" s="735" t="e">
        <f>#REF!</f>
        <v>#REF!</v>
      </c>
      <c r="TW11" s="735" t="e">
        <f>#REF!</f>
        <v>#REF!</v>
      </c>
      <c r="TX11" s="735" t="e">
        <f>#REF!</f>
        <v>#REF!</v>
      </c>
      <c r="TY11" s="754" t="e">
        <f>#REF!</f>
        <v>#REF!</v>
      </c>
      <c r="TZ11" s="735" t="e">
        <f>#REF!</f>
        <v>#REF!</v>
      </c>
      <c r="UA11" s="735" t="e">
        <f>#REF!</f>
        <v>#REF!</v>
      </c>
      <c r="UB11" s="735" t="e">
        <f>#REF!</f>
        <v>#REF!</v>
      </c>
      <c r="UC11" s="754" t="e">
        <f>#REF!</f>
        <v>#REF!</v>
      </c>
      <c r="UD11" s="735" t="e">
        <f>#REF!</f>
        <v>#REF!</v>
      </c>
      <c r="UE11" s="735" t="e">
        <f>#REF!</f>
        <v>#REF!</v>
      </c>
      <c r="UF11" s="754" t="e">
        <f>#REF!</f>
        <v>#REF!</v>
      </c>
      <c r="UG11" s="735" t="e">
        <f>#REF!</f>
        <v>#REF!</v>
      </c>
      <c r="UH11" s="754" t="e">
        <f>#REF!</f>
        <v>#REF!</v>
      </c>
      <c r="UI11" s="735" t="e">
        <f>#REF!</f>
        <v>#REF!</v>
      </c>
      <c r="UJ11" s="754" t="e">
        <f>#REF!</f>
        <v>#REF!</v>
      </c>
      <c r="UK11" s="735" t="e">
        <f>#REF!</f>
        <v>#REF!</v>
      </c>
      <c r="UL11" s="754" t="e">
        <f>#REF!</f>
        <v>#REF!</v>
      </c>
      <c r="UM11" s="735" t="e">
        <f>#REF!</f>
        <v>#REF!</v>
      </c>
      <c r="UN11" s="735" t="e">
        <f>#REF!</f>
        <v>#REF!</v>
      </c>
      <c r="UO11" s="735" t="e">
        <f>#REF!</f>
        <v>#REF!</v>
      </c>
      <c r="UP11" s="735" t="e">
        <f>#REF!</f>
        <v>#REF!</v>
      </c>
      <c r="UQ11" s="735" t="e">
        <f>#REF!</f>
        <v>#REF!</v>
      </c>
      <c r="UR11" s="735" t="e">
        <f>#REF!</f>
        <v>#REF!</v>
      </c>
      <c r="US11" s="735" t="e">
        <f>#REF!</f>
        <v>#REF!</v>
      </c>
      <c r="UT11" s="735" t="e">
        <f>#REF!</f>
        <v>#REF!</v>
      </c>
      <c r="UU11" s="735" t="e">
        <f>#REF!</f>
        <v>#REF!</v>
      </c>
      <c r="UV11" s="735" t="e">
        <f>#REF!</f>
        <v>#REF!</v>
      </c>
      <c r="UW11" s="735" t="e">
        <f>#REF!</f>
        <v>#REF!</v>
      </c>
      <c r="UX11" s="735" t="e">
        <f>#REF!</f>
        <v>#REF!</v>
      </c>
      <c r="UY11" s="735" t="e">
        <f>#REF!</f>
        <v>#REF!</v>
      </c>
      <c r="UZ11" s="735" t="e">
        <f>#REF!</f>
        <v>#REF!</v>
      </c>
      <c r="VA11" s="754" t="e">
        <f>#REF!</f>
        <v>#REF!</v>
      </c>
      <c r="VB11" s="754" t="e">
        <f>#REF!</f>
        <v>#REF!</v>
      </c>
      <c r="VC11" s="754" t="e">
        <f>#REF!</f>
        <v>#REF!</v>
      </c>
      <c r="VD11" s="735" t="e">
        <f>#REF!</f>
        <v>#REF!</v>
      </c>
      <c r="VE11" s="735" t="e">
        <f>#REF!</f>
        <v>#REF!</v>
      </c>
      <c r="VF11" s="735" t="e">
        <f>#REF!</f>
        <v>#REF!</v>
      </c>
      <c r="VG11" s="735" t="e">
        <f>#REF!</f>
        <v>#REF!</v>
      </c>
      <c r="VH11" s="735" t="e">
        <f>#REF!</f>
        <v>#REF!</v>
      </c>
      <c r="VI11" s="735" t="e">
        <f>#REF!</f>
        <v>#REF!</v>
      </c>
      <c r="VJ11" s="735" t="e">
        <f>#REF!</f>
        <v>#REF!</v>
      </c>
      <c r="VK11" s="735" t="e">
        <f>#REF!</f>
        <v>#REF!</v>
      </c>
      <c r="VL11" s="735" t="e">
        <f>#REF!</f>
        <v>#REF!</v>
      </c>
      <c r="VM11" s="735" t="e">
        <f>#REF!</f>
        <v>#REF!</v>
      </c>
      <c r="VN11" s="735" t="e">
        <f>#REF!</f>
        <v>#REF!</v>
      </c>
      <c r="VO11" s="735" t="e">
        <f>#REF!</f>
        <v>#REF!</v>
      </c>
      <c r="VP11" s="735" t="e">
        <f>#REF!</f>
        <v>#REF!</v>
      </c>
      <c r="VQ11" s="735" t="e">
        <f>#REF!</f>
        <v>#REF!</v>
      </c>
      <c r="VR11" s="735" t="e">
        <f>#REF!</f>
        <v>#REF!</v>
      </c>
      <c r="VS11" s="735" t="e">
        <f>#REF!</f>
        <v>#REF!</v>
      </c>
      <c r="VT11" s="735" t="e">
        <f>#REF!</f>
        <v>#REF!</v>
      </c>
      <c r="VU11" s="735" t="e">
        <f>#REF!</f>
        <v>#REF!</v>
      </c>
      <c r="VV11" s="735" t="e">
        <f>#REF!</f>
        <v>#REF!</v>
      </c>
      <c r="VW11" s="735" t="e">
        <f>#REF!</f>
        <v>#REF!</v>
      </c>
      <c r="VX11" s="735" t="e">
        <f>#REF!</f>
        <v>#REF!</v>
      </c>
      <c r="VY11" s="735" t="e">
        <f>#REF!</f>
        <v>#REF!</v>
      </c>
      <c r="VZ11" s="735" t="e">
        <f>#REF!</f>
        <v>#REF!</v>
      </c>
      <c r="WA11" s="735" t="e">
        <f>#REF!</f>
        <v>#REF!</v>
      </c>
      <c r="WB11" s="735" t="e">
        <f>#REF!</f>
        <v>#REF!</v>
      </c>
      <c r="WC11" s="735" t="e">
        <f>#REF!</f>
        <v>#REF!</v>
      </c>
      <c r="WD11" s="735" t="e">
        <f>#REF!</f>
        <v>#REF!</v>
      </c>
      <c r="WE11" s="735" t="e">
        <f>#REF!</f>
        <v>#REF!</v>
      </c>
      <c r="WF11" s="735" t="e">
        <f>#REF!</f>
        <v>#REF!</v>
      </c>
      <c r="WG11" s="735" t="e">
        <f>#REF!</f>
        <v>#REF!</v>
      </c>
      <c r="WH11" s="735" t="e">
        <f>#REF!</f>
        <v>#REF!</v>
      </c>
      <c r="WI11" s="735" t="e">
        <f>#REF!</f>
        <v>#REF!</v>
      </c>
      <c r="WJ11" s="735" t="e">
        <f>#REF!</f>
        <v>#REF!</v>
      </c>
      <c r="WK11" s="735" t="e">
        <f>#REF!</f>
        <v>#REF!</v>
      </c>
      <c r="WL11" s="735" t="e">
        <f>#REF!</f>
        <v>#REF!</v>
      </c>
      <c r="WM11" s="735" t="e">
        <f>#REF!</f>
        <v>#REF!</v>
      </c>
      <c r="WN11" s="735" t="e">
        <f>#REF!</f>
        <v>#REF!</v>
      </c>
      <c r="WO11" s="735" t="e">
        <f>#REF!</f>
        <v>#REF!</v>
      </c>
      <c r="WP11" s="735" t="e">
        <f>#REF!</f>
        <v>#REF!</v>
      </c>
      <c r="WQ11" s="735" t="e">
        <f>#REF!</f>
        <v>#REF!</v>
      </c>
      <c r="WR11" s="735" t="e">
        <f>#REF!</f>
        <v>#REF!</v>
      </c>
      <c r="WS11" s="735" t="e">
        <f>#REF!</f>
        <v>#REF!</v>
      </c>
      <c r="WT11" s="735" t="e">
        <f>#REF!</f>
        <v>#REF!</v>
      </c>
      <c r="WU11" s="735" t="e">
        <f>#REF!</f>
        <v>#REF!</v>
      </c>
      <c r="WV11" s="735" t="e">
        <f>#REF!</f>
        <v>#REF!</v>
      </c>
      <c r="WW11" s="735" t="e">
        <f>#REF!</f>
        <v>#REF!</v>
      </c>
      <c r="WX11" s="735" t="e">
        <f>#REF!</f>
        <v>#REF!</v>
      </c>
      <c r="WY11" s="735" t="e">
        <f>#REF!</f>
        <v>#REF!</v>
      </c>
      <c r="WZ11" s="735" t="e">
        <f>#REF!</f>
        <v>#REF!</v>
      </c>
      <c r="XA11" s="735" t="e">
        <f>#REF!</f>
        <v>#REF!</v>
      </c>
      <c r="XB11" s="735" t="e">
        <f>#REF!</f>
        <v>#REF!</v>
      </c>
      <c r="XC11" s="735" t="e">
        <f>#REF!</f>
        <v>#REF!</v>
      </c>
      <c r="XD11" s="735" t="e">
        <f>#REF!</f>
        <v>#REF!</v>
      </c>
      <c r="XE11" s="735" t="e">
        <f>#REF!</f>
        <v>#REF!</v>
      </c>
      <c r="XF11" s="735" t="e">
        <f>#REF!</f>
        <v>#REF!</v>
      </c>
      <c r="XG11" s="735" t="e">
        <f>#REF!</f>
        <v>#REF!</v>
      </c>
      <c r="XH11" s="735" t="e">
        <f>#REF!</f>
        <v>#REF!</v>
      </c>
      <c r="XI11" s="735" t="e">
        <f>#REF!</f>
        <v>#REF!</v>
      </c>
      <c r="XJ11" s="735" t="e">
        <f>#REF!</f>
        <v>#REF!</v>
      </c>
      <c r="XK11" s="735" t="e">
        <f>#REF!</f>
        <v>#REF!</v>
      </c>
      <c r="XL11" s="735" t="e">
        <f>#REF!</f>
        <v>#REF!</v>
      </c>
      <c r="XM11" s="735" t="e">
        <f>#REF!</f>
        <v>#REF!</v>
      </c>
      <c r="XN11" s="735" t="e">
        <f>#REF!</f>
        <v>#REF!</v>
      </c>
      <c r="XO11" s="735" t="e">
        <f>#REF!</f>
        <v>#REF!</v>
      </c>
      <c r="XP11" s="735" t="e">
        <f>#REF!</f>
        <v>#REF!</v>
      </c>
      <c r="XQ11" s="735" t="e">
        <f>#REF!</f>
        <v>#REF!</v>
      </c>
      <c r="XR11" s="735" t="e">
        <f>#REF!</f>
        <v>#REF!</v>
      </c>
      <c r="XS11" s="735" t="e">
        <f>#REF!</f>
        <v>#REF!</v>
      </c>
      <c r="XT11" s="735" t="e">
        <f>#REF!</f>
        <v>#REF!</v>
      </c>
      <c r="XU11" s="735" t="e">
        <f>#REF!</f>
        <v>#REF!</v>
      </c>
      <c r="XV11" s="735" t="e">
        <f>#REF!</f>
        <v>#REF!</v>
      </c>
      <c r="XW11" s="735" t="e">
        <f>#REF!</f>
        <v>#REF!</v>
      </c>
      <c r="XX11" s="735" t="e">
        <f>#REF!</f>
        <v>#REF!</v>
      </c>
      <c r="XY11" s="735" t="e">
        <f>#REF!</f>
        <v>#REF!</v>
      </c>
      <c r="XZ11" s="735" t="e">
        <f>#REF!</f>
        <v>#REF!</v>
      </c>
      <c r="YA11" s="735" t="e">
        <f>#REF!</f>
        <v>#REF!</v>
      </c>
      <c r="YB11" s="735" t="e">
        <f>#REF!</f>
        <v>#REF!</v>
      </c>
      <c r="YC11" s="735" t="e">
        <f>#REF!</f>
        <v>#REF!</v>
      </c>
      <c r="YD11" s="735" t="e">
        <f>#REF!</f>
        <v>#REF!</v>
      </c>
      <c r="YE11" s="735" t="e">
        <f>#REF!</f>
        <v>#REF!</v>
      </c>
      <c r="YF11" s="735" t="e">
        <f>#REF!</f>
        <v>#REF!</v>
      </c>
      <c r="YG11" s="735" t="e">
        <f>#REF!</f>
        <v>#REF!</v>
      </c>
      <c r="YH11" s="735" t="e">
        <f>#REF!</f>
        <v>#REF!</v>
      </c>
      <c r="YI11" s="735" t="e">
        <f>#REF!</f>
        <v>#REF!</v>
      </c>
      <c r="YJ11" s="735" t="e">
        <f>#REF!</f>
        <v>#REF!</v>
      </c>
      <c r="YK11" s="735" t="e">
        <f>#REF!</f>
        <v>#REF!</v>
      </c>
      <c r="YL11" s="735" t="e">
        <f>#REF!</f>
        <v>#REF!</v>
      </c>
      <c r="YM11" s="735" t="e">
        <f>#REF!</f>
        <v>#REF!</v>
      </c>
      <c r="YN11" s="735" t="e">
        <f>#REF!</f>
        <v>#REF!</v>
      </c>
      <c r="YO11" s="735" t="e">
        <f>#REF!</f>
        <v>#REF!</v>
      </c>
      <c r="YP11" s="735" t="e">
        <f>#REF!</f>
        <v>#REF!</v>
      </c>
      <c r="YQ11" s="735" t="e">
        <f>#REF!</f>
        <v>#REF!</v>
      </c>
      <c r="YR11" s="735" t="e">
        <f>#REF!</f>
        <v>#REF!</v>
      </c>
      <c r="YS11" s="735" t="e">
        <f>#REF!</f>
        <v>#REF!</v>
      </c>
      <c r="YT11" s="735" t="e">
        <f>#REF!</f>
        <v>#REF!</v>
      </c>
      <c r="YU11" s="735" t="e">
        <f>#REF!</f>
        <v>#REF!</v>
      </c>
      <c r="YV11" s="735" t="e">
        <f>#REF!</f>
        <v>#REF!</v>
      </c>
      <c r="YW11" s="735" t="e">
        <f>#REF!</f>
        <v>#REF!</v>
      </c>
      <c r="YX11" s="735" t="e">
        <f>#REF!</f>
        <v>#REF!</v>
      </c>
      <c r="YY11" s="735" t="e">
        <f>#REF!</f>
        <v>#REF!</v>
      </c>
      <c r="YZ11" s="735" t="e">
        <f>#REF!</f>
        <v>#REF!</v>
      </c>
      <c r="ZA11" s="735" t="e">
        <f>#REF!</f>
        <v>#REF!</v>
      </c>
      <c r="ZB11" s="735" t="e">
        <f>#REF!</f>
        <v>#REF!</v>
      </c>
      <c r="ZC11" s="735" t="e">
        <f>#REF!</f>
        <v>#REF!</v>
      </c>
      <c r="ZD11" s="735" t="e">
        <f>#REF!</f>
        <v>#REF!</v>
      </c>
      <c r="ZE11" s="735" t="e">
        <f>#REF!</f>
        <v>#REF!</v>
      </c>
      <c r="ZF11" s="735" t="e">
        <f>#REF!</f>
        <v>#REF!</v>
      </c>
      <c r="ZG11" s="735" t="e">
        <f>#REF!</f>
        <v>#REF!</v>
      </c>
      <c r="ZH11" s="735" t="e">
        <f>#REF!</f>
        <v>#REF!</v>
      </c>
      <c r="ZI11" s="735" t="e">
        <f>#REF!</f>
        <v>#REF!</v>
      </c>
      <c r="ZJ11" s="735" t="e">
        <f>#REF!</f>
        <v>#REF!</v>
      </c>
      <c r="ZK11" s="735" t="e">
        <f>#REF!</f>
        <v>#REF!</v>
      </c>
      <c r="ZL11" s="735" t="e">
        <f>#REF!</f>
        <v>#REF!</v>
      </c>
      <c r="ZM11" s="735" t="e">
        <f>#REF!</f>
        <v>#REF!</v>
      </c>
      <c r="ZN11" s="735" t="e">
        <f>#REF!</f>
        <v>#REF!</v>
      </c>
      <c r="ZO11" s="735" t="e">
        <f>#REF!</f>
        <v>#REF!</v>
      </c>
      <c r="ZP11" s="735" t="e">
        <f>#REF!</f>
        <v>#REF!</v>
      </c>
      <c r="ZQ11" s="735" t="e">
        <f>#REF!</f>
        <v>#REF!</v>
      </c>
      <c r="ZR11" s="735" t="e">
        <f>#REF!</f>
        <v>#REF!</v>
      </c>
      <c r="ZS11" s="735" t="e">
        <f>#REF!</f>
        <v>#REF!</v>
      </c>
      <c r="ZT11" s="735" t="e">
        <f>#REF!</f>
        <v>#REF!</v>
      </c>
      <c r="ZU11" s="735" t="e">
        <f>#REF!</f>
        <v>#REF!</v>
      </c>
      <c r="ZV11" s="735" t="e">
        <f>#REF!</f>
        <v>#REF!</v>
      </c>
      <c r="ZW11" s="735" t="e">
        <f>#REF!</f>
        <v>#REF!</v>
      </c>
      <c r="ZX11" s="735" t="e">
        <f>#REF!</f>
        <v>#REF!</v>
      </c>
      <c r="ZY11" s="735" t="e">
        <f>#REF!</f>
        <v>#REF!</v>
      </c>
      <c r="ZZ11" s="735" t="e">
        <f>#REF!</f>
        <v>#REF!</v>
      </c>
      <c r="AAA11" s="735" t="e">
        <f>#REF!</f>
        <v>#REF!</v>
      </c>
      <c r="AAB11" s="735" t="e">
        <f>#REF!</f>
        <v>#REF!</v>
      </c>
      <c r="AAC11" s="735" t="e">
        <f>#REF!</f>
        <v>#REF!</v>
      </c>
      <c r="AAD11" s="735" t="e">
        <f>#REF!</f>
        <v>#REF!</v>
      </c>
      <c r="AAE11" s="735" t="e">
        <f>#REF!</f>
        <v>#REF!</v>
      </c>
      <c r="AAF11" s="735" t="e">
        <f>#REF!</f>
        <v>#REF!</v>
      </c>
      <c r="AAG11" s="735" t="e">
        <f>#REF!</f>
        <v>#REF!</v>
      </c>
      <c r="AAH11" s="735" t="e">
        <f>#REF!</f>
        <v>#REF!</v>
      </c>
      <c r="AAI11" s="735" t="e">
        <f>#REF!</f>
        <v>#REF!</v>
      </c>
      <c r="AAJ11" s="735" t="e">
        <f>#REF!</f>
        <v>#REF!</v>
      </c>
      <c r="AAK11" s="735" t="e">
        <f>#REF!</f>
        <v>#REF!</v>
      </c>
      <c r="AAL11" s="735" t="e">
        <f>#REF!</f>
        <v>#REF!</v>
      </c>
      <c r="AAM11" s="735" t="e">
        <f>#REF!</f>
        <v>#REF!</v>
      </c>
      <c r="AAN11" s="735" t="e">
        <f>#REF!</f>
        <v>#REF!</v>
      </c>
      <c r="AAO11" s="735" t="e">
        <f>#REF!</f>
        <v>#REF!</v>
      </c>
      <c r="AAP11" s="735" t="e">
        <f>#REF!</f>
        <v>#REF!</v>
      </c>
      <c r="AAQ11" s="735" t="e">
        <f>#REF!</f>
        <v>#REF!</v>
      </c>
      <c r="AAR11" s="735" t="e">
        <f>#REF!</f>
        <v>#REF!</v>
      </c>
      <c r="AAS11" s="735" t="e">
        <f>#REF!</f>
        <v>#REF!</v>
      </c>
      <c r="AAT11" s="735" t="e">
        <f>#REF!</f>
        <v>#REF!</v>
      </c>
      <c r="AAU11" s="735" t="e">
        <f>#REF!</f>
        <v>#REF!</v>
      </c>
      <c r="AAV11" s="735">
        <f>表３!K24</f>
        <v>201</v>
      </c>
      <c r="AAW11" s="735">
        <f>表３!K28</f>
        <v>201</v>
      </c>
      <c r="AAX11" s="735">
        <f>表３!E32</f>
        <v>160</v>
      </c>
      <c r="AAY11" s="735">
        <f>表３!J32</f>
        <v>1</v>
      </c>
      <c r="AAZ11" s="735">
        <f>表３!J38</f>
        <v>1</v>
      </c>
      <c r="ABA11" s="735" t="e">
        <f>#REF!</f>
        <v>#REF!</v>
      </c>
      <c r="ABB11" s="735" t="e">
        <f>#REF!</f>
        <v>#REF!</v>
      </c>
      <c r="ABC11" s="735" t="e">
        <f>#REF!</f>
        <v>#REF!</v>
      </c>
      <c r="ABD11" s="735" t="e">
        <f>#REF!</f>
        <v>#REF!</v>
      </c>
      <c r="ABE11" s="735" t="e">
        <f>#REF!</f>
        <v>#REF!</v>
      </c>
      <c r="ABF11" s="735" t="e">
        <f>#REF!</f>
        <v>#REF!</v>
      </c>
      <c r="ABG11" s="735" t="e">
        <f>#REF!</f>
        <v>#REF!</v>
      </c>
      <c r="ABH11" s="735" t="e">
        <f>#REF!</f>
        <v>#REF!</v>
      </c>
      <c r="ABI11" s="735">
        <f>'表４（一般型の場合のみ）'!H12</f>
        <v>0</v>
      </c>
      <c r="ABJ11" s="735">
        <f>'表４（一般型の場合のみ）'!K12</f>
        <v>0</v>
      </c>
      <c r="ABK11" s="735">
        <f>'表４（一般型の場合のみ）'!H13</f>
        <v>0</v>
      </c>
      <c r="ABL11" s="735">
        <f>'表４（一般型の場合のみ）'!K13</f>
        <v>0</v>
      </c>
      <c r="ABM11" s="735">
        <f>'表４（一般型の場合のみ）'!K14</f>
        <v>0</v>
      </c>
      <c r="ABN11" s="735">
        <f>'表４（一般型の場合のみ）'!P12</f>
        <v>0</v>
      </c>
      <c r="ABO11" s="735">
        <f>'表４（一般型の場合のみ）'!P13</f>
        <v>0</v>
      </c>
      <c r="ABP11" s="735">
        <f>'表４（一般型の場合のみ）'!P14</f>
        <v>0</v>
      </c>
      <c r="ABQ11" s="735">
        <f>'表４（一般型の場合のみ）'!H15</f>
        <v>0</v>
      </c>
      <c r="ABR11" s="735">
        <f>'表４（一般型の場合のみ）'!K15</f>
        <v>0</v>
      </c>
      <c r="ABS11" s="735">
        <f>'表４（一般型の場合のみ）'!H16</f>
        <v>0</v>
      </c>
      <c r="ABT11" s="735">
        <f>'表４（一般型の場合のみ）'!K16</f>
        <v>0</v>
      </c>
      <c r="ABU11" s="735">
        <f>'表４（一般型の場合のみ）'!P15</f>
        <v>0</v>
      </c>
      <c r="ABV11" s="735">
        <f>'表４（一般型の場合のみ）'!P16</f>
        <v>0</v>
      </c>
      <c r="ABW11" s="735" t="str">
        <f>'職員名簿（一般型の場合のみ）'!C8</f>
        <v/>
      </c>
      <c r="ABX11" s="735">
        <f>'職員名簿（一般型の場合のみ）'!D8</f>
        <v>0</v>
      </c>
      <c r="ABY11" s="735">
        <f>'職員名簿（一般型の場合のみ）'!E8</f>
        <v>0</v>
      </c>
      <c r="ABZ11" s="735">
        <f>'職員名簿（一般型の場合のみ）'!F8</f>
        <v>0</v>
      </c>
      <c r="ACA11" s="735">
        <f>'職員名簿（一般型の場合のみ）'!G8</f>
        <v>0</v>
      </c>
      <c r="ACB11" s="735">
        <f>'職員名簿（一般型の場合のみ）'!H8</f>
        <v>0</v>
      </c>
      <c r="ACC11" s="735">
        <f>'職員名簿（一般型の場合のみ）'!I8</f>
        <v>0</v>
      </c>
      <c r="ACD11" s="735">
        <f>'職員名簿（一般型の場合のみ）'!J8</f>
        <v>0</v>
      </c>
      <c r="ACE11" s="735">
        <f>'職員名簿（一般型の場合のみ）'!K8</f>
        <v>0</v>
      </c>
      <c r="ACF11" s="735">
        <f>'職員名簿（一般型の場合のみ）'!L8</f>
        <v>0</v>
      </c>
      <c r="ACG11" s="735">
        <f>'職員名簿（一般型の場合のみ）'!M8</f>
        <v>0</v>
      </c>
      <c r="ACH11" s="735" t="str">
        <f>'職員名簿（一般型の場合のみ）'!C9</f>
        <v/>
      </c>
      <c r="ACI11" s="735">
        <f>'職員名簿（一般型の場合のみ）'!D9</f>
        <v>0</v>
      </c>
      <c r="ACJ11" s="735">
        <f>'職員名簿（一般型の場合のみ）'!E9</f>
        <v>0</v>
      </c>
      <c r="ACK11" s="735">
        <f>'職員名簿（一般型の場合のみ）'!F9</f>
        <v>0</v>
      </c>
      <c r="ACL11" s="735">
        <f>'職員名簿（一般型の場合のみ）'!G9</f>
        <v>0</v>
      </c>
      <c r="ACM11" s="735">
        <f>'職員名簿（一般型の場合のみ）'!H9</f>
        <v>0</v>
      </c>
      <c r="ACN11" s="735">
        <f>'職員名簿（一般型の場合のみ）'!I9</f>
        <v>0</v>
      </c>
      <c r="ACO11" s="735">
        <f>'職員名簿（一般型の場合のみ）'!J9</f>
        <v>0</v>
      </c>
      <c r="ACP11" s="735">
        <f>'職員名簿（一般型の場合のみ）'!K9</f>
        <v>0</v>
      </c>
      <c r="ACQ11" s="735">
        <f>'職員名簿（一般型の場合のみ）'!L9</f>
        <v>0</v>
      </c>
      <c r="ACR11" s="735">
        <f>'職員名簿（一般型の場合のみ）'!M9</f>
        <v>0</v>
      </c>
      <c r="ACS11" s="735" t="str">
        <f>'職員名簿（一般型の場合のみ）'!C10</f>
        <v/>
      </c>
      <c r="ACT11" s="735">
        <f>'職員名簿（一般型の場合のみ）'!D10</f>
        <v>0</v>
      </c>
      <c r="ACU11" s="735">
        <f>'職員名簿（一般型の場合のみ）'!E10</f>
        <v>0</v>
      </c>
      <c r="ACV11" s="735">
        <f>'職員名簿（一般型の場合のみ）'!F10</f>
        <v>0</v>
      </c>
      <c r="ACW11" s="735">
        <f>'職員名簿（一般型の場合のみ）'!G10</f>
        <v>0</v>
      </c>
      <c r="ACX11" s="735">
        <f>'職員名簿（一般型の場合のみ）'!H10</f>
        <v>0</v>
      </c>
      <c r="ACY11" s="735">
        <f>'職員名簿（一般型の場合のみ）'!I10</f>
        <v>0</v>
      </c>
      <c r="ACZ11" s="735">
        <f>'職員名簿（一般型の場合のみ）'!J10</f>
        <v>0</v>
      </c>
      <c r="ADA11" s="735">
        <f>'職員名簿（一般型の場合のみ）'!K10</f>
        <v>0</v>
      </c>
      <c r="ADB11" s="735">
        <f>'職員名簿（一般型の場合のみ）'!L10</f>
        <v>0</v>
      </c>
      <c r="ADC11" s="735">
        <f>'職員名簿（一般型の場合のみ）'!M10</f>
        <v>0</v>
      </c>
      <c r="ADD11" s="735" t="str">
        <f>'職員名簿（一般型の場合のみ）'!C11</f>
        <v/>
      </c>
      <c r="ADE11" s="735">
        <f>'職員名簿（一般型の場合のみ）'!D11</f>
        <v>0</v>
      </c>
      <c r="ADF11" s="735">
        <f>'職員名簿（一般型の場合のみ）'!E11</f>
        <v>0</v>
      </c>
      <c r="ADG11" s="735">
        <f>'職員名簿（一般型の場合のみ）'!F11</f>
        <v>0</v>
      </c>
      <c r="ADH11" s="735">
        <f>'職員名簿（一般型の場合のみ）'!G11</f>
        <v>0</v>
      </c>
      <c r="ADI11" s="735">
        <f>'職員名簿（一般型の場合のみ）'!H11</f>
        <v>0</v>
      </c>
      <c r="ADJ11" s="735">
        <f>'職員名簿（一般型の場合のみ）'!I11</f>
        <v>0</v>
      </c>
      <c r="ADK11" s="735">
        <f>'職員名簿（一般型の場合のみ）'!J11</f>
        <v>0</v>
      </c>
      <c r="ADL11" s="735">
        <f>'職員名簿（一般型の場合のみ）'!K11</f>
        <v>0</v>
      </c>
      <c r="ADM11" s="735">
        <f>'職員名簿（一般型の場合のみ）'!L11</f>
        <v>0</v>
      </c>
      <c r="ADN11" s="735">
        <f>'職員名簿（一般型の場合のみ）'!M11</f>
        <v>0</v>
      </c>
      <c r="ADO11" s="735" t="str">
        <f>'職員名簿（一般型の場合のみ）'!C12</f>
        <v/>
      </c>
      <c r="ADP11" s="735">
        <f>'職員名簿（一般型の場合のみ）'!D12</f>
        <v>0</v>
      </c>
      <c r="ADQ11" s="735">
        <f>'職員名簿（一般型の場合のみ）'!E12</f>
        <v>0</v>
      </c>
      <c r="ADR11" s="735">
        <f>'職員名簿（一般型の場合のみ）'!F12</f>
        <v>0</v>
      </c>
      <c r="ADS11" s="735">
        <f>'職員名簿（一般型の場合のみ）'!G12</f>
        <v>0</v>
      </c>
      <c r="ADT11" s="735">
        <f>'職員名簿（一般型の場合のみ）'!H12</f>
        <v>0</v>
      </c>
      <c r="ADU11" s="735">
        <f>'職員名簿（一般型の場合のみ）'!I12</f>
        <v>0</v>
      </c>
      <c r="ADV11" s="735">
        <f>'職員名簿（一般型の場合のみ）'!J12</f>
        <v>0</v>
      </c>
      <c r="ADW11" s="735">
        <f>'職員名簿（一般型の場合のみ）'!K12</f>
        <v>0</v>
      </c>
      <c r="ADX11" s="735">
        <f>'職員名簿（一般型の場合のみ）'!L12</f>
        <v>0</v>
      </c>
      <c r="ADY11" s="735">
        <f>'職員名簿（一般型の場合のみ）'!M12</f>
        <v>0</v>
      </c>
      <c r="ADZ11" s="735" t="str">
        <f>'職員名簿（一般型の場合のみ）'!C13</f>
        <v/>
      </c>
      <c r="AEA11" s="735">
        <f>'職員名簿（一般型の場合のみ）'!D13</f>
        <v>0</v>
      </c>
      <c r="AEB11" s="735">
        <f>'職員名簿（一般型の場合のみ）'!E13</f>
        <v>0</v>
      </c>
      <c r="AEC11" s="735">
        <f>'職員名簿（一般型の場合のみ）'!F13</f>
        <v>0</v>
      </c>
      <c r="AED11" s="735">
        <f>'職員名簿（一般型の場合のみ）'!G13</f>
        <v>0</v>
      </c>
      <c r="AEE11" s="735">
        <f>'職員名簿（一般型の場合のみ）'!H13</f>
        <v>0</v>
      </c>
      <c r="AEF11" s="735">
        <f>'職員名簿（一般型の場合のみ）'!I13</f>
        <v>0</v>
      </c>
      <c r="AEG11" s="735">
        <f>'職員名簿（一般型の場合のみ）'!J13</f>
        <v>0</v>
      </c>
      <c r="AEH11" s="735">
        <f>'職員名簿（一般型の場合のみ）'!K13</f>
        <v>0</v>
      </c>
      <c r="AEI11" s="735">
        <f>'職員名簿（一般型の場合のみ）'!L13</f>
        <v>0</v>
      </c>
      <c r="AEJ11" s="735">
        <f>'職員名簿（一般型の場合のみ）'!M13</f>
        <v>0</v>
      </c>
      <c r="AEK11" s="735" t="str">
        <f>'職員名簿（一般型の場合のみ）'!C14</f>
        <v/>
      </c>
      <c r="AEL11" s="735">
        <f>'職員名簿（一般型の場合のみ）'!D14</f>
        <v>0</v>
      </c>
      <c r="AEM11" s="735">
        <f>'職員名簿（一般型の場合のみ）'!E14</f>
        <v>0</v>
      </c>
      <c r="AEN11" s="735">
        <f>'職員名簿（一般型の場合のみ）'!F14</f>
        <v>0</v>
      </c>
      <c r="AEO11" s="735">
        <f>'職員名簿（一般型の場合のみ）'!G14</f>
        <v>0</v>
      </c>
      <c r="AEP11" s="735">
        <f>'職員名簿（一般型の場合のみ）'!H14</f>
        <v>0</v>
      </c>
      <c r="AEQ11" s="735">
        <f>'職員名簿（一般型の場合のみ）'!I14</f>
        <v>0</v>
      </c>
      <c r="AER11" s="735">
        <f>'職員名簿（一般型の場合のみ）'!J14</f>
        <v>0</v>
      </c>
      <c r="AES11" s="735">
        <f>'職員名簿（一般型の場合のみ）'!K14</f>
        <v>0</v>
      </c>
      <c r="AET11" s="735">
        <f>'職員名簿（一般型の場合のみ）'!L14</f>
        <v>0</v>
      </c>
      <c r="AEU11" s="735">
        <f>'職員名簿（一般型の場合のみ）'!M14</f>
        <v>0</v>
      </c>
      <c r="AEV11" s="735" t="str">
        <f>'職員名簿（一般型の場合のみ）'!C15</f>
        <v/>
      </c>
      <c r="AEW11" s="735">
        <f>'職員名簿（一般型の場合のみ）'!D15</f>
        <v>0</v>
      </c>
      <c r="AEX11" s="735">
        <f>'職員名簿（一般型の場合のみ）'!E15</f>
        <v>0</v>
      </c>
      <c r="AEY11" s="735">
        <f>'職員名簿（一般型の場合のみ）'!F15</f>
        <v>0</v>
      </c>
      <c r="AEZ11" s="735">
        <f>'職員名簿（一般型の場合のみ）'!G15</f>
        <v>0</v>
      </c>
      <c r="AFA11" s="735">
        <f>'職員名簿（一般型の場合のみ）'!H15</f>
        <v>0</v>
      </c>
      <c r="AFB11" s="735">
        <f>'職員名簿（一般型の場合のみ）'!I15</f>
        <v>0</v>
      </c>
      <c r="AFC11" s="735">
        <f>'職員名簿（一般型の場合のみ）'!J15</f>
        <v>0</v>
      </c>
      <c r="AFD11" s="735">
        <f>'職員名簿（一般型の場合のみ）'!K15</f>
        <v>0</v>
      </c>
      <c r="AFE11" s="735">
        <f>'職員名簿（一般型の場合のみ）'!L15</f>
        <v>0</v>
      </c>
      <c r="AFF11" s="735">
        <f>'職員名簿（一般型の場合のみ）'!M15</f>
        <v>0</v>
      </c>
      <c r="AFG11" s="735" t="e">
        <f>#REF!</f>
        <v>#REF!</v>
      </c>
      <c r="AFH11" s="735" t="e">
        <f>#REF!</f>
        <v>#REF!</v>
      </c>
      <c r="AFI11" s="735" t="e">
        <f>#REF!</f>
        <v>#REF!</v>
      </c>
      <c r="AFJ11" s="735" t="e">
        <f>#REF!</f>
        <v>#REF!</v>
      </c>
      <c r="AFK11" s="735" t="e">
        <f>#REF!</f>
        <v>#REF!</v>
      </c>
      <c r="AFL11" s="735" t="e">
        <f>#REF!</f>
        <v>#REF!</v>
      </c>
      <c r="AFM11" s="735" t="e">
        <f>#REF!</f>
        <v>#REF!</v>
      </c>
      <c r="AFN11" s="735" t="e">
        <f>#REF!</f>
        <v>#REF!</v>
      </c>
      <c r="AFO11" s="735" t="e">
        <f>#REF!</f>
        <v>#REF!</v>
      </c>
      <c r="AFP11" s="735" t="e">
        <f>#REF!</f>
        <v>#REF!</v>
      </c>
      <c r="AFQ11" s="735" t="e">
        <f>#REF!</f>
        <v>#REF!</v>
      </c>
      <c r="AFR11" s="735" t="e">
        <f>#REF!</f>
        <v>#REF!</v>
      </c>
      <c r="AFS11" s="735" t="e">
        <f>#REF!</f>
        <v>#REF!</v>
      </c>
      <c r="AFT11" s="735" t="e">
        <f>#REF!</f>
        <v>#REF!</v>
      </c>
      <c r="AFU11" s="735" t="e">
        <f>#REF!</f>
        <v>#REF!</v>
      </c>
      <c r="AFV11" s="735" t="e">
        <f>#REF!</f>
        <v>#REF!</v>
      </c>
      <c r="AFW11" s="735" t="e">
        <f>#REF!</f>
        <v>#REF!</v>
      </c>
      <c r="AFX11" s="735" t="e">
        <f>#REF!</f>
        <v>#REF!</v>
      </c>
      <c r="AFY11" s="735" t="e">
        <f>#REF!</f>
        <v>#REF!</v>
      </c>
      <c r="AFZ11" s="735" t="e">
        <f>#REF!</f>
        <v>#REF!</v>
      </c>
      <c r="AGA11" s="735" t="e">
        <f>#REF!</f>
        <v>#REF!</v>
      </c>
      <c r="AGB11" s="735" t="e">
        <f>#REF!</f>
        <v>#REF!</v>
      </c>
      <c r="AGC11" s="735" t="e">
        <f>#REF!</f>
        <v>#REF!</v>
      </c>
      <c r="AGD11" s="735" t="e">
        <f>#REF!</f>
        <v>#REF!</v>
      </c>
      <c r="AGE11" s="735" t="e">
        <f>#REF!</f>
        <v>#REF!</v>
      </c>
      <c r="AGF11" s="735" t="e">
        <f>#REF!</f>
        <v>#REF!</v>
      </c>
      <c r="AGG11" s="735" t="e">
        <f>#REF!</f>
        <v>#REF!</v>
      </c>
      <c r="AGH11" s="735" t="e">
        <f>#REF!</f>
        <v>#REF!</v>
      </c>
      <c r="AGI11" s="735" t="e">
        <f>#REF!</f>
        <v>#REF!</v>
      </c>
      <c r="AGJ11" s="735" t="e">
        <f>#REF!</f>
        <v>#REF!</v>
      </c>
      <c r="AGK11" s="735" t="e">
        <f>#REF!</f>
        <v>#REF!</v>
      </c>
      <c r="AGL11" s="735" t="e">
        <f>#REF!</f>
        <v>#REF!</v>
      </c>
      <c r="AGM11" s="735" t="e">
        <f>#REF!</f>
        <v>#REF!</v>
      </c>
      <c r="AGN11" s="735" t="e">
        <f>#REF!</f>
        <v>#REF!</v>
      </c>
      <c r="AGO11" s="735" t="e">
        <f>#REF!</f>
        <v>#REF!</v>
      </c>
      <c r="AGP11" s="735" t="e">
        <f>#REF!</f>
        <v>#REF!</v>
      </c>
      <c r="AGQ11" s="735" t="e">
        <f>#REF!</f>
        <v>#REF!</v>
      </c>
      <c r="AGR11" s="735" t="e">
        <f>#REF!</f>
        <v>#REF!</v>
      </c>
      <c r="AGS11" s="735" t="e">
        <f>#REF!</f>
        <v>#REF!</v>
      </c>
      <c r="AGT11" s="735" t="e">
        <f>#REF!</f>
        <v>#REF!</v>
      </c>
      <c r="AGU11" s="735" t="e">
        <f>#REF!</f>
        <v>#REF!</v>
      </c>
      <c r="AGV11" s="735" t="e">
        <f>#REF!</f>
        <v>#REF!</v>
      </c>
      <c r="AGW11" s="735" t="e">
        <f>#REF!</f>
        <v>#REF!</v>
      </c>
      <c r="AGX11" s="735" t="e">
        <f>#REF!</f>
        <v>#REF!</v>
      </c>
      <c r="AGY11" s="735" t="e">
        <f>#REF!</f>
        <v>#REF!</v>
      </c>
      <c r="AGZ11" s="735" t="e">
        <f>#REF!</f>
        <v>#REF!</v>
      </c>
      <c r="AHA11" s="735" t="e">
        <f>#REF!</f>
        <v>#REF!</v>
      </c>
      <c r="AHB11" s="735" t="e">
        <f>#REF!</f>
        <v>#REF!</v>
      </c>
      <c r="AHC11" s="735" t="e">
        <f>#REF!</f>
        <v>#REF!</v>
      </c>
      <c r="AHD11" s="735" t="e">
        <f>#REF!</f>
        <v>#REF!</v>
      </c>
      <c r="AHE11" s="735" t="e">
        <f>#REF!</f>
        <v>#REF!</v>
      </c>
      <c r="AHF11" s="735" t="e">
        <f>#REF!</f>
        <v>#REF!</v>
      </c>
      <c r="AHG11" s="735" t="e">
        <f>#REF!</f>
        <v>#REF!</v>
      </c>
      <c r="AHH11" s="735" t="e">
        <f>#REF!</f>
        <v>#REF!</v>
      </c>
      <c r="AHI11" s="735" t="e">
        <f>#REF!</f>
        <v>#REF!</v>
      </c>
      <c r="AHJ11" s="735" t="e">
        <f>#REF!</f>
        <v>#REF!</v>
      </c>
      <c r="AHK11" s="735" t="e">
        <f>#REF!</f>
        <v>#REF!</v>
      </c>
      <c r="AHL11" s="735" t="e">
        <f>#REF!</f>
        <v>#REF!</v>
      </c>
      <c r="AHM11" s="735" t="e">
        <f>#REF!</f>
        <v>#REF!</v>
      </c>
      <c r="AHN11" s="735" t="e">
        <f>#REF!</f>
        <v>#REF!</v>
      </c>
      <c r="AHO11" s="735" t="e">
        <f>#REF!</f>
        <v>#REF!</v>
      </c>
      <c r="AHP11" s="735" t="e">
        <f>#REF!</f>
        <v>#REF!</v>
      </c>
      <c r="AHQ11" s="735" t="e">
        <f>#REF!</f>
        <v>#REF!</v>
      </c>
      <c r="AHR11" s="735" t="e">
        <f>#REF!</f>
        <v>#REF!</v>
      </c>
      <c r="AHS11" s="735" t="e">
        <f>#REF!</f>
        <v>#REF!</v>
      </c>
      <c r="AHT11" s="735" t="e">
        <f>#REF!</f>
        <v>#REF!</v>
      </c>
      <c r="AHU11" s="735" t="e">
        <f>#REF!</f>
        <v>#REF!</v>
      </c>
      <c r="AHV11" s="735" t="e">
        <f>#REF!</f>
        <v>#REF!</v>
      </c>
      <c r="AHW11" s="735" t="e">
        <f>#REF!</f>
        <v>#REF!</v>
      </c>
      <c r="AHX11" s="735" t="e">
        <f>#REF!</f>
        <v>#REF!</v>
      </c>
      <c r="AHY11" s="735" t="e">
        <f>#REF!</f>
        <v>#REF!</v>
      </c>
      <c r="AHZ11" s="735" t="e">
        <f>#REF!</f>
        <v>#REF!</v>
      </c>
      <c r="AIA11" s="735" t="e">
        <f>#REF!</f>
        <v>#REF!</v>
      </c>
      <c r="AIB11" s="735" t="e">
        <f>#REF!</f>
        <v>#REF!</v>
      </c>
      <c r="AIC11" s="735" t="e">
        <f>#REF!</f>
        <v>#REF!</v>
      </c>
      <c r="AID11" s="735" t="e">
        <f>#REF!</f>
        <v>#REF!</v>
      </c>
      <c r="AIE11" s="735" t="e">
        <f>#REF!</f>
        <v>#REF!</v>
      </c>
      <c r="AIF11" s="735" t="e">
        <f>#REF!</f>
        <v>#REF!</v>
      </c>
      <c r="AIG11" s="735" t="e">
        <f>#REF!</f>
        <v>#REF!</v>
      </c>
      <c r="AIH11" s="735" t="e">
        <f>#REF!</f>
        <v>#REF!</v>
      </c>
      <c r="AII11" s="735" t="e">
        <f>#REF!</f>
        <v>#REF!</v>
      </c>
      <c r="AIJ11" s="735" t="e">
        <f>#REF!</f>
        <v>#REF!</v>
      </c>
      <c r="AIK11" s="735" t="e">
        <f>#REF!</f>
        <v>#REF!</v>
      </c>
      <c r="AIL11" s="735" t="e">
        <f>#REF!</f>
        <v>#REF!</v>
      </c>
      <c r="AIM11" s="735" t="e">
        <f>#REF!</f>
        <v>#REF!</v>
      </c>
      <c r="AIN11" s="735" t="e">
        <f>#REF!</f>
        <v>#REF!</v>
      </c>
      <c r="AIO11" s="735" t="e">
        <f>#REF!</f>
        <v>#REF!</v>
      </c>
      <c r="AIP11" s="735" t="e">
        <f>#REF!</f>
        <v>#REF!</v>
      </c>
      <c r="AIQ11" s="735" t="e">
        <f>#REF!</f>
        <v>#REF!</v>
      </c>
      <c r="AIR11" s="735" t="e">
        <f>#REF!</f>
        <v>#REF!</v>
      </c>
      <c r="AIS11" s="735" t="e">
        <f>#REF!</f>
        <v>#REF!</v>
      </c>
      <c r="AIT11" s="735" t="e">
        <f>#REF!</f>
        <v>#REF!</v>
      </c>
      <c r="AIU11" s="735" t="e">
        <f>#REF!</f>
        <v>#REF!</v>
      </c>
      <c r="AIV11" s="735" t="e">
        <f>#REF!</f>
        <v>#REF!</v>
      </c>
      <c r="AIW11" s="735" t="e">
        <f>#REF!</f>
        <v>#REF!</v>
      </c>
      <c r="AIX11" s="735" t="e">
        <f>#REF!</f>
        <v>#REF!</v>
      </c>
      <c r="AIY11" s="735" t="e">
        <f>#REF!</f>
        <v>#REF!</v>
      </c>
      <c r="AIZ11" s="735" t="e">
        <f>#REF!</f>
        <v>#REF!</v>
      </c>
      <c r="AJA11" s="735" t="e">
        <f>#REF!</f>
        <v>#REF!</v>
      </c>
      <c r="AJB11" s="735" t="e">
        <f>#REF!</f>
        <v>#REF!</v>
      </c>
      <c r="AJC11" s="735" t="e">
        <f>#REF!</f>
        <v>#REF!</v>
      </c>
      <c r="AJD11" s="735" t="e">
        <f>#REF!</f>
        <v>#REF!</v>
      </c>
      <c r="AJE11" s="735" t="e">
        <f>#REF!</f>
        <v>#REF!</v>
      </c>
      <c r="AJF11" s="735" t="e">
        <f>#REF!</f>
        <v>#REF!</v>
      </c>
      <c r="AJG11" s="735" t="e">
        <f>#REF!</f>
        <v>#REF!</v>
      </c>
      <c r="AJH11" s="735" t="e">
        <f>#REF!</f>
        <v>#REF!</v>
      </c>
      <c r="AJI11" s="735" t="e">
        <f>#REF!</f>
        <v>#REF!</v>
      </c>
      <c r="AJJ11" s="735" t="e">
        <f>#REF!</f>
        <v>#REF!</v>
      </c>
      <c r="AJK11" s="735" t="e">
        <f>#REF!</f>
        <v>#REF!</v>
      </c>
      <c r="AJL11" s="735" t="e">
        <f>#REF!</f>
        <v>#REF!</v>
      </c>
      <c r="AJM11" s="735" t="e">
        <f>#REF!</f>
        <v>#REF!</v>
      </c>
      <c r="AJN11" s="735" t="e">
        <f>#REF!</f>
        <v>#REF!</v>
      </c>
      <c r="AJO11" s="735" t="e">
        <f>#REF!</f>
        <v>#REF!</v>
      </c>
      <c r="AJP11" s="735" t="e">
        <f>#REF!</f>
        <v>#REF!</v>
      </c>
      <c r="AJQ11" s="735" t="e">
        <f>#REF!</f>
        <v>#REF!</v>
      </c>
      <c r="AJR11" s="735" t="e">
        <f>#REF!</f>
        <v>#REF!</v>
      </c>
      <c r="AJS11" s="735" t="e">
        <f>#REF!</f>
        <v>#REF!</v>
      </c>
      <c r="AJT11" s="735" t="e">
        <f>#REF!</f>
        <v>#REF!</v>
      </c>
      <c r="AJU11" s="735" t="e">
        <f>#REF!</f>
        <v>#REF!</v>
      </c>
      <c r="AJV11" s="735" t="e">
        <f>#REF!</f>
        <v>#REF!</v>
      </c>
      <c r="AJW11" s="735" t="e">
        <f>#REF!</f>
        <v>#REF!</v>
      </c>
      <c r="AJX11" s="735" t="e">
        <f>#REF!</f>
        <v>#REF!</v>
      </c>
      <c r="AJY11" s="735" t="e">
        <f>#REF!</f>
        <v>#REF!</v>
      </c>
      <c r="AJZ11" s="735" t="e">
        <f>#REF!</f>
        <v>#REF!</v>
      </c>
      <c r="AKA11" s="735" t="e">
        <f>#REF!</f>
        <v>#REF!</v>
      </c>
      <c r="AKB11" s="735" t="e">
        <f>#REF!</f>
        <v>#REF!</v>
      </c>
      <c r="AKC11" s="735" t="e">
        <f>#REF!</f>
        <v>#REF!</v>
      </c>
      <c r="AKD11" s="735" t="e">
        <f>#REF!</f>
        <v>#REF!</v>
      </c>
      <c r="AKE11" s="735" t="e">
        <f>#REF!</f>
        <v>#REF!</v>
      </c>
      <c r="AKF11" s="735" t="e">
        <f>#REF!</f>
        <v>#REF!</v>
      </c>
      <c r="AKG11" s="735" t="e">
        <f>#REF!</f>
        <v>#REF!</v>
      </c>
      <c r="AKH11" s="735" t="e">
        <f>#REF!</f>
        <v>#REF!</v>
      </c>
      <c r="AKI11" s="735" t="e">
        <f>#REF!</f>
        <v>#REF!</v>
      </c>
      <c r="AKJ11" s="735" t="e">
        <f>#REF!</f>
        <v>#REF!</v>
      </c>
      <c r="AKK11" s="735" t="e">
        <f>#REF!</f>
        <v>#REF!</v>
      </c>
      <c r="AKL11" s="735" t="e">
        <f>#REF!</f>
        <v>#REF!</v>
      </c>
      <c r="AKM11" s="735" t="e">
        <f>#REF!</f>
        <v>#REF!</v>
      </c>
      <c r="AKN11" s="735" t="e">
        <f>#REF!</f>
        <v>#REF!</v>
      </c>
      <c r="AKO11" s="735" t="e">
        <f>#REF!</f>
        <v>#REF!</v>
      </c>
      <c r="AKP11" s="735" t="e">
        <f>#REF!</f>
        <v>#REF!</v>
      </c>
      <c r="AKQ11" s="735" t="e">
        <f>#REF!</f>
        <v>#REF!</v>
      </c>
      <c r="AKR11" s="735" t="e">
        <f>#REF!</f>
        <v>#REF!</v>
      </c>
      <c r="AKS11" s="735" t="e">
        <f>#REF!</f>
        <v>#REF!</v>
      </c>
      <c r="AKT11" s="735" t="e">
        <f>#REF!</f>
        <v>#REF!</v>
      </c>
      <c r="AKU11" s="735" t="e">
        <f>#REF!</f>
        <v>#REF!</v>
      </c>
      <c r="AKV11" s="735" t="e">
        <f>#REF!</f>
        <v>#REF!</v>
      </c>
      <c r="AKW11" s="735" t="e">
        <f>#REF!</f>
        <v>#REF!</v>
      </c>
      <c r="AKX11" s="735" t="e">
        <f>#REF!</f>
        <v>#REF!</v>
      </c>
      <c r="AKY11" s="735" t="e">
        <f>#REF!</f>
        <v>#REF!</v>
      </c>
      <c r="AKZ11" s="735" t="e">
        <f>#REF!</f>
        <v>#REF!</v>
      </c>
      <c r="ALA11" s="735" t="e">
        <f>#REF!</f>
        <v>#REF!</v>
      </c>
      <c r="ALB11" s="735" t="e">
        <f>#REF!</f>
        <v>#REF!</v>
      </c>
      <c r="ALC11" s="735" t="e">
        <f>#REF!</f>
        <v>#REF!</v>
      </c>
      <c r="ALD11" s="735" t="e">
        <f>#REF!</f>
        <v>#REF!</v>
      </c>
      <c r="ALE11" s="735" t="e">
        <f>#REF!</f>
        <v>#REF!</v>
      </c>
      <c r="ALF11" s="735" t="e">
        <f>#REF!</f>
        <v>#REF!</v>
      </c>
      <c r="ALG11" s="735" t="e">
        <f>#REF!</f>
        <v>#REF!</v>
      </c>
      <c r="ALH11" s="735" t="e">
        <f>#REF!</f>
        <v>#REF!</v>
      </c>
      <c r="ALI11" s="735" t="e">
        <f>#REF!</f>
        <v>#REF!</v>
      </c>
      <c r="ALJ11" s="735" t="e">
        <f>#REF!</f>
        <v>#REF!</v>
      </c>
      <c r="ALK11" s="735" t="e">
        <f>#REF!</f>
        <v>#REF!</v>
      </c>
      <c r="ALL11" s="735" t="e">
        <f>#REF!</f>
        <v>#REF!</v>
      </c>
      <c r="ALM11" s="735" t="e">
        <f>#REF!</f>
        <v>#REF!</v>
      </c>
      <c r="ALN11" s="735" t="e">
        <f>#REF!</f>
        <v>#REF!</v>
      </c>
      <c r="ALO11" s="735" t="e">
        <f>#REF!</f>
        <v>#REF!</v>
      </c>
      <c r="ALP11" s="735" t="e">
        <f>#REF!</f>
        <v>#REF!</v>
      </c>
      <c r="ALQ11" s="735" t="e">
        <f>#REF!</f>
        <v>#REF!</v>
      </c>
      <c r="ALR11" s="735" t="e">
        <f>#REF!</f>
        <v>#REF!</v>
      </c>
      <c r="ALS11" s="735" t="e">
        <f>#REF!</f>
        <v>#REF!</v>
      </c>
      <c r="ALT11" s="735" t="e">
        <f>#REF!</f>
        <v>#REF!</v>
      </c>
      <c r="ALU11" s="735" t="e">
        <f>#REF!</f>
        <v>#REF!</v>
      </c>
      <c r="ALV11" s="735" t="e">
        <f>#REF!</f>
        <v>#REF!</v>
      </c>
      <c r="ALW11" s="735" t="e">
        <f>#REF!</f>
        <v>#REF!</v>
      </c>
      <c r="ALX11" s="735" t="e">
        <f>#REF!</f>
        <v>#REF!</v>
      </c>
      <c r="ALY11" s="735" t="e">
        <f>#REF!</f>
        <v>#REF!</v>
      </c>
      <c r="ALZ11" s="735" t="e">
        <f>#REF!</f>
        <v>#REF!</v>
      </c>
      <c r="AMA11" s="735" t="e">
        <f>#REF!</f>
        <v>#REF!</v>
      </c>
      <c r="AMB11" s="735" t="e">
        <f>#REF!</f>
        <v>#REF!</v>
      </c>
      <c r="AMC11" s="735" t="e">
        <f>#REF!</f>
        <v>#REF!</v>
      </c>
      <c r="AMD11" s="735" t="e">
        <f>#REF!</f>
        <v>#REF!</v>
      </c>
      <c r="AME11" s="735" t="e">
        <f>#REF!</f>
        <v>#REF!</v>
      </c>
      <c r="AMF11" s="735" t="e">
        <f>#REF!</f>
        <v>#REF!</v>
      </c>
      <c r="AMG11" s="735" t="e">
        <f>#REF!</f>
        <v>#REF!</v>
      </c>
      <c r="AMH11" s="735" t="e">
        <f>#REF!</f>
        <v>#REF!</v>
      </c>
      <c r="AMI11" s="735" t="e">
        <f>#REF!</f>
        <v>#REF!</v>
      </c>
      <c r="AMJ11" s="735" t="e">
        <f>#REF!</f>
        <v>#REF!</v>
      </c>
      <c r="AMK11" s="735" t="e">
        <f>#REF!</f>
        <v>#REF!</v>
      </c>
      <c r="AML11" s="735" t="e">
        <f>#REF!</f>
        <v>#REF!</v>
      </c>
      <c r="AMM11" s="735" t="e">
        <f>#REF!</f>
        <v>#REF!</v>
      </c>
      <c r="AMN11" s="735" t="e">
        <f>#REF!</f>
        <v>#REF!</v>
      </c>
      <c r="AMO11" s="735" t="e">
        <f>#REF!</f>
        <v>#REF!</v>
      </c>
      <c r="AMP11" s="735" t="e">
        <f>#REF!</f>
        <v>#REF!</v>
      </c>
      <c r="AMQ11" s="735" t="e">
        <f>#REF!</f>
        <v>#REF!</v>
      </c>
      <c r="AMR11" s="735" t="e">
        <f>#REF!</f>
        <v>#REF!</v>
      </c>
      <c r="AMS11" s="735" t="e">
        <f>#REF!</f>
        <v>#REF!</v>
      </c>
      <c r="AMT11" s="735" t="e">
        <f>#REF!</f>
        <v>#REF!</v>
      </c>
      <c r="AMU11" s="735" t="e">
        <f>#REF!</f>
        <v>#REF!</v>
      </c>
      <c r="AMV11" s="735" t="e">
        <f>#REF!</f>
        <v>#REF!</v>
      </c>
      <c r="AMW11" s="735" t="e">
        <f>#REF!</f>
        <v>#REF!</v>
      </c>
      <c r="AMX11" s="735" t="e">
        <f>#REF!</f>
        <v>#REF!</v>
      </c>
      <c r="AMY11" s="735" t="e">
        <f>#REF!</f>
        <v>#REF!</v>
      </c>
      <c r="AMZ11" s="735" t="e">
        <f>#REF!</f>
        <v>#REF!</v>
      </c>
      <c r="ANA11" s="735" t="e">
        <f>#REF!</f>
        <v>#REF!</v>
      </c>
      <c r="ANB11" s="735" t="e">
        <f>#REF!</f>
        <v>#REF!</v>
      </c>
      <c r="ANC11" s="735" t="e">
        <f>#REF!</f>
        <v>#REF!</v>
      </c>
      <c r="AND11" s="735" t="e">
        <f>#REF!</f>
        <v>#REF!</v>
      </c>
      <c r="ANE11" s="735" t="e">
        <f>#REF!</f>
        <v>#REF!</v>
      </c>
      <c r="ANF11" s="735" t="e">
        <f>#REF!</f>
        <v>#REF!</v>
      </c>
      <c r="ANG11" s="735" t="e">
        <f>#REF!</f>
        <v>#REF!</v>
      </c>
      <c r="ANH11" s="735" t="e">
        <f>#REF!</f>
        <v>#REF!</v>
      </c>
      <c r="ANI11" s="735" t="e">
        <f>#REF!</f>
        <v>#REF!</v>
      </c>
      <c r="ANJ11" s="735" t="e">
        <f>#REF!</f>
        <v>#REF!</v>
      </c>
      <c r="ANK11" s="735" t="e">
        <f>#REF!</f>
        <v>#REF!</v>
      </c>
      <c r="ANL11" s="735" t="e">
        <f>#REF!</f>
        <v>#REF!</v>
      </c>
      <c r="ANM11" s="735" t="e">
        <f>#REF!</f>
        <v>#REF!</v>
      </c>
      <c r="ANN11" s="735" t="e">
        <f>#REF!</f>
        <v>#REF!</v>
      </c>
      <c r="ANO11" s="735" t="e">
        <f>#REF!</f>
        <v>#REF!</v>
      </c>
      <c r="ANP11" s="735" t="e">
        <f>#REF!</f>
        <v>#REF!</v>
      </c>
      <c r="ANQ11" s="735" t="e">
        <f>#REF!</f>
        <v>#REF!</v>
      </c>
      <c r="ANR11" s="735" t="e">
        <f>#REF!</f>
        <v>#REF!</v>
      </c>
      <c r="ANS11" s="735" t="e">
        <f>#REF!</f>
        <v>#REF!</v>
      </c>
      <c r="ANT11" s="735" t="e">
        <f>#REF!</f>
        <v>#REF!</v>
      </c>
      <c r="ANU11" s="735" t="e">
        <f>#REF!</f>
        <v>#REF!</v>
      </c>
      <c r="ANV11" s="735" t="e">
        <f>#REF!</f>
        <v>#REF!</v>
      </c>
      <c r="ANW11" s="735" t="e">
        <f>#REF!</f>
        <v>#REF!</v>
      </c>
      <c r="ANX11" s="735" t="e">
        <f>#REF!</f>
        <v>#REF!</v>
      </c>
      <c r="ANY11" s="735" t="e">
        <f>#REF!</f>
        <v>#REF!</v>
      </c>
      <c r="ANZ11" s="735" t="e">
        <f>#REF!</f>
        <v>#REF!</v>
      </c>
      <c r="AOA11" s="735" t="e">
        <f>#REF!</f>
        <v>#REF!</v>
      </c>
      <c r="AOB11" s="735" t="e">
        <f>#REF!</f>
        <v>#REF!</v>
      </c>
      <c r="AOC11" s="735" t="e">
        <f>#REF!</f>
        <v>#REF!</v>
      </c>
      <c r="AOD11" s="735" t="e">
        <f>#REF!</f>
        <v>#REF!</v>
      </c>
      <c r="AOE11" s="735" t="e">
        <f>#REF!</f>
        <v>#REF!</v>
      </c>
      <c r="AOF11" s="735" t="e">
        <f>#REF!</f>
        <v>#REF!</v>
      </c>
      <c r="AOG11" s="735" t="e">
        <f>#REF!</f>
        <v>#REF!</v>
      </c>
      <c r="AOH11" s="735" t="e">
        <f>#REF!</f>
        <v>#REF!</v>
      </c>
      <c r="AOI11" s="735" t="e">
        <f>#REF!</f>
        <v>#REF!</v>
      </c>
      <c r="AOJ11" s="735" t="e">
        <f>#REF!</f>
        <v>#REF!</v>
      </c>
      <c r="AOK11" s="735" t="e">
        <f>#REF!</f>
        <v>#REF!</v>
      </c>
      <c r="AOL11" s="735" t="e">
        <f>#REF!</f>
        <v>#REF!</v>
      </c>
      <c r="AOM11" s="735" t="e">
        <f>#REF!</f>
        <v>#REF!</v>
      </c>
      <c r="AON11" s="735" t="e">
        <f>#REF!</f>
        <v>#REF!</v>
      </c>
      <c r="AOO11" s="735" t="e">
        <f>#REF!</f>
        <v>#REF!</v>
      </c>
      <c r="AOP11" s="735" t="e">
        <f>#REF!</f>
        <v>#REF!</v>
      </c>
      <c r="AOQ11" s="735" t="e">
        <f>#REF!</f>
        <v>#REF!</v>
      </c>
      <c r="AOR11" s="735" t="e">
        <f>#REF!</f>
        <v>#REF!</v>
      </c>
      <c r="AOS11" s="735" t="e">
        <f>#REF!</f>
        <v>#REF!</v>
      </c>
      <c r="AOT11" s="735" t="e">
        <f>#REF!</f>
        <v>#REF!</v>
      </c>
      <c r="AOU11" s="735" t="e">
        <f>#REF!</f>
        <v>#REF!</v>
      </c>
      <c r="AOV11" s="735" t="e">
        <f>#REF!</f>
        <v>#REF!</v>
      </c>
      <c r="AOW11" s="735" t="e">
        <f>#REF!</f>
        <v>#REF!</v>
      </c>
      <c r="AOX11" s="735" t="e">
        <f>#REF!</f>
        <v>#REF!</v>
      </c>
      <c r="AOY11" s="735" t="e">
        <f>#REF!</f>
        <v>#REF!</v>
      </c>
      <c r="AOZ11" s="735" t="e">
        <f>#REF!</f>
        <v>#REF!</v>
      </c>
      <c r="APA11" s="735" t="e">
        <f>#REF!</f>
        <v>#REF!</v>
      </c>
      <c r="APB11" s="735" t="e">
        <f>#REF!</f>
        <v>#REF!</v>
      </c>
      <c r="APC11" s="735" t="e">
        <f>#REF!</f>
        <v>#REF!</v>
      </c>
      <c r="APD11" s="735" t="e">
        <f>#REF!</f>
        <v>#REF!</v>
      </c>
      <c r="APE11" s="735" t="e">
        <f>#REF!</f>
        <v>#REF!</v>
      </c>
      <c r="APF11" s="735" t="e">
        <f>#REF!</f>
        <v>#REF!</v>
      </c>
      <c r="APG11" s="735" t="e">
        <f>#REF!</f>
        <v>#REF!</v>
      </c>
      <c r="APH11" s="735" t="e">
        <f>#REF!</f>
        <v>#REF!</v>
      </c>
      <c r="API11" s="735" t="e">
        <f>#REF!</f>
        <v>#REF!</v>
      </c>
      <c r="APJ11" s="735" t="e">
        <f>#REF!</f>
        <v>#REF!</v>
      </c>
      <c r="APK11" s="735" t="e">
        <f>#REF!</f>
        <v>#REF!</v>
      </c>
      <c r="APL11" s="735" t="e">
        <f>#REF!</f>
        <v>#REF!</v>
      </c>
      <c r="APM11" s="735" t="e">
        <f>#REF!</f>
        <v>#REF!</v>
      </c>
      <c r="APN11" s="735" t="e">
        <f>#REF!</f>
        <v>#REF!</v>
      </c>
      <c r="APO11" s="735" t="e">
        <f>#REF!</f>
        <v>#REF!</v>
      </c>
      <c r="APP11" s="735" t="e">
        <f>#REF!</f>
        <v>#REF!</v>
      </c>
      <c r="APQ11" s="735" t="e">
        <f>#REF!</f>
        <v>#REF!</v>
      </c>
      <c r="APR11" s="735" t="e">
        <f>#REF!</f>
        <v>#REF!</v>
      </c>
      <c r="APS11" s="735" t="e">
        <f>#REF!</f>
        <v>#REF!</v>
      </c>
      <c r="APT11" s="735" t="e">
        <f>#REF!</f>
        <v>#REF!</v>
      </c>
      <c r="APU11" s="735" t="e">
        <f>#REF!</f>
        <v>#REF!</v>
      </c>
      <c r="APV11" s="735" t="e">
        <f>#REF!</f>
        <v>#REF!</v>
      </c>
      <c r="APW11" s="735" t="e">
        <f>#REF!</f>
        <v>#REF!</v>
      </c>
      <c r="APX11" s="735" t="e">
        <f>#REF!</f>
        <v>#REF!</v>
      </c>
      <c r="APY11" s="735" t="e">
        <f>#REF!</f>
        <v>#REF!</v>
      </c>
      <c r="APZ11" s="735" t="e">
        <f>#REF!</f>
        <v>#REF!</v>
      </c>
      <c r="AQA11" s="735" t="e">
        <f>#REF!</f>
        <v>#REF!</v>
      </c>
      <c r="AQB11" s="735" t="e">
        <f>#REF!</f>
        <v>#REF!</v>
      </c>
      <c r="AQC11" s="735" t="e">
        <f>#REF!</f>
        <v>#REF!</v>
      </c>
      <c r="AQD11" s="735" t="e">
        <f>#REF!</f>
        <v>#REF!</v>
      </c>
      <c r="AQE11" s="735" t="e">
        <f>#REF!</f>
        <v>#REF!</v>
      </c>
      <c r="AQF11" s="735" t="e">
        <f>#REF!</f>
        <v>#REF!</v>
      </c>
      <c r="AQG11" s="735" t="e">
        <f>#REF!</f>
        <v>#REF!</v>
      </c>
      <c r="AQH11" s="735" t="e">
        <f>#REF!</f>
        <v>#REF!</v>
      </c>
      <c r="AQI11" s="735" t="e">
        <f>#REF!</f>
        <v>#REF!</v>
      </c>
      <c r="AQJ11" s="735" t="e">
        <f>#REF!</f>
        <v>#REF!</v>
      </c>
      <c r="AQK11" s="735" t="e">
        <f>#REF!</f>
        <v>#REF!</v>
      </c>
      <c r="AQL11" s="735" t="e">
        <f>#REF!</f>
        <v>#REF!</v>
      </c>
      <c r="AQM11" s="735" t="e">
        <f>#REF!</f>
        <v>#REF!</v>
      </c>
      <c r="AQN11" s="735" t="e">
        <f>#REF!</f>
        <v>#REF!</v>
      </c>
      <c r="AQO11" s="735" t="e">
        <f>#REF!</f>
        <v>#REF!</v>
      </c>
      <c r="AQP11" s="735" t="e">
        <f>#REF!</f>
        <v>#REF!</v>
      </c>
      <c r="AQQ11" s="735" t="e">
        <f>#REF!</f>
        <v>#REF!</v>
      </c>
      <c r="AQR11" s="735" t="e">
        <f>#REF!</f>
        <v>#REF!</v>
      </c>
      <c r="AQS11" s="735" t="e">
        <f>#REF!</f>
        <v>#REF!</v>
      </c>
      <c r="AQT11" s="735" t="e">
        <f>#REF!</f>
        <v>#REF!</v>
      </c>
      <c r="AQU11" s="735" t="e">
        <f>#REF!</f>
        <v>#REF!</v>
      </c>
      <c r="AQV11" s="735" t="e">
        <f>#REF!</f>
        <v>#REF!</v>
      </c>
      <c r="AQW11" s="735" t="e">
        <f>#REF!</f>
        <v>#REF!</v>
      </c>
      <c r="AQX11" s="735" t="e">
        <f>#REF!</f>
        <v>#REF!</v>
      </c>
      <c r="AQY11" s="735" t="e">
        <f>#REF!</f>
        <v>#REF!</v>
      </c>
      <c r="AQZ11" s="735" t="e">
        <f>#REF!</f>
        <v>#REF!</v>
      </c>
      <c r="ARA11" s="735" t="e">
        <f>#REF!</f>
        <v>#REF!</v>
      </c>
      <c r="ARB11" s="735" t="e">
        <f>#REF!</f>
        <v>#REF!</v>
      </c>
      <c r="ARC11" s="735" t="e">
        <f>#REF!</f>
        <v>#REF!</v>
      </c>
      <c r="ARD11" s="735" t="e">
        <f>#REF!</f>
        <v>#REF!</v>
      </c>
      <c r="ARE11" s="735" t="e">
        <f>#REF!</f>
        <v>#REF!</v>
      </c>
      <c r="ARF11" s="735" t="e">
        <f>#REF!</f>
        <v>#REF!</v>
      </c>
      <c r="ARG11" s="735" t="e">
        <f>#REF!</f>
        <v>#REF!</v>
      </c>
      <c r="ARH11" s="735" t="e">
        <f>#REF!</f>
        <v>#REF!</v>
      </c>
      <c r="ARI11" s="735" t="e">
        <f>#REF!</f>
        <v>#REF!</v>
      </c>
      <c r="ARJ11" s="735" t="e">
        <f>#REF!</f>
        <v>#REF!</v>
      </c>
      <c r="ARK11" s="735" t="e">
        <f>#REF!</f>
        <v>#REF!</v>
      </c>
      <c r="ARL11" s="735" t="e">
        <f>#REF!</f>
        <v>#REF!</v>
      </c>
      <c r="ARM11" s="735" t="e">
        <f>#REF!</f>
        <v>#REF!</v>
      </c>
      <c r="ARN11" s="735" t="e">
        <f>#REF!</f>
        <v>#REF!</v>
      </c>
      <c r="ARO11" s="735" t="e">
        <f>#REF!</f>
        <v>#REF!</v>
      </c>
      <c r="ARP11" s="735" t="e">
        <f>#REF!</f>
        <v>#REF!</v>
      </c>
      <c r="ARQ11" s="735" t="e">
        <f>#REF!</f>
        <v>#REF!</v>
      </c>
      <c r="ARR11" s="735" t="e">
        <f>#REF!</f>
        <v>#REF!</v>
      </c>
      <c r="ARS11" s="735" t="e">
        <f>#REF!</f>
        <v>#REF!</v>
      </c>
      <c r="ART11" s="735" t="e">
        <f>#REF!</f>
        <v>#REF!</v>
      </c>
      <c r="ARU11" s="735" t="e">
        <f>#REF!</f>
        <v>#REF!</v>
      </c>
      <c r="ARV11" s="735" t="e">
        <f>#REF!</f>
        <v>#REF!</v>
      </c>
      <c r="ARW11" s="735" t="e">
        <f>#REF!</f>
        <v>#REF!</v>
      </c>
      <c r="ARX11" s="735" t="e">
        <f>#REF!</f>
        <v>#REF!</v>
      </c>
      <c r="ARY11" s="735" t="e">
        <f>#REF!</f>
        <v>#REF!</v>
      </c>
      <c r="ARZ11" s="735" t="e">
        <f>#REF!</f>
        <v>#REF!</v>
      </c>
      <c r="ASA11" s="735" t="e">
        <f>#REF!</f>
        <v>#REF!</v>
      </c>
      <c r="ASB11" s="735" t="e">
        <f>#REF!</f>
        <v>#REF!</v>
      </c>
      <c r="ASC11" s="735" t="e">
        <f>#REF!</f>
        <v>#REF!</v>
      </c>
      <c r="ASD11" s="735" t="e">
        <f>#REF!</f>
        <v>#REF!</v>
      </c>
      <c r="ASE11" s="735" t="e">
        <f>#REF!</f>
        <v>#REF!</v>
      </c>
      <c r="ASF11" s="735" t="e">
        <f>#REF!</f>
        <v>#REF!</v>
      </c>
      <c r="ASG11" s="735" t="e">
        <f>#REF!</f>
        <v>#REF!</v>
      </c>
      <c r="ASH11" s="735" t="e">
        <f>#REF!</f>
        <v>#REF!</v>
      </c>
      <c r="ASI11" s="735" t="e">
        <f>#REF!</f>
        <v>#REF!</v>
      </c>
      <c r="ASJ11" s="735" t="e">
        <f>#REF!</f>
        <v>#REF!</v>
      </c>
      <c r="ASK11" s="735" t="e">
        <f>#REF!</f>
        <v>#REF!</v>
      </c>
      <c r="ASL11" s="735" t="e">
        <f>#REF!</f>
        <v>#REF!</v>
      </c>
      <c r="ASM11" s="735" t="e">
        <f>#REF!</f>
        <v>#REF!</v>
      </c>
      <c r="ASN11" s="735" t="e">
        <f>#REF!</f>
        <v>#REF!</v>
      </c>
      <c r="ASO11" s="735" t="e">
        <f>#REF!</f>
        <v>#REF!</v>
      </c>
      <c r="ASP11" s="735" t="e">
        <f>#REF!</f>
        <v>#REF!</v>
      </c>
      <c r="ASQ11" s="735" t="e">
        <f>#REF!</f>
        <v>#REF!</v>
      </c>
      <c r="ASR11" s="735" t="e">
        <f>#REF!</f>
        <v>#REF!</v>
      </c>
      <c r="ASS11" s="735" t="e">
        <f>#REF!</f>
        <v>#REF!</v>
      </c>
      <c r="AST11" s="735" t="e">
        <f>#REF!</f>
        <v>#REF!</v>
      </c>
      <c r="ASU11" s="735" t="e">
        <f>#REF!</f>
        <v>#REF!</v>
      </c>
      <c r="ASV11" s="735" t="e">
        <f>#REF!</f>
        <v>#REF!</v>
      </c>
      <c r="ASW11" s="735" t="e">
        <f>#REF!</f>
        <v>#REF!</v>
      </c>
      <c r="ASX11" s="735" t="e">
        <f>#REF!</f>
        <v>#REF!</v>
      </c>
      <c r="ASY11" s="735" t="e">
        <f>#REF!</f>
        <v>#REF!</v>
      </c>
      <c r="ASZ11" s="735" t="e">
        <f>#REF!</f>
        <v>#REF!</v>
      </c>
      <c r="ATA11" s="735" t="e">
        <f>#REF!</f>
        <v>#REF!</v>
      </c>
      <c r="ATB11" s="735" t="e">
        <f>#REF!</f>
        <v>#REF!</v>
      </c>
      <c r="ATC11" s="735" t="e">
        <f>#REF!</f>
        <v>#REF!</v>
      </c>
      <c r="ATD11" s="735" t="e">
        <f>#REF!</f>
        <v>#REF!</v>
      </c>
      <c r="ATE11" s="735" t="e">
        <f>#REF!</f>
        <v>#REF!</v>
      </c>
      <c r="ATF11" s="735" t="e">
        <f>#REF!</f>
        <v>#REF!</v>
      </c>
      <c r="ATG11" s="735" t="e">
        <f>#REF!</f>
        <v>#REF!</v>
      </c>
      <c r="ATH11" s="735" t="e">
        <f>#REF!</f>
        <v>#REF!</v>
      </c>
      <c r="ATI11" s="735" t="e">
        <f>#REF!</f>
        <v>#REF!</v>
      </c>
      <c r="ATJ11" s="735" t="e">
        <f>#REF!</f>
        <v>#REF!</v>
      </c>
      <c r="ATK11" s="735" t="e">
        <f>#REF!</f>
        <v>#REF!</v>
      </c>
      <c r="ATL11" s="735" t="e">
        <f>#REF!</f>
        <v>#REF!</v>
      </c>
      <c r="ATM11" s="735" t="e">
        <f>#REF!</f>
        <v>#REF!</v>
      </c>
      <c r="ATN11" s="735" t="e">
        <f>#REF!</f>
        <v>#REF!</v>
      </c>
      <c r="ATO11" s="735" t="e">
        <f>#REF!</f>
        <v>#REF!</v>
      </c>
      <c r="ATP11" s="735" t="e">
        <f>#REF!</f>
        <v>#REF!</v>
      </c>
      <c r="ATQ11" s="735" t="e">
        <f>#REF!</f>
        <v>#REF!</v>
      </c>
      <c r="ATR11" s="735" t="e">
        <f>#REF!</f>
        <v>#REF!</v>
      </c>
      <c r="ATS11" s="735" t="e">
        <f>#REF!</f>
        <v>#REF!</v>
      </c>
      <c r="ATT11" s="735" t="e">
        <f>#REF!</f>
        <v>#REF!</v>
      </c>
      <c r="ATU11" s="735" t="e">
        <f>#REF!</f>
        <v>#REF!</v>
      </c>
      <c r="ATV11" s="735" t="e">
        <f>#REF!</f>
        <v>#REF!</v>
      </c>
      <c r="ATW11" s="735" t="e">
        <f>#REF!</f>
        <v>#REF!</v>
      </c>
      <c r="ATX11" s="735" t="e">
        <f>#REF!</f>
        <v>#REF!</v>
      </c>
      <c r="ATY11" s="735" t="e">
        <f>#REF!</f>
        <v>#REF!</v>
      </c>
      <c r="ATZ11" s="735" t="e">
        <f>#REF!</f>
        <v>#REF!</v>
      </c>
      <c r="AUA11" s="735" t="e">
        <f>#REF!</f>
        <v>#REF!</v>
      </c>
      <c r="AUB11" s="735" t="e">
        <f>#REF!</f>
        <v>#REF!</v>
      </c>
      <c r="AUC11" s="735" t="e">
        <f>#REF!</f>
        <v>#REF!</v>
      </c>
      <c r="AUD11" s="735" t="e">
        <f>#REF!</f>
        <v>#REF!</v>
      </c>
      <c r="AUE11" s="735" t="e">
        <f>#REF!</f>
        <v>#REF!</v>
      </c>
      <c r="AUF11" s="735" t="e">
        <f>#REF!</f>
        <v>#REF!</v>
      </c>
      <c r="AUG11" s="735" t="e">
        <f>#REF!</f>
        <v>#REF!</v>
      </c>
      <c r="AUH11" s="735" t="e">
        <f>#REF!</f>
        <v>#REF!</v>
      </c>
      <c r="AUI11" s="735" t="e">
        <f>#REF!</f>
        <v>#REF!</v>
      </c>
      <c r="AUJ11" s="735" t="e">
        <f>#REF!</f>
        <v>#REF!</v>
      </c>
      <c r="AUK11" s="735" t="e">
        <f>#REF!</f>
        <v>#REF!</v>
      </c>
      <c r="AUL11" s="735" t="e">
        <f>#REF!</f>
        <v>#REF!</v>
      </c>
      <c r="AUM11" s="735" t="e">
        <f>#REF!</f>
        <v>#REF!</v>
      </c>
      <c r="AUN11" s="735" t="e">
        <f>#REF!</f>
        <v>#REF!</v>
      </c>
      <c r="AUO11" s="735" t="e">
        <f>#REF!</f>
        <v>#REF!</v>
      </c>
      <c r="AUP11" s="735" t="e">
        <f>#REF!</f>
        <v>#REF!</v>
      </c>
      <c r="AUQ11" s="735" t="e">
        <f>#REF!</f>
        <v>#REF!</v>
      </c>
      <c r="AUR11" s="735" t="e">
        <f>#REF!</f>
        <v>#REF!</v>
      </c>
      <c r="AUS11" s="735" t="e">
        <f>#REF!</f>
        <v>#REF!</v>
      </c>
      <c r="AUT11" s="735" t="e">
        <f>#REF!</f>
        <v>#REF!</v>
      </c>
      <c r="AUU11" s="735" t="e">
        <f>#REF!</f>
        <v>#REF!</v>
      </c>
      <c r="AUV11" s="735" t="e">
        <f>#REF!</f>
        <v>#REF!</v>
      </c>
      <c r="AUW11" s="735" t="e">
        <f>#REF!</f>
        <v>#REF!</v>
      </c>
      <c r="AUX11" s="735" t="e">
        <f>#REF!</f>
        <v>#REF!</v>
      </c>
      <c r="AUY11" s="735" t="e">
        <f>#REF!</f>
        <v>#REF!</v>
      </c>
      <c r="AUZ11" s="735" t="e">
        <f>#REF!</f>
        <v>#REF!</v>
      </c>
      <c r="AVA11" s="735" t="e">
        <f>#REF!</f>
        <v>#REF!</v>
      </c>
      <c r="AVB11" s="735" t="e">
        <f>#REF!</f>
        <v>#REF!</v>
      </c>
      <c r="AVC11" s="735" t="e">
        <f>#REF!</f>
        <v>#REF!</v>
      </c>
      <c r="AVD11" s="735" t="e">
        <f>#REF!</f>
        <v>#REF!</v>
      </c>
      <c r="AVE11" s="735" t="e">
        <f>#REF!</f>
        <v>#REF!</v>
      </c>
      <c r="AVF11" s="735" t="e">
        <f>#REF!</f>
        <v>#REF!</v>
      </c>
      <c r="AVG11" s="735" t="e">
        <f>#REF!</f>
        <v>#REF!</v>
      </c>
      <c r="AVH11" s="735" t="e">
        <f>#REF!</f>
        <v>#REF!</v>
      </c>
      <c r="AVI11" s="735" t="e">
        <f>#REF!</f>
        <v>#REF!</v>
      </c>
      <c r="AVJ11" s="735" t="e">
        <f>#REF!</f>
        <v>#REF!</v>
      </c>
      <c r="AVK11" s="735" t="e">
        <f>#REF!</f>
        <v>#REF!</v>
      </c>
      <c r="AVL11" s="735" t="e">
        <f>#REF!</f>
        <v>#REF!</v>
      </c>
      <c r="AVM11" s="735" t="e">
        <f>#REF!</f>
        <v>#REF!</v>
      </c>
      <c r="AVN11" s="735" t="e">
        <f>#REF!</f>
        <v>#REF!</v>
      </c>
      <c r="AVO11" s="735" t="e">
        <f>#REF!</f>
        <v>#REF!</v>
      </c>
      <c r="AVP11" s="735" t="e">
        <f>#REF!</f>
        <v>#REF!</v>
      </c>
      <c r="AVQ11" s="735" t="e">
        <f>#REF!</f>
        <v>#REF!</v>
      </c>
      <c r="AVR11" s="735" t="e">
        <f>#REF!</f>
        <v>#REF!</v>
      </c>
      <c r="AVS11" s="735" t="e">
        <f>#REF!</f>
        <v>#REF!</v>
      </c>
      <c r="AVT11" s="735" t="e">
        <f>#REF!</f>
        <v>#REF!</v>
      </c>
      <c r="AVU11" s="735" t="e">
        <f>#REF!</f>
        <v>#REF!</v>
      </c>
      <c r="AVV11" s="735" t="e">
        <f>#REF!</f>
        <v>#REF!</v>
      </c>
      <c r="AVW11" s="735" t="e">
        <f>#REF!</f>
        <v>#REF!</v>
      </c>
      <c r="AVX11" s="735" t="e">
        <f>#REF!</f>
        <v>#REF!</v>
      </c>
      <c r="AVY11" s="735" t="e">
        <f>#REF!</f>
        <v>#REF!</v>
      </c>
      <c r="AVZ11" s="735" t="e">
        <f>#REF!</f>
        <v>#REF!</v>
      </c>
      <c r="AWA11" s="735" t="e">
        <f>#REF!</f>
        <v>#REF!</v>
      </c>
      <c r="AWB11" s="735" t="e">
        <f>#REF!</f>
        <v>#REF!</v>
      </c>
      <c r="AWC11" s="735" t="e">
        <f>#REF!</f>
        <v>#REF!</v>
      </c>
      <c r="AWD11" s="735" t="e">
        <f>#REF!</f>
        <v>#REF!</v>
      </c>
      <c r="AWE11" s="735" t="e">
        <f>#REF!</f>
        <v>#REF!</v>
      </c>
      <c r="AWF11" s="735" t="e">
        <f>#REF!</f>
        <v>#REF!</v>
      </c>
      <c r="AWG11" s="735" t="e">
        <f>#REF!</f>
        <v>#REF!</v>
      </c>
      <c r="AWH11" s="735" t="e">
        <f>#REF!</f>
        <v>#REF!</v>
      </c>
      <c r="AWI11" s="735" t="e">
        <f>#REF!</f>
        <v>#REF!</v>
      </c>
      <c r="AWJ11" s="735" t="e">
        <f>#REF!</f>
        <v>#REF!</v>
      </c>
      <c r="AWK11" s="735" t="e">
        <f>#REF!</f>
        <v>#REF!</v>
      </c>
      <c r="AWL11" s="735" t="e">
        <f>#REF!</f>
        <v>#REF!</v>
      </c>
      <c r="AWM11" s="735" t="e">
        <f>#REF!</f>
        <v>#REF!</v>
      </c>
      <c r="AWN11" s="735" t="e">
        <f>#REF!</f>
        <v>#REF!</v>
      </c>
      <c r="AWO11" s="735" t="e">
        <f>#REF!</f>
        <v>#REF!</v>
      </c>
      <c r="AWP11" s="735" t="e">
        <f>#REF!</f>
        <v>#REF!</v>
      </c>
      <c r="AWQ11" s="735" t="e">
        <f>#REF!</f>
        <v>#REF!</v>
      </c>
      <c r="AWR11" s="735" t="e">
        <f>#REF!</f>
        <v>#REF!</v>
      </c>
      <c r="AWS11" s="735" t="e">
        <f>#REF!</f>
        <v>#REF!</v>
      </c>
      <c r="AWT11" s="735" t="e">
        <f>#REF!</f>
        <v>#REF!</v>
      </c>
      <c r="AWU11" s="735" t="e">
        <f>#REF!</f>
        <v>#REF!</v>
      </c>
      <c r="AWV11" s="735" t="e">
        <f>#REF!</f>
        <v>#REF!</v>
      </c>
      <c r="AWW11" s="735" t="e">
        <f>#REF!</f>
        <v>#REF!</v>
      </c>
      <c r="AWX11" s="735" t="e">
        <f>#REF!</f>
        <v>#REF!</v>
      </c>
      <c r="AWY11" s="735" t="e">
        <f>#REF!</f>
        <v>#REF!</v>
      </c>
      <c r="AWZ11" s="735" t="e">
        <f>#REF!</f>
        <v>#REF!</v>
      </c>
      <c r="AXA11" s="735" t="e">
        <f>#REF!</f>
        <v>#REF!</v>
      </c>
      <c r="AXB11" s="735" t="e">
        <f>#REF!</f>
        <v>#REF!</v>
      </c>
      <c r="AXC11" s="735" t="e">
        <f>#REF!</f>
        <v>#REF!</v>
      </c>
      <c r="AXD11" s="735" t="e">
        <f>#REF!</f>
        <v>#REF!</v>
      </c>
      <c r="AXE11" s="735" t="e">
        <f>#REF!</f>
        <v>#REF!</v>
      </c>
      <c r="AXF11" s="735" t="e">
        <f>#REF!</f>
        <v>#REF!</v>
      </c>
      <c r="AXG11" s="735" t="e">
        <f>#REF!</f>
        <v>#REF!</v>
      </c>
      <c r="AXH11" s="735" t="e">
        <f>#REF!</f>
        <v>#REF!</v>
      </c>
      <c r="AXI11" s="735" t="e">
        <f>#REF!</f>
        <v>#REF!</v>
      </c>
      <c r="AXJ11" s="735" t="e">
        <f>#REF!</f>
        <v>#REF!</v>
      </c>
      <c r="AXK11" s="735" t="e">
        <f>#REF!</f>
        <v>#REF!</v>
      </c>
      <c r="AXL11" s="735" t="e">
        <f>#REF!</f>
        <v>#REF!</v>
      </c>
      <c r="AXM11" s="735" t="e">
        <f>#REF!</f>
        <v>#REF!</v>
      </c>
      <c r="AXN11" s="735" t="e">
        <f>#REF!</f>
        <v>#REF!</v>
      </c>
      <c r="AXO11" s="735" t="e">
        <f>#REF!</f>
        <v>#REF!</v>
      </c>
      <c r="AXP11" s="735" t="e">
        <f>#REF!</f>
        <v>#REF!</v>
      </c>
      <c r="AXQ11" s="735" t="e">
        <f>#REF!</f>
        <v>#REF!</v>
      </c>
      <c r="AXR11" s="735" t="e">
        <f>#REF!</f>
        <v>#REF!</v>
      </c>
      <c r="AXS11" s="735" t="e">
        <f>#REF!</f>
        <v>#REF!</v>
      </c>
      <c r="AXT11" s="735" t="e">
        <f>#REF!</f>
        <v>#REF!</v>
      </c>
      <c r="AXU11" s="735" t="e">
        <f>#REF!</f>
        <v>#REF!</v>
      </c>
      <c r="AXV11" s="735" t="e">
        <f>#REF!</f>
        <v>#REF!</v>
      </c>
      <c r="AXW11" s="735" t="e">
        <f>#REF!</f>
        <v>#REF!</v>
      </c>
      <c r="AXX11" s="735" t="e">
        <f>#REF!</f>
        <v>#REF!</v>
      </c>
      <c r="AXY11" s="735" t="e">
        <f>#REF!</f>
        <v>#REF!</v>
      </c>
      <c r="AXZ11" s="735" t="e">
        <f>#REF!</f>
        <v>#REF!</v>
      </c>
      <c r="AYA11" s="735" t="e">
        <f>#REF!</f>
        <v>#REF!</v>
      </c>
      <c r="AYB11" s="735" t="e">
        <f>#REF!</f>
        <v>#REF!</v>
      </c>
      <c r="AYC11" s="735" t="e">
        <f>#REF!</f>
        <v>#REF!</v>
      </c>
      <c r="AYD11" s="735" t="e">
        <f>#REF!</f>
        <v>#REF!</v>
      </c>
      <c r="AYE11" s="735" t="e">
        <f>#REF!</f>
        <v>#REF!</v>
      </c>
      <c r="AYF11" s="735" t="e">
        <f>#REF!</f>
        <v>#REF!</v>
      </c>
      <c r="AYG11" s="735" t="e">
        <f>#REF!</f>
        <v>#REF!</v>
      </c>
      <c r="AYH11" s="735" t="e">
        <f>#REF!</f>
        <v>#REF!</v>
      </c>
      <c r="AYI11" s="735" t="e">
        <f>#REF!</f>
        <v>#REF!</v>
      </c>
      <c r="AYJ11" s="735" t="e">
        <f>#REF!</f>
        <v>#REF!</v>
      </c>
      <c r="AYK11" s="735" t="e">
        <f>#REF!</f>
        <v>#REF!</v>
      </c>
      <c r="AYL11" s="735" t="e">
        <f>#REF!</f>
        <v>#REF!</v>
      </c>
      <c r="AYM11" s="735" t="e">
        <f>#REF!</f>
        <v>#REF!</v>
      </c>
      <c r="AYN11" s="735" t="e">
        <f>#REF!</f>
        <v>#REF!</v>
      </c>
      <c r="AYO11" s="735" t="e">
        <f>#REF!</f>
        <v>#REF!</v>
      </c>
      <c r="AYP11" s="735" t="e">
        <f>#REF!</f>
        <v>#REF!</v>
      </c>
      <c r="AYQ11" s="735" t="e">
        <f>#REF!</f>
        <v>#REF!</v>
      </c>
      <c r="AYR11" s="735" t="e">
        <f>#REF!</f>
        <v>#REF!</v>
      </c>
      <c r="AYS11" s="735" t="e">
        <f>#REF!</f>
        <v>#REF!</v>
      </c>
      <c r="AYT11" s="735" t="e">
        <f>#REF!</f>
        <v>#REF!</v>
      </c>
      <c r="AYU11" s="735" t="e">
        <f>#REF!</f>
        <v>#REF!</v>
      </c>
      <c r="AYV11" s="735" t="e">
        <f>#REF!</f>
        <v>#REF!</v>
      </c>
      <c r="AYW11" s="735" t="e">
        <f>#REF!</f>
        <v>#REF!</v>
      </c>
      <c r="AYX11" s="735" t="e">
        <f>#REF!</f>
        <v>#REF!</v>
      </c>
      <c r="AYY11" s="735" t="e">
        <f>#REF!</f>
        <v>#REF!</v>
      </c>
      <c r="AYZ11" s="735" t="e">
        <f>#REF!</f>
        <v>#REF!</v>
      </c>
      <c r="AZA11" s="735" t="e">
        <f>#REF!</f>
        <v>#REF!</v>
      </c>
      <c r="AZB11" s="735" t="e">
        <f>#REF!</f>
        <v>#REF!</v>
      </c>
      <c r="AZC11" s="735" t="e">
        <f>#REF!</f>
        <v>#REF!</v>
      </c>
      <c r="AZD11" s="735" t="e">
        <f>#REF!</f>
        <v>#REF!</v>
      </c>
      <c r="AZE11" s="735" t="e">
        <f>#REF!</f>
        <v>#REF!</v>
      </c>
      <c r="AZF11" s="735" t="e">
        <f>#REF!</f>
        <v>#REF!</v>
      </c>
      <c r="AZG11" s="735" t="e">
        <f>#REF!</f>
        <v>#REF!</v>
      </c>
      <c r="AZH11" s="735" t="e">
        <f>#REF!</f>
        <v>#REF!</v>
      </c>
      <c r="AZI11" s="735" t="e">
        <f>#REF!</f>
        <v>#REF!</v>
      </c>
      <c r="AZJ11" s="735" t="e">
        <f>#REF!</f>
        <v>#REF!</v>
      </c>
      <c r="AZK11" s="735" t="e">
        <f>#REF!</f>
        <v>#REF!</v>
      </c>
      <c r="AZL11" s="735" t="e">
        <f>#REF!</f>
        <v>#REF!</v>
      </c>
      <c r="AZM11" s="735" t="e">
        <f>#REF!</f>
        <v>#REF!</v>
      </c>
      <c r="AZN11" s="735" t="e">
        <f>#REF!</f>
        <v>#REF!</v>
      </c>
      <c r="AZO11" s="735" t="e">
        <f>#REF!</f>
        <v>#REF!</v>
      </c>
      <c r="AZP11" s="735" t="e">
        <f>#REF!</f>
        <v>#REF!</v>
      </c>
      <c r="AZQ11" s="735" t="e">
        <f>#REF!</f>
        <v>#REF!</v>
      </c>
      <c r="AZR11" s="735" t="e">
        <f>#REF!</f>
        <v>#REF!</v>
      </c>
      <c r="AZS11" s="735" t="e">
        <f>#REF!</f>
        <v>#REF!</v>
      </c>
      <c r="AZT11" s="735" t="e">
        <f>#REF!</f>
        <v>#REF!</v>
      </c>
      <c r="AZU11" s="735" t="e">
        <f>#REF!</f>
        <v>#REF!</v>
      </c>
      <c r="AZV11" s="735" t="e">
        <f>#REF!</f>
        <v>#REF!</v>
      </c>
      <c r="AZW11" s="735" t="e">
        <f>#REF!</f>
        <v>#REF!</v>
      </c>
      <c r="AZX11" s="735" t="e">
        <f>#REF!</f>
        <v>#REF!</v>
      </c>
      <c r="AZY11" s="735" t="e">
        <f>#REF!</f>
        <v>#REF!</v>
      </c>
      <c r="AZZ11" s="735" t="e">
        <f>#REF!</f>
        <v>#REF!</v>
      </c>
      <c r="BAA11" s="735" t="e">
        <f>#REF!</f>
        <v>#REF!</v>
      </c>
      <c r="BAB11" s="735" t="e">
        <f>#REF!</f>
        <v>#REF!</v>
      </c>
      <c r="BAC11" s="735" t="e">
        <f>#REF!</f>
        <v>#REF!</v>
      </c>
      <c r="BAD11" s="735" t="e">
        <f>#REF!</f>
        <v>#REF!</v>
      </c>
      <c r="BAE11" s="735" t="e">
        <f>#REF!</f>
        <v>#REF!</v>
      </c>
      <c r="BAF11" s="735" t="e">
        <f>#REF!</f>
        <v>#REF!</v>
      </c>
      <c r="BAG11" s="735" t="e">
        <f>#REF!</f>
        <v>#REF!</v>
      </c>
      <c r="BAH11" s="735" t="e">
        <f>#REF!</f>
        <v>#REF!</v>
      </c>
      <c r="BAI11" s="735" t="e">
        <f>#REF!</f>
        <v>#REF!</v>
      </c>
      <c r="BAJ11" s="735" t="e">
        <f>#REF!</f>
        <v>#REF!</v>
      </c>
      <c r="BAK11" s="735" t="e">
        <f>#REF!</f>
        <v>#REF!</v>
      </c>
      <c r="BAL11" s="735" t="e">
        <f>#REF!</f>
        <v>#REF!</v>
      </c>
      <c r="BAM11" s="735" t="e">
        <f>#REF!</f>
        <v>#REF!</v>
      </c>
      <c r="BAN11" s="735" t="e">
        <f>#REF!</f>
        <v>#REF!</v>
      </c>
      <c r="BAO11" s="735" t="e">
        <f>#REF!</f>
        <v>#REF!</v>
      </c>
      <c r="BAP11" s="735" t="e">
        <f>#REF!</f>
        <v>#REF!</v>
      </c>
      <c r="BAQ11" s="735" t="e">
        <f>#REF!</f>
        <v>#REF!</v>
      </c>
      <c r="BAR11" s="735" t="e">
        <f>#REF!</f>
        <v>#REF!</v>
      </c>
      <c r="BAS11" s="735" t="e">
        <f>#REF!</f>
        <v>#REF!</v>
      </c>
      <c r="BAT11" s="735" t="e">
        <f>#REF!</f>
        <v>#REF!</v>
      </c>
      <c r="BAU11" s="735" t="e">
        <f>#REF!</f>
        <v>#REF!</v>
      </c>
      <c r="BAV11" s="735" t="e">
        <f>#REF!</f>
        <v>#REF!</v>
      </c>
      <c r="BAW11" s="735" t="e">
        <f>#REF!</f>
        <v>#REF!</v>
      </c>
      <c r="BAX11" s="735" t="e">
        <f>#REF!</f>
        <v>#REF!</v>
      </c>
      <c r="BAY11" s="735" t="e">
        <f>#REF!</f>
        <v>#REF!</v>
      </c>
      <c r="BAZ11" s="735" t="e">
        <f>#REF!</f>
        <v>#REF!</v>
      </c>
      <c r="BBA11" s="735" t="e">
        <f>#REF!</f>
        <v>#REF!</v>
      </c>
      <c r="BBB11" s="735" t="e">
        <f>#REF!</f>
        <v>#REF!</v>
      </c>
      <c r="BBC11" s="735" t="e">
        <f>#REF!</f>
        <v>#REF!</v>
      </c>
      <c r="BBD11" s="735" t="e">
        <f>#REF!</f>
        <v>#REF!</v>
      </c>
      <c r="BBE11" s="735" t="e">
        <f>#REF!</f>
        <v>#REF!</v>
      </c>
      <c r="BBF11" s="735" t="e">
        <f>#REF!</f>
        <v>#REF!</v>
      </c>
      <c r="BBG11" s="735" t="e">
        <f>#REF!</f>
        <v>#REF!</v>
      </c>
      <c r="BBH11" s="735" t="e">
        <f>#REF!</f>
        <v>#REF!</v>
      </c>
      <c r="BBI11" s="735" t="e">
        <f>#REF!</f>
        <v>#REF!</v>
      </c>
      <c r="BBJ11" s="735" t="e">
        <f>#REF!</f>
        <v>#REF!</v>
      </c>
      <c r="BBK11" s="735" t="e">
        <f>#REF!</f>
        <v>#REF!</v>
      </c>
      <c r="BBL11" s="735" t="e">
        <f>#REF!</f>
        <v>#REF!</v>
      </c>
      <c r="BBM11" s="735" t="e">
        <f>#REF!</f>
        <v>#REF!</v>
      </c>
      <c r="BBN11" s="735" t="e">
        <f>#REF!</f>
        <v>#REF!</v>
      </c>
      <c r="BBO11" s="735" t="e">
        <f>#REF!</f>
        <v>#REF!</v>
      </c>
      <c r="BBP11" s="735" t="e">
        <f>#REF!</f>
        <v>#REF!</v>
      </c>
      <c r="BBQ11" s="735" t="e">
        <f>#REF!</f>
        <v>#REF!</v>
      </c>
      <c r="BBR11" s="735" t="e">
        <f>#REF!</f>
        <v>#REF!</v>
      </c>
      <c r="BBS11" s="735" t="e">
        <f>#REF!</f>
        <v>#REF!</v>
      </c>
      <c r="BBT11" s="735" t="e">
        <f>#REF!</f>
        <v>#REF!</v>
      </c>
      <c r="BBU11" s="735" t="e">
        <f>#REF!</f>
        <v>#REF!</v>
      </c>
      <c r="BBV11" s="735" t="e">
        <f>#REF!</f>
        <v>#REF!</v>
      </c>
      <c r="BBW11" s="735" t="e">
        <f>#REF!</f>
        <v>#REF!</v>
      </c>
      <c r="BBX11" s="735" t="e">
        <f>#REF!</f>
        <v>#REF!</v>
      </c>
      <c r="BBY11" s="735" t="e">
        <f>#REF!</f>
        <v>#REF!</v>
      </c>
      <c r="BBZ11" s="735" t="e">
        <f>#REF!</f>
        <v>#REF!</v>
      </c>
      <c r="BCA11" s="735" t="e">
        <f>#REF!</f>
        <v>#REF!</v>
      </c>
      <c r="BCB11" s="735" t="e">
        <f>#REF!</f>
        <v>#REF!</v>
      </c>
      <c r="BCC11" s="735" t="e">
        <f>#REF!</f>
        <v>#REF!</v>
      </c>
      <c r="BCD11" s="735" t="e">
        <f>#REF!</f>
        <v>#REF!</v>
      </c>
      <c r="BCE11" s="735" t="e">
        <f>#REF!</f>
        <v>#REF!</v>
      </c>
      <c r="BCF11" s="735" t="e">
        <f>#REF!</f>
        <v>#REF!</v>
      </c>
      <c r="BCG11" s="735" t="e">
        <f>#REF!</f>
        <v>#REF!</v>
      </c>
      <c r="BCH11" s="735" t="e">
        <f>#REF!</f>
        <v>#REF!</v>
      </c>
      <c r="BCI11" s="735" t="e">
        <f>#REF!</f>
        <v>#REF!</v>
      </c>
      <c r="BCJ11" s="735" t="e">
        <f>#REF!</f>
        <v>#REF!</v>
      </c>
      <c r="BCK11" s="735" t="e">
        <f>#REF!</f>
        <v>#REF!</v>
      </c>
      <c r="BCL11" s="735" t="e">
        <f>#REF!</f>
        <v>#REF!</v>
      </c>
      <c r="BCM11" s="735" t="e">
        <f>#REF!</f>
        <v>#REF!</v>
      </c>
      <c r="BCN11" s="735" t="e">
        <f>#REF!</f>
        <v>#REF!</v>
      </c>
      <c r="BCO11" s="735" t="e">
        <f>#REF!</f>
        <v>#REF!</v>
      </c>
      <c r="BCP11" s="735" t="e">
        <f>#REF!</f>
        <v>#REF!</v>
      </c>
      <c r="BCQ11" s="735" t="e">
        <f>#REF!</f>
        <v>#REF!</v>
      </c>
      <c r="BCR11" s="735" t="e">
        <f>#REF!</f>
        <v>#REF!</v>
      </c>
      <c r="BCS11" s="735" t="e">
        <f>#REF!</f>
        <v>#REF!</v>
      </c>
      <c r="BCT11" s="735" t="e">
        <f>#REF!</f>
        <v>#REF!</v>
      </c>
      <c r="BCU11" s="735" t="e">
        <f>#REF!</f>
        <v>#REF!</v>
      </c>
      <c r="BCV11" s="735" t="e">
        <f>#REF!</f>
        <v>#REF!</v>
      </c>
      <c r="BCW11" s="735" t="e">
        <f>#REF!</f>
        <v>#REF!</v>
      </c>
      <c r="BCX11" s="735" t="e">
        <f>#REF!</f>
        <v>#REF!</v>
      </c>
      <c r="BCY11" s="735" t="e">
        <f>#REF!</f>
        <v>#REF!</v>
      </c>
      <c r="BCZ11" s="735" t="e">
        <f>#REF!</f>
        <v>#REF!</v>
      </c>
      <c r="BDA11" s="735" t="e">
        <f>#REF!</f>
        <v>#REF!</v>
      </c>
      <c r="BDB11" s="735" t="e">
        <f>#REF!</f>
        <v>#REF!</v>
      </c>
      <c r="BDC11" s="735" t="e">
        <f>#REF!</f>
        <v>#REF!</v>
      </c>
      <c r="BDD11" s="735" t="e">
        <f>#REF!</f>
        <v>#REF!</v>
      </c>
      <c r="BDE11" s="735" t="e">
        <f>#REF!</f>
        <v>#REF!</v>
      </c>
      <c r="BDF11" s="735" t="e">
        <f>#REF!</f>
        <v>#REF!</v>
      </c>
      <c r="BDG11" s="735" t="e">
        <f>#REF!</f>
        <v>#REF!</v>
      </c>
      <c r="BDH11" s="735" t="e">
        <f>#REF!</f>
        <v>#REF!</v>
      </c>
      <c r="BDI11" s="735" t="e">
        <f>#REF!</f>
        <v>#REF!</v>
      </c>
      <c r="BDJ11" s="735" t="e">
        <f>#REF!</f>
        <v>#REF!</v>
      </c>
      <c r="BDK11" s="735" t="e">
        <f>#REF!</f>
        <v>#REF!</v>
      </c>
      <c r="BDL11" s="735" t="e">
        <f>#REF!</f>
        <v>#REF!</v>
      </c>
      <c r="BDM11" s="735" t="e">
        <f>#REF!</f>
        <v>#REF!</v>
      </c>
      <c r="BDN11" s="735" t="e">
        <f>#REF!</f>
        <v>#REF!</v>
      </c>
      <c r="BDO11" s="735" t="e">
        <f>#REF!</f>
        <v>#REF!</v>
      </c>
      <c r="BDP11" s="735" t="e">
        <f>#REF!</f>
        <v>#REF!</v>
      </c>
      <c r="BDQ11" s="735" t="e">
        <f>#REF!</f>
        <v>#REF!</v>
      </c>
      <c r="BDR11" s="735" t="e">
        <f>#REF!</f>
        <v>#REF!</v>
      </c>
      <c r="BDS11" s="735" t="e">
        <f>#REF!</f>
        <v>#REF!</v>
      </c>
      <c r="BDT11" s="735" t="e">
        <f>#REF!</f>
        <v>#REF!</v>
      </c>
      <c r="BDU11" s="735" t="e">
        <f>#REF!</f>
        <v>#REF!</v>
      </c>
      <c r="BDV11" s="735" t="e">
        <f>#REF!</f>
        <v>#REF!</v>
      </c>
      <c r="BDW11" s="735" t="e">
        <f>#REF!</f>
        <v>#REF!</v>
      </c>
      <c r="BDX11" s="735" t="e">
        <f>#REF!</f>
        <v>#REF!</v>
      </c>
      <c r="BDY11" s="735" t="e">
        <f>#REF!</f>
        <v>#REF!</v>
      </c>
      <c r="BDZ11" s="735" t="e">
        <f>#REF!</f>
        <v>#REF!</v>
      </c>
      <c r="BEA11" s="735" t="e">
        <f>#REF!</f>
        <v>#REF!</v>
      </c>
      <c r="BEB11" s="735" t="e">
        <f>#REF!</f>
        <v>#REF!</v>
      </c>
      <c r="BEC11" s="735" t="e">
        <f>#REF!</f>
        <v>#REF!</v>
      </c>
      <c r="BED11" s="735" t="e">
        <f>#REF!</f>
        <v>#REF!</v>
      </c>
      <c r="BEE11" s="735" t="e">
        <f>#REF!</f>
        <v>#REF!</v>
      </c>
      <c r="BEF11" s="735" t="e">
        <f>#REF!</f>
        <v>#REF!</v>
      </c>
      <c r="BEG11" s="735" t="e">
        <f>#REF!</f>
        <v>#REF!</v>
      </c>
      <c r="BEH11" s="735" t="e">
        <f>#REF!</f>
        <v>#REF!</v>
      </c>
      <c r="BEI11" s="735" t="e">
        <f>#REF!</f>
        <v>#REF!</v>
      </c>
      <c r="BEJ11" s="735" t="e">
        <f>#REF!</f>
        <v>#REF!</v>
      </c>
      <c r="BEK11" s="735" t="e">
        <f>#REF!</f>
        <v>#REF!</v>
      </c>
      <c r="BEL11" s="735" t="e">
        <f>#REF!</f>
        <v>#REF!</v>
      </c>
      <c r="BEM11" s="735" t="e">
        <f>#REF!</f>
        <v>#REF!</v>
      </c>
      <c r="BEN11" s="735" t="e">
        <f>#REF!</f>
        <v>#REF!</v>
      </c>
      <c r="BEO11" s="735" t="e">
        <f>#REF!</f>
        <v>#REF!</v>
      </c>
      <c r="BEP11" s="735" t="e">
        <f>#REF!</f>
        <v>#REF!</v>
      </c>
      <c r="BEQ11" s="735" t="e">
        <f>#REF!</f>
        <v>#REF!</v>
      </c>
      <c r="BER11" s="735" t="e">
        <f>#REF!</f>
        <v>#REF!</v>
      </c>
      <c r="BES11" s="735" t="e">
        <f>#REF!</f>
        <v>#REF!</v>
      </c>
      <c r="BET11" s="735" t="e">
        <f>#REF!</f>
        <v>#REF!</v>
      </c>
      <c r="BEU11" s="735" t="e">
        <f>#REF!</f>
        <v>#REF!</v>
      </c>
      <c r="BEV11" s="735" t="e">
        <f>#REF!</f>
        <v>#REF!</v>
      </c>
      <c r="BEW11" s="735" t="e">
        <f>#REF!</f>
        <v>#REF!</v>
      </c>
      <c r="BEX11" s="735" t="e">
        <f>#REF!</f>
        <v>#REF!</v>
      </c>
      <c r="BEY11" s="735" t="e">
        <f>#REF!</f>
        <v>#REF!</v>
      </c>
      <c r="BEZ11" s="735" t="e">
        <f>#REF!</f>
        <v>#REF!</v>
      </c>
      <c r="BFA11" s="735" t="e">
        <f>#REF!</f>
        <v>#REF!</v>
      </c>
      <c r="BFB11" s="735" t="e">
        <f>#REF!</f>
        <v>#REF!</v>
      </c>
      <c r="BFC11" s="735" t="e">
        <f>#REF!</f>
        <v>#REF!</v>
      </c>
      <c r="BFD11" s="735" t="e">
        <f>#REF!</f>
        <v>#REF!</v>
      </c>
      <c r="BFE11" s="735" t="e">
        <f>#REF!</f>
        <v>#REF!</v>
      </c>
      <c r="BFF11" s="735" t="e">
        <f>#REF!</f>
        <v>#REF!</v>
      </c>
      <c r="BFG11" s="735" t="e">
        <f>#REF!</f>
        <v>#REF!</v>
      </c>
      <c r="BFH11" s="735" t="e">
        <f>#REF!</f>
        <v>#REF!</v>
      </c>
      <c r="BFI11" s="735" t="e">
        <f>#REF!</f>
        <v>#REF!</v>
      </c>
      <c r="BFJ11" s="735" t="e">
        <f>#REF!</f>
        <v>#REF!</v>
      </c>
      <c r="BFK11" s="735" t="e">
        <f>#REF!</f>
        <v>#REF!</v>
      </c>
      <c r="BFL11" s="735" t="e">
        <f>#REF!</f>
        <v>#REF!</v>
      </c>
      <c r="BFM11" s="735" t="e">
        <f>#REF!</f>
        <v>#REF!</v>
      </c>
      <c r="BFN11" s="735" t="e">
        <f>#REF!</f>
        <v>#REF!</v>
      </c>
      <c r="BFO11" s="735" t="e">
        <f>#REF!</f>
        <v>#REF!</v>
      </c>
      <c r="BFP11" s="735" t="e">
        <f>#REF!</f>
        <v>#REF!</v>
      </c>
      <c r="BFQ11" s="735" t="e">
        <f>#REF!</f>
        <v>#REF!</v>
      </c>
      <c r="BFR11" s="735" t="e">
        <f>#REF!</f>
        <v>#REF!</v>
      </c>
      <c r="BFS11" s="735" t="e">
        <f>#REF!</f>
        <v>#REF!</v>
      </c>
      <c r="BFT11" s="735" t="e">
        <f>#REF!</f>
        <v>#REF!</v>
      </c>
      <c r="BFU11" s="735" t="e">
        <f>#REF!</f>
        <v>#REF!</v>
      </c>
      <c r="BFV11" s="735" t="e">
        <f>#REF!</f>
        <v>#REF!</v>
      </c>
      <c r="BFW11" s="735" t="e">
        <f>#REF!</f>
        <v>#REF!</v>
      </c>
      <c r="BFX11" s="735" t="e">
        <f>#REF!</f>
        <v>#REF!</v>
      </c>
      <c r="BFY11" s="735" t="e">
        <f>#REF!</f>
        <v>#REF!</v>
      </c>
      <c r="BFZ11" s="735" t="e">
        <f>#REF!</f>
        <v>#REF!</v>
      </c>
      <c r="BGA11" s="735" t="e">
        <f>#REF!</f>
        <v>#REF!</v>
      </c>
      <c r="BGB11" s="735" t="e">
        <f>#REF!</f>
        <v>#REF!</v>
      </c>
      <c r="BGC11" s="735" t="e">
        <f>#REF!</f>
        <v>#REF!</v>
      </c>
      <c r="BGD11" s="735" t="e">
        <f>#REF!</f>
        <v>#REF!</v>
      </c>
      <c r="BGE11" s="735" t="e">
        <f>#REF!</f>
        <v>#REF!</v>
      </c>
      <c r="BGF11" s="735" t="e">
        <f>#REF!</f>
        <v>#REF!</v>
      </c>
      <c r="BGG11" s="735" t="e">
        <f>#REF!</f>
        <v>#REF!</v>
      </c>
      <c r="BGH11" s="735" t="e">
        <f>#REF!</f>
        <v>#REF!</v>
      </c>
      <c r="BGI11" s="735" t="e">
        <f>#REF!</f>
        <v>#REF!</v>
      </c>
      <c r="BGJ11" s="735" t="e">
        <f>#REF!</f>
        <v>#REF!</v>
      </c>
      <c r="BGK11" s="735" t="e">
        <f>#REF!</f>
        <v>#REF!</v>
      </c>
      <c r="BGL11" s="735" t="e">
        <f>#REF!</f>
        <v>#REF!</v>
      </c>
      <c r="BGM11" s="735" t="e">
        <f>#REF!</f>
        <v>#REF!</v>
      </c>
      <c r="BGN11" s="735" t="e">
        <f>#REF!</f>
        <v>#REF!</v>
      </c>
      <c r="BGO11" s="735" t="e">
        <f>#REF!</f>
        <v>#REF!</v>
      </c>
      <c r="BGP11" s="735" t="e">
        <f>#REF!</f>
        <v>#REF!</v>
      </c>
      <c r="BGQ11" s="735" t="e">
        <f>#REF!</f>
        <v>#REF!</v>
      </c>
      <c r="BGR11" s="735" t="e">
        <f>#REF!</f>
        <v>#REF!</v>
      </c>
      <c r="BGS11" s="735" t="e">
        <f>#REF!</f>
        <v>#REF!</v>
      </c>
      <c r="BGT11" s="735" t="e">
        <f>#REF!</f>
        <v>#REF!</v>
      </c>
      <c r="BGU11" s="735" t="e">
        <f>#REF!</f>
        <v>#REF!</v>
      </c>
      <c r="BGV11" s="735" t="e">
        <f>#REF!</f>
        <v>#REF!</v>
      </c>
      <c r="BGW11" s="735" t="e">
        <f>#REF!</f>
        <v>#REF!</v>
      </c>
      <c r="BGX11" s="735" t="e">
        <f>#REF!</f>
        <v>#REF!</v>
      </c>
      <c r="BGY11" s="735" t="e">
        <f>#REF!</f>
        <v>#REF!</v>
      </c>
      <c r="BGZ11" s="735" t="e">
        <f>#REF!</f>
        <v>#REF!</v>
      </c>
      <c r="BHA11" s="735" t="e">
        <f>#REF!</f>
        <v>#REF!</v>
      </c>
      <c r="BHB11" s="735" t="e">
        <f>#REF!</f>
        <v>#REF!</v>
      </c>
      <c r="BHC11" s="735" t="e">
        <f>#REF!</f>
        <v>#REF!</v>
      </c>
      <c r="BHD11" s="735" t="e">
        <f>#REF!</f>
        <v>#REF!</v>
      </c>
      <c r="BHE11" s="735" t="e">
        <f>#REF!</f>
        <v>#REF!</v>
      </c>
      <c r="BHF11" s="735" t="e">
        <f>#REF!</f>
        <v>#REF!</v>
      </c>
      <c r="BHG11" s="735" t="e">
        <f>#REF!</f>
        <v>#REF!</v>
      </c>
      <c r="BHH11" s="735" t="e">
        <f>#REF!</f>
        <v>#REF!</v>
      </c>
      <c r="BHI11" s="735" t="e">
        <f>#REF!</f>
        <v>#REF!</v>
      </c>
      <c r="BHJ11" s="735" t="e">
        <f>#REF!</f>
        <v>#REF!</v>
      </c>
      <c r="BHK11" s="735" t="e">
        <f>#REF!</f>
        <v>#REF!</v>
      </c>
      <c r="BHL11" s="735" t="e">
        <f>#REF!</f>
        <v>#REF!</v>
      </c>
      <c r="BHM11" s="735" t="e">
        <f>#REF!</f>
        <v>#REF!</v>
      </c>
      <c r="BHN11" s="735" t="e">
        <f>#REF!</f>
        <v>#REF!</v>
      </c>
      <c r="BHO11" s="735" t="e">
        <f>#REF!</f>
        <v>#REF!</v>
      </c>
      <c r="BHP11" s="735" t="e">
        <f>#REF!</f>
        <v>#REF!</v>
      </c>
      <c r="BHQ11" s="735" t="e">
        <f>#REF!</f>
        <v>#REF!</v>
      </c>
      <c r="BHR11" s="735" t="e">
        <f>#REF!</f>
        <v>#REF!</v>
      </c>
      <c r="BHS11" s="735" t="e">
        <f>#REF!</f>
        <v>#REF!</v>
      </c>
      <c r="BHT11" s="735" t="e">
        <f>#REF!</f>
        <v>#REF!</v>
      </c>
      <c r="BHU11" s="735" t="e">
        <f>#REF!</f>
        <v>#REF!</v>
      </c>
      <c r="BHV11" s="735" t="e">
        <f>#REF!</f>
        <v>#REF!</v>
      </c>
      <c r="BHW11" s="735" t="e">
        <f>#REF!</f>
        <v>#REF!</v>
      </c>
      <c r="BHX11" s="735" t="e">
        <f>#REF!</f>
        <v>#REF!</v>
      </c>
      <c r="BHY11" s="735" t="e">
        <f>#REF!</f>
        <v>#REF!</v>
      </c>
      <c r="BHZ11" s="735" t="e">
        <f>#REF!</f>
        <v>#REF!</v>
      </c>
      <c r="BIA11" s="735" t="e">
        <f>#REF!</f>
        <v>#REF!</v>
      </c>
      <c r="BIB11" s="735" t="e">
        <f>#REF!</f>
        <v>#REF!</v>
      </c>
      <c r="BIC11" s="735" t="e">
        <f>#REF!</f>
        <v>#REF!</v>
      </c>
      <c r="BID11" s="735" t="e">
        <f>#REF!</f>
        <v>#REF!</v>
      </c>
      <c r="BIE11" s="735" t="e">
        <f>#REF!</f>
        <v>#REF!</v>
      </c>
      <c r="BIF11" s="735" t="e">
        <f>#REF!</f>
        <v>#REF!</v>
      </c>
      <c r="BIG11" s="735" t="e">
        <f>#REF!</f>
        <v>#REF!</v>
      </c>
      <c r="BIH11" s="735" t="e">
        <f>#REF!</f>
        <v>#REF!</v>
      </c>
      <c r="BII11" s="735" t="e">
        <f>#REF!</f>
        <v>#REF!</v>
      </c>
      <c r="BIJ11" s="735" t="e">
        <f>#REF!</f>
        <v>#REF!</v>
      </c>
      <c r="BIK11" s="735" t="e">
        <f>#REF!</f>
        <v>#REF!</v>
      </c>
      <c r="BIL11" s="735" t="e">
        <f>#REF!</f>
        <v>#REF!</v>
      </c>
      <c r="BIM11" s="735" t="e">
        <f>#REF!</f>
        <v>#REF!</v>
      </c>
      <c r="BIN11" s="735" t="e">
        <f>#REF!</f>
        <v>#REF!</v>
      </c>
      <c r="BIO11" s="735" t="e">
        <f>#REF!</f>
        <v>#REF!</v>
      </c>
      <c r="BIP11" s="735" t="e">
        <f>#REF!</f>
        <v>#REF!</v>
      </c>
      <c r="BIQ11" s="735" t="e">
        <f>#REF!</f>
        <v>#REF!</v>
      </c>
      <c r="BIR11" s="735" t="e">
        <f>#REF!</f>
        <v>#REF!</v>
      </c>
      <c r="BIS11" s="735" t="e">
        <f>#REF!</f>
        <v>#REF!</v>
      </c>
      <c r="BIT11" s="735" t="e">
        <f>#REF!</f>
        <v>#REF!</v>
      </c>
      <c r="BIU11" s="735" t="e">
        <f>#REF!</f>
        <v>#REF!</v>
      </c>
      <c r="BIV11" s="735" t="e">
        <f>#REF!</f>
        <v>#REF!</v>
      </c>
      <c r="BIW11" s="735" t="e">
        <f>#REF!</f>
        <v>#REF!</v>
      </c>
      <c r="BIX11" s="735" t="e">
        <f>#REF!</f>
        <v>#REF!</v>
      </c>
      <c r="BIY11" s="735" t="e">
        <f>#REF!</f>
        <v>#REF!</v>
      </c>
      <c r="BIZ11" s="735" t="e">
        <f>#REF!</f>
        <v>#REF!</v>
      </c>
      <c r="BJA11" s="735" t="e">
        <f>#REF!</f>
        <v>#REF!</v>
      </c>
      <c r="BJB11" s="735" t="e">
        <f>#REF!</f>
        <v>#REF!</v>
      </c>
      <c r="BJC11" s="735" t="e">
        <f>#REF!</f>
        <v>#REF!</v>
      </c>
      <c r="BJD11" s="735" t="e">
        <f>#REF!</f>
        <v>#REF!</v>
      </c>
      <c r="BJE11" s="735" t="e">
        <f>#REF!</f>
        <v>#REF!</v>
      </c>
      <c r="BJF11" s="735" t="e">
        <f>#REF!</f>
        <v>#REF!</v>
      </c>
      <c r="BJG11" s="735" t="e">
        <f>#REF!</f>
        <v>#REF!</v>
      </c>
      <c r="BJH11" s="735" t="e">
        <f>#REF!</f>
        <v>#REF!</v>
      </c>
      <c r="BJI11" s="735" t="e">
        <f>#REF!</f>
        <v>#REF!</v>
      </c>
      <c r="BJJ11" s="735" t="e">
        <f>#REF!</f>
        <v>#REF!</v>
      </c>
      <c r="BJK11" s="735" t="e">
        <f>#REF!</f>
        <v>#REF!</v>
      </c>
      <c r="BJL11" s="735" t="e">
        <f>#REF!</f>
        <v>#REF!</v>
      </c>
      <c r="BJM11" s="735" t="e">
        <f>#REF!</f>
        <v>#REF!</v>
      </c>
      <c r="BJN11" s="735" t="e">
        <f>#REF!</f>
        <v>#REF!</v>
      </c>
      <c r="BJO11" s="735" t="e">
        <f>#REF!</f>
        <v>#REF!</v>
      </c>
      <c r="BJP11" s="735" t="e">
        <f>#REF!</f>
        <v>#REF!</v>
      </c>
      <c r="BJQ11" s="735" t="e">
        <f>#REF!</f>
        <v>#REF!</v>
      </c>
      <c r="BJR11" s="735" t="e">
        <f>#REF!</f>
        <v>#REF!</v>
      </c>
      <c r="BJS11" s="735" t="e">
        <f>#REF!</f>
        <v>#REF!</v>
      </c>
      <c r="BJT11" s="735" t="e">
        <f>#REF!</f>
        <v>#REF!</v>
      </c>
      <c r="BJU11" s="735" t="e">
        <f>#REF!</f>
        <v>#REF!</v>
      </c>
      <c r="BJV11" s="735" t="e">
        <f>#REF!</f>
        <v>#REF!</v>
      </c>
      <c r="BJW11" s="735" t="e">
        <f>#REF!</f>
        <v>#REF!</v>
      </c>
      <c r="BJX11" s="735" t="e">
        <f>#REF!</f>
        <v>#REF!</v>
      </c>
      <c r="BJY11" s="735" t="e">
        <f>#REF!</f>
        <v>#REF!</v>
      </c>
      <c r="BJZ11" s="735" t="e">
        <f>#REF!</f>
        <v>#REF!</v>
      </c>
      <c r="BKA11" s="735" t="e">
        <f>#REF!</f>
        <v>#REF!</v>
      </c>
      <c r="BKB11" s="735" t="e">
        <f>#REF!</f>
        <v>#REF!</v>
      </c>
      <c r="BKC11" s="735" t="e">
        <f>#REF!</f>
        <v>#REF!</v>
      </c>
      <c r="BKD11" s="735" t="e">
        <f>#REF!</f>
        <v>#REF!</v>
      </c>
      <c r="BKE11" s="735" t="e">
        <f>#REF!</f>
        <v>#REF!</v>
      </c>
      <c r="BKF11" s="735" t="e">
        <f>#REF!</f>
        <v>#REF!</v>
      </c>
      <c r="BKG11" s="735" t="e">
        <f>#REF!</f>
        <v>#REF!</v>
      </c>
      <c r="BKH11" s="735" t="e">
        <f>#REF!</f>
        <v>#REF!</v>
      </c>
      <c r="BKI11" s="735" t="e">
        <f>#REF!</f>
        <v>#REF!</v>
      </c>
      <c r="BKJ11" s="735" t="e">
        <f>#REF!</f>
        <v>#REF!</v>
      </c>
      <c r="BKK11" s="735" t="e">
        <f>#REF!</f>
        <v>#REF!</v>
      </c>
      <c r="BKL11" s="735" t="e">
        <f>#REF!</f>
        <v>#REF!</v>
      </c>
      <c r="BKM11" s="735" t="e">
        <f>#REF!</f>
        <v>#REF!</v>
      </c>
      <c r="BKN11" s="735" t="e">
        <f>#REF!</f>
        <v>#REF!</v>
      </c>
      <c r="BKO11" s="735" t="e">
        <f>#REF!</f>
        <v>#REF!</v>
      </c>
      <c r="BKP11" s="735" t="e">
        <f>#REF!</f>
        <v>#REF!</v>
      </c>
      <c r="BKQ11" s="735" t="e">
        <f>#REF!</f>
        <v>#REF!</v>
      </c>
      <c r="BKR11" s="735" t="e">
        <f>#REF!</f>
        <v>#REF!</v>
      </c>
      <c r="BKS11" s="735" t="e">
        <f>#REF!</f>
        <v>#REF!</v>
      </c>
      <c r="BKT11" s="735" t="e">
        <f>#REF!</f>
        <v>#REF!</v>
      </c>
      <c r="BKU11" s="735" t="e">
        <f>#REF!</f>
        <v>#REF!</v>
      </c>
      <c r="BKV11" s="735" t="e">
        <f>#REF!</f>
        <v>#REF!</v>
      </c>
      <c r="BKW11" s="735" t="e">
        <f>#REF!</f>
        <v>#REF!</v>
      </c>
      <c r="BKX11" s="735" t="e">
        <f>#REF!</f>
        <v>#REF!</v>
      </c>
      <c r="BKY11" s="735" t="e">
        <f>#REF!</f>
        <v>#REF!</v>
      </c>
      <c r="BKZ11" s="735" t="e">
        <f>#REF!</f>
        <v>#REF!</v>
      </c>
      <c r="BLA11" s="735" t="e">
        <f>#REF!</f>
        <v>#REF!</v>
      </c>
      <c r="BLB11" s="735" t="e">
        <f>#REF!</f>
        <v>#REF!</v>
      </c>
      <c r="BLC11" s="735" t="e">
        <f>#REF!</f>
        <v>#REF!</v>
      </c>
      <c r="BLD11" s="735" t="e">
        <f>#REF!</f>
        <v>#REF!</v>
      </c>
      <c r="BLE11" s="735" t="e">
        <f>#REF!</f>
        <v>#REF!</v>
      </c>
      <c r="BLF11" s="735" t="e">
        <f>#REF!</f>
        <v>#REF!</v>
      </c>
      <c r="BLG11" s="735" t="e">
        <f>#REF!</f>
        <v>#REF!</v>
      </c>
      <c r="BLH11" s="735" t="e">
        <f>#REF!</f>
        <v>#REF!</v>
      </c>
      <c r="BLI11" s="735" t="e">
        <f>#REF!</f>
        <v>#REF!</v>
      </c>
      <c r="BLJ11" s="735" t="e">
        <f>#REF!</f>
        <v>#REF!</v>
      </c>
      <c r="BLK11" s="735" t="e">
        <f>#REF!</f>
        <v>#REF!</v>
      </c>
      <c r="BLL11" s="735" t="e">
        <f>#REF!</f>
        <v>#REF!</v>
      </c>
      <c r="BLM11" s="735" t="e">
        <f>#REF!</f>
        <v>#REF!</v>
      </c>
      <c r="BLN11" s="735" t="e">
        <f>#REF!</f>
        <v>#REF!</v>
      </c>
      <c r="BLO11" s="735" t="e">
        <f>#REF!</f>
        <v>#REF!</v>
      </c>
      <c r="BLP11" s="735" t="e">
        <f>#REF!</f>
        <v>#REF!</v>
      </c>
      <c r="BLQ11" s="735" t="e">
        <f>#REF!</f>
        <v>#REF!</v>
      </c>
      <c r="BLR11" s="735" t="e">
        <f>#REF!</f>
        <v>#REF!</v>
      </c>
      <c r="BLS11" s="735" t="e">
        <f>#REF!</f>
        <v>#REF!</v>
      </c>
      <c r="BLT11" s="735" t="e">
        <f>#REF!</f>
        <v>#REF!</v>
      </c>
      <c r="BLU11" s="735" t="e">
        <f>#REF!</f>
        <v>#REF!</v>
      </c>
      <c r="BLV11" s="735" t="e">
        <f>#REF!</f>
        <v>#REF!</v>
      </c>
      <c r="BLW11" s="735" t="e">
        <f>#REF!</f>
        <v>#REF!</v>
      </c>
      <c r="BLX11" s="735" t="e">
        <f>#REF!</f>
        <v>#REF!</v>
      </c>
      <c r="BLY11" s="735" t="e">
        <f>#REF!</f>
        <v>#REF!</v>
      </c>
      <c r="BLZ11" s="735" t="e">
        <f>#REF!</f>
        <v>#REF!</v>
      </c>
      <c r="BMA11" s="735" t="e">
        <f>#REF!</f>
        <v>#REF!</v>
      </c>
      <c r="BMB11" s="735" t="e">
        <f>#REF!</f>
        <v>#REF!</v>
      </c>
      <c r="BMC11" s="735" t="e">
        <f>#REF!</f>
        <v>#REF!</v>
      </c>
      <c r="BMD11" s="735" t="e">
        <f>#REF!</f>
        <v>#REF!</v>
      </c>
      <c r="BME11" s="735" t="e">
        <f>#REF!</f>
        <v>#REF!</v>
      </c>
      <c r="BMF11" s="735" t="e">
        <f>#REF!</f>
        <v>#REF!</v>
      </c>
      <c r="BMG11" s="735" t="e">
        <f>#REF!</f>
        <v>#REF!</v>
      </c>
      <c r="BMH11" s="735" t="e">
        <f>#REF!</f>
        <v>#REF!</v>
      </c>
      <c r="BMI11" s="735" t="e">
        <f>#REF!</f>
        <v>#REF!</v>
      </c>
      <c r="BMJ11" s="735" t="e">
        <f>#REF!</f>
        <v>#REF!</v>
      </c>
      <c r="BMK11" s="735" t="e">
        <f>#REF!</f>
        <v>#REF!</v>
      </c>
      <c r="BML11" s="735" t="e">
        <f>#REF!</f>
        <v>#REF!</v>
      </c>
      <c r="BMM11" s="735" t="e">
        <f>#REF!</f>
        <v>#REF!</v>
      </c>
      <c r="BMN11" s="735" t="e">
        <f>#REF!</f>
        <v>#REF!</v>
      </c>
      <c r="BMO11" s="735" t="e">
        <f>#REF!</f>
        <v>#REF!</v>
      </c>
      <c r="BMP11" s="735" t="e">
        <f>#REF!</f>
        <v>#REF!</v>
      </c>
      <c r="BMQ11" s="735" t="e">
        <f>#REF!</f>
        <v>#REF!</v>
      </c>
      <c r="BMR11" s="735" t="e">
        <f>#REF!</f>
        <v>#REF!</v>
      </c>
      <c r="BMS11" s="735" t="e">
        <f>#REF!</f>
        <v>#REF!</v>
      </c>
      <c r="BMT11" s="735" t="e">
        <f>#REF!</f>
        <v>#REF!</v>
      </c>
      <c r="BMU11" s="735" t="e">
        <f>#REF!</f>
        <v>#REF!</v>
      </c>
      <c r="BMV11" s="735" t="e">
        <f>#REF!</f>
        <v>#REF!</v>
      </c>
      <c r="BMW11" s="735" t="e">
        <f>#REF!</f>
        <v>#REF!</v>
      </c>
      <c r="BMX11" s="735" t="e">
        <f>#REF!</f>
        <v>#REF!</v>
      </c>
      <c r="BMY11" s="735" t="e">
        <f>#REF!</f>
        <v>#REF!</v>
      </c>
      <c r="BMZ11" s="735" t="e">
        <f>#REF!</f>
        <v>#REF!</v>
      </c>
      <c r="BNA11" s="735" t="e">
        <f>#REF!</f>
        <v>#REF!</v>
      </c>
      <c r="BNB11" s="735" t="e">
        <f>#REF!</f>
        <v>#REF!</v>
      </c>
      <c r="BNC11" s="735" t="e">
        <f>#REF!</f>
        <v>#REF!</v>
      </c>
      <c r="BND11" s="735" t="e">
        <f>#REF!</f>
        <v>#REF!</v>
      </c>
      <c r="BNE11" s="735" t="e">
        <f>#REF!</f>
        <v>#REF!</v>
      </c>
      <c r="BNF11" s="735" t="e">
        <f>#REF!</f>
        <v>#REF!</v>
      </c>
      <c r="BNG11" s="735" t="e">
        <f>#REF!</f>
        <v>#REF!</v>
      </c>
      <c r="BNH11" s="735" t="e">
        <f>#REF!</f>
        <v>#REF!</v>
      </c>
      <c r="BNI11" s="735" t="e">
        <f>#REF!</f>
        <v>#REF!</v>
      </c>
      <c r="BNJ11" s="735" t="e">
        <f>#REF!</f>
        <v>#REF!</v>
      </c>
      <c r="BNK11" s="735" t="e">
        <f>#REF!</f>
        <v>#REF!</v>
      </c>
      <c r="BNL11" s="735" t="e">
        <f>#REF!</f>
        <v>#REF!</v>
      </c>
      <c r="BNM11" s="735" t="e">
        <f>#REF!</f>
        <v>#REF!</v>
      </c>
      <c r="BNN11" s="735" t="str">
        <f>'職員名簿（一般型の場合のみ）'!C16</f>
        <v/>
      </c>
      <c r="BNO11" s="735">
        <f>'職員名簿（一般型の場合のみ）'!D16</f>
        <v>0</v>
      </c>
      <c r="BNP11" s="735">
        <f>'職員名簿（一般型の場合のみ）'!E16</f>
        <v>0</v>
      </c>
      <c r="BNQ11" s="735">
        <f>'職員名簿（一般型の場合のみ）'!F16</f>
        <v>0</v>
      </c>
      <c r="BNR11" s="735">
        <f>'職員名簿（一般型の場合のみ）'!G16</f>
        <v>0</v>
      </c>
      <c r="BNS11" s="735">
        <f>'職員名簿（一般型の場合のみ）'!H16</f>
        <v>0</v>
      </c>
      <c r="BNT11" s="735">
        <f>'職員名簿（一般型の場合のみ）'!I16</f>
        <v>0</v>
      </c>
      <c r="BNU11" s="735">
        <f>'職員名簿（一般型の場合のみ）'!J16</f>
        <v>0</v>
      </c>
      <c r="BNV11" s="735">
        <f>'職員名簿（一般型の場合のみ）'!K16</f>
        <v>0</v>
      </c>
      <c r="BNW11" s="735">
        <f>'職員名簿（一般型の場合のみ）'!L16</f>
        <v>0</v>
      </c>
      <c r="BNX11" s="735">
        <f>'職員名簿（一般型の場合のみ）'!M16</f>
        <v>0</v>
      </c>
      <c r="BNY11" s="735" t="str">
        <f>'職員名簿（一般型の場合のみ）'!C17</f>
        <v/>
      </c>
      <c r="BNZ11" s="735">
        <f>'職員名簿（一般型の場合のみ）'!D17</f>
        <v>0</v>
      </c>
      <c r="BOA11" s="735">
        <f>'職員名簿（一般型の場合のみ）'!E17</f>
        <v>0</v>
      </c>
      <c r="BOB11" s="735">
        <f>'職員名簿（一般型の場合のみ）'!F17</f>
        <v>0</v>
      </c>
      <c r="BOC11" s="735">
        <f>'職員名簿（一般型の場合のみ）'!G17</f>
        <v>0</v>
      </c>
      <c r="BOD11" s="735">
        <f>'職員名簿（一般型の場合のみ）'!H17</f>
        <v>0</v>
      </c>
      <c r="BOE11" s="735">
        <f>'職員名簿（一般型の場合のみ）'!I17</f>
        <v>0</v>
      </c>
      <c r="BOF11" s="735">
        <f>'職員名簿（一般型の場合のみ）'!J17</f>
        <v>0</v>
      </c>
      <c r="BOG11" s="735">
        <f>'職員名簿（一般型の場合のみ）'!K17</f>
        <v>0</v>
      </c>
      <c r="BOH11" s="735">
        <f>'職員名簿（一般型の場合のみ）'!L17</f>
        <v>0</v>
      </c>
      <c r="BOI11" s="735">
        <f>'職員名簿（一般型の場合のみ）'!M17</f>
        <v>0</v>
      </c>
      <c r="BOJ11" s="735" t="str">
        <f>'職員名簿（一般型の場合のみ）'!C18</f>
        <v/>
      </c>
      <c r="BOK11" s="735">
        <f>'職員名簿（一般型の場合のみ）'!D18</f>
        <v>0</v>
      </c>
      <c r="BOL11" s="735">
        <f>'職員名簿（一般型の場合のみ）'!E18</f>
        <v>0</v>
      </c>
      <c r="BOM11" s="735">
        <f>'職員名簿（一般型の場合のみ）'!F18</f>
        <v>0</v>
      </c>
      <c r="BON11" s="735">
        <f>'職員名簿（一般型の場合のみ）'!G18</f>
        <v>0</v>
      </c>
      <c r="BOO11" s="735">
        <f>'職員名簿（一般型の場合のみ）'!H18</f>
        <v>0</v>
      </c>
      <c r="BOP11" s="735">
        <f>'職員名簿（一般型の場合のみ）'!I18</f>
        <v>0</v>
      </c>
      <c r="BOQ11" s="735">
        <f>'職員名簿（一般型の場合のみ）'!J18</f>
        <v>0</v>
      </c>
      <c r="BOR11" s="735">
        <f>'職員名簿（一般型の場合のみ）'!K18</f>
        <v>0</v>
      </c>
      <c r="BOS11" s="735">
        <f>'職員名簿（一般型の場合のみ）'!L18</f>
        <v>0</v>
      </c>
      <c r="BOT11" s="735">
        <f>'職員名簿（一般型の場合のみ）'!M18</f>
        <v>0</v>
      </c>
      <c r="BOU11" s="735" t="str">
        <f>'職員名簿（一般型の場合のみ）'!C19</f>
        <v/>
      </c>
      <c r="BOV11" s="735">
        <f>'職員名簿（一般型の場合のみ）'!D19</f>
        <v>0</v>
      </c>
      <c r="BOW11" s="735">
        <f>'職員名簿（一般型の場合のみ）'!E19</f>
        <v>0</v>
      </c>
      <c r="BOX11" s="735">
        <f>'職員名簿（一般型の場合のみ）'!F19</f>
        <v>0</v>
      </c>
      <c r="BOY11" s="735">
        <f>'職員名簿（一般型の場合のみ）'!G19</f>
        <v>0</v>
      </c>
      <c r="BOZ11" s="735">
        <f>'職員名簿（一般型の場合のみ）'!H19</f>
        <v>0</v>
      </c>
      <c r="BPA11" s="735">
        <f>'職員名簿（一般型の場合のみ）'!I19</f>
        <v>0</v>
      </c>
      <c r="BPB11" s="735">
        <f>'職員名簿（一般型の場合のみ）'!J19</f>
        <v>0</v>
      </c>
      <c r="BPC11" s="735">
        <f>'職員名簿（一般型の場合のみ）'!K19</f>
        <v>0</v>
      </c>
      <c r="BPD11" s="735">
        <f>'職員名簿（一般型の場合のみ）'!L19</f>
        <v>0</v>
      </c>
      <c r="BPE11" s="735">
        <f>'職員名簿（一般型の場合のみ）'!M19</f>
        <v>0</v>
      </c>
      <c r="BPF11" s="735" t="str">
        <f>'職員名簿（一般型の場合のみ）'!C20</f>
        <v/>
      </c>
      <c r="BPG11" s="735">
        <f>'職員名簿（一般型の場合のみ）'!D20</f>
        <v>0</v>
      </c>
      <c r="BPH11" s="735">
        <f>'職員名簿（一般型の場合のみ）'!E20</f>
        <v>0</v>
      </c>
      <c r="BPI11" s="735">
        <f>'職員名簿（一般型の場合のみ）'!F20</f>
        <v>0</v>
      </c>
      <c r="BPJ11" s="735">
        <f>'職員名簿（一般型の場合のみ）'!G20</f>
        <v>0</v>
      </c>
      <c r="BPK11" s="735">
        <f>'職員名簿（一般型の場合のみ）'!H20</f>
        <v>0</v>
      </c>
      <c r="BPL11" s="735">
        <f>'職員名簿（一般型の場合のみ）'!I20</f>
        <v>0</v>
      </c>
      <c r="BPM11" s="735">
        <f>'職員名簿（一般型の場合のみ）'!J20</f>
        <v>0</v>
      </c>
      <c r="BPN11" s="735">
        <f>'職員名簿（一般型の場合のみ）'!K20</f>
        <v>0</v>
      </c>
      <c r="BPO11" s="735">
        <f>'職員名簿（一般型の場合のみ）'!L20</f>
        <v>0</v>
      </c>
      <c r="BPP11" s="735">
        <f>'職員名簿（一般型の場合のみ）'!M20</f>
        <v>0</v>
      </c>
      <c r="BPQ11" s="735" t="str">
        <f>'職員名簿（一般型の場合のみ）'!C21</f>
        <v/>
      </c>
      <c r="BPR11" s="735">
        <f>'職員名簿（一般型の場合のみ）'!D21</f>
        <v>0</v>
      </c>
      <c r="BPS11" s="735">
        <f>'職員名簿（一般型の場合のみ）'!E21</f>
        <v>0</v>
      </c>
      <c r="BPT11" s="735">
        <f>'職員名簿（一般型の場合のみ）'!F21</f>
        <v>0</v>
      </c>
      <c r="BPU11" s="735">
        <f>'職員名簿（一般型の場合のみ）'!G21</f>
        <v>0</v>
      </c>
      <c r="BPV11" s="735">
        <f>'職員名簿（一般型の場合のみ）'!H21</f>
        <v>0</v>
      </c>
      <c r="BPW11" s="735">
        <f>'職員名簿（一般型の場合のみ）'!I21</f>
        <v>0</v>
      </c>
      <c r="BPX11" s="735">
        <f>'職員名簿（一般型の場合のみ）'!J21</f>
        <v>0</v>
      </c>
      <c r="BPY11" s="735">
        <f>'職員名簿（一般型の場合のみ）'!K21</f>
        <v>0</v>
      </c>
      <c r="BPZ11" s="735">
        <f>'職員名簿（一般型の場合のみ）'!L21</f>
        <v>0</v>
      </c>
      <c r="BQA11" s="735">
        <f>'職員名簿（一般型の場合のみ）'!M21</f>
        <v>0</v>
      </c>
      <c r="BQB11" s="735" t="str">
        <f>'職員名簿（一般型の場合のみ）'!C22</f>
        <v/>
      </c>
      <c r="BQC11" s="735">
        <f>'職員名簿（一般型の場合のみ）'!D22</f>
        <v>0</v>
      </c>
      <c r="BQD11" s="735">
        <f>'職員名簿（一般型の場合のみ）'!E22</f>
        <v>0</v>
      </c>
      <c r="BQE11" s="735">
        <f>'職員名簿（一般型の場合のみ）'!F22</f>
        <v>0</v>
      </c>
      <c r="BQF11" s="735">
        <f>'職員名簿（一般型の場合のみ）'!G22</f>
        <v>0</v>
      </c>
      <c r="BQG11" s="735">
        <f>'職員名簿（一般型の場合のみ）'!H22</f>
        <v>0</v>
      </c>
      <c r="BQH11" s="735">
        <f>'職員名簿（一般型の場合のみ）'!I22</f>
        <v>0</v>
      </c>
      <c r="BQI11" s="735">
        <f>'職員名簿（一般型の場合のみ）'!J22</f>
        <v>0</v>
      </c>
      <c r="BQJ11" s="735">
        <f>'職員名簿（一般型の場合のみ）'!K22</f>
        <v>0</v>
      </c>
      <c r="BQK11" s="735">
        <f>'職員名簿（一般型の場合のみ）'!L22</f>
        <v>0</v>
      </c>
      <c r="BQL11" s="735">
        <f>'職員名簿（一般型の場合のみ）'!M22</f>
        <v>0</v>
      </c>
      <c r="BQM11" s="735" t="str">
        <f>'職員名簿（一般型の場合のみ）'!C23</f>
        <v/>
      </c>
      <c r="BQN11" s="735">
        <f>'職員名簿（一般型の場合のみ）'!D23</f>
        <v>0</v>
      </c>
      <c r="BQO11" s="735">
        <f>'職員名簿（一般型の場合のみ）'!E23</f>
        <v>0</v>
      </c>
      <c r="BQP11" s="735">
        <f>'職員名簿（一般型の場合のみ）'!F23</f>
        <v>0</v>
      </c>
      <c r="BQQ11" s="735">
        <f>'職員名簿（一般型の場合のみ）'!G23</f>
        <v>0</v>
      </c>
      <c r="BQR11" s="735">
        <f>'職員名簿（一般型の場合のみ）'!H23</f>
        <v>0</v>
      </c>
      <c r="BQS11" s="735">
        <f>'職員名簿（一般型の場合のみ）'!I23</f>
        <v>0</v>
      </c>
      <c r="BQT11" s="735">
        <f>'職員名簿（一般型の場合のみ）'!J23</f>
        <v>0</v>
      </c>
      <c r="BQU11" s="735">
        <f>'職員名簿（一般型の場合のみ）'!K23</f>
        <v>0</v>
      </c>
      <c r="BQV11" s="735">
        <f>'職員名簿（一般型の場合のみ）'!L23</f>
        <v>0</v>
      </c>
      <c r="BQW11" s="735">
        <f>'職員名簿（一般型の場合のみ）'!M23</f>
        <v>0</v>
      </c>
      <c r="BQX11" s="735" t="str">
        <f>'職員名簿（一般型の場合のみ）'!C24</f>
        <v/>
      </c>
      <c r="BQY11" s="735">
        <f>'職員名簿（一般型の場合のみ）'!D24</f>
        <v>0</v>
      </c>
      <c r="BQZ11" s="735">
        <f>'職員名簿（一般型の場合のみ）'!E24</f>
        <v>0</v>
      </c>
      <c r="BRA11" s="735">
        <f>'職員名簿（一般型の場合のみ）'!F24</f>
        <v>0</v>
      </c>
      <c r="BRB11" s="735">
        <f>'職員名簿（一般型の場合のみ）'!G24</f>
        <v>0</v>
      </c>
      <c r="BRC11" s="735">
        <f>'職員名簿（一般型の場合のみ）'!H24</f>
        <v>0</v>
      </c>
      <c r="BRD11" s="735">
        <f>'職員名簿（一般型の場合のみ）'!I24</f>
        <v>0</v>
      </c>
      <c r="BRE11" s="735">
        <f>'職員名簿（一般型の場合のみ）'!J24</f>
        <v>0</v>
      </c>
      <c r="BRF11" s="735">
        <f>'職員名簿（一般型の場合のみ）'!K24</f>
        <v>0</v>
      </c>
      <c r="BRG11" s="735">
        <f>'職員名簿（一般型の場合のみ）'!L24</f>
        <v>0</v>
      </c>
      <c r="BRH11" s="735">
        <f>'職員名簿（一般型の場合のみ）'!M24</f>
        <v>0</v>
      </c>
      <c r="BRI11" s="735" t="str">
        <f>'職員名簿（一般型の場合のみ）'!C25</f>
        <v/>
      </c>
      <c r="BRJ11" s="735">
        <f>'職員名簿（一般型の場合のみ）'!D25</f>
        <v>0</v>
      </c>
      <c r="BRK11" s="735">
        <f>'職員名簿（一般型の場合のみ）'!E25</f>
        <v>0</v>
      </c>
      <c r="BRL11" s="735">
        <f>'職員名簿（一般型の場合のみ）'!F25</f>
        <v>0</v>
      </c>
      <c r="BRM11" s="735">
        <f>'職員名簿（一般型の場合のみ）'!G25</f>
        <v>0</v>
      </c>
      <c r="BRN11" s="735">
        <f>'職員名簿（一般型の場合のみ）'!H25</f>
        <v>0</v>
      </c>
      <c r="BRO11" s="735">
        <f>'職員名簿（一般型の場合のみ）'!I25</f>
        <v>0</v>
      </c>
      <c r="BRP11" s="735">
        <f>'職員名簿（一般型の場合のみ）'!J25</f>
        <v>0</v>
      </c>
      <c r="BRQ11" s="735">
        <f>'職員名簿（一般型の場合のみ）'!K25</f>
        <v>0</v>
      </c>
      <c r="BRR11" s="735">
        <f>'職員名簿（一般型の場合のみ）'!L25</f>
        <v>0</v>
      </c>
      <c r="BRS11" s="735">
        <f>'職員名簿（一般型の場合のみ）'!M25</f>
        <v>0</v>
      </c>
      <c r="BRT11" s="735" t="str">
        <f>'職員名簿（一般型の場合のみ）'!C26</f>
        <v/>
      </c>
      <c r="BRU11" s="735">
        <f>'職員名簿（一般型の場合のみ）'!D26</f>
        <v>0</v>
      </c>
      <c r="BRV11" s="735">
        <f>'職員名簿（一般型の場合のみ）'!E26</f>
        <v>0</v>
      </c>
      <c r="BRW11" s="735">
        <f>'職員名簿（一般型の場合のみ）'!F26</f>
        <v>0</v>
      </c>
      <c r="BRX11" s="735">
        <f>'職員名簿（一般型の場合のみ）'!G26</f>
        <v>0</v>
      </c>
      <c r="BRY11" s="735">
        <f>'職員名簿（一般型の場合のみ）'!H26</f>
        <v>0</v>
      </c>
      <c r="BRZ11" s="735">
        <f>'職員名簿（一般型の場合のみ）'!I26</f>
        <v>0</v>
      </c>
      <c r="BSA11" s="735">
        <f>'職員名簿（一般型の場合のみ）'!J26</f>
        <v>0</v>
      </c>
      <c r="BSB11" s="735">
        <f>'職員名簿（一般型の場合のみ）'!K26</f>
        <v>0</v>
      </c>
      <c r="BSC11" s="735">
        <f>'職員名簿（一般型の場合のみ）'!L26</f>
        <v>0</v>
      </c>
      <c r="BSD11" s="735">
        <f>'職員名簿（一般型の場合のみ）'!M26</f>
        <v>0</v>
      </c>
    </row>
  </sheetData>
  <phoneticPr fontId="1"/>
  <pageMargins left="0.7" right="0.7" top="0.75" bottom="0.75"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表紙</vt:lpstr>
      <vt:lpstr>監査調書</vt:lpstr>
      <vt:lpstr>表１</vt:lpstr>
      <vt:lpstr>表２</vt:lpstr>
      <vt:lpstr>表３</vt:lpstr>
      <vt:lpstr>表４（一般型の場合のみ）</vt:lpstr>
      <vt:lpstr>職員名簿（一般型の場合のみ）</vt:lpstr>
      <vt:lpstr>date</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杉原　加奈</cp:lastModifiedBy>
  <cp:lastPrinted>2026-01-30T05:35:04Z</cp:lastPrinted>
  <dcterms:created xsi:type="dcterms:W3CDTF">2020-07-08T04:38:13Z</dcterms:created>
  <dcterms:modified xsi:type="dcterms:W3CDTF">2026-08-19T01:35:41Z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2026-08-19T01:35:41Z</vt:filetime>
  </property>
</Properties>
</file>