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75" windowHeight="8775" activeTab="0"/>
  </bookViews>
  <sheets>
    <sheet name="松江市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<sst xmlns="http://schemas.openxmlformats.org/spreadsheetml/2006/main" count="92" uniqueCount="47">
  <si>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男</t>
  </si>
  <si>
    <t>女</t>
  </si>
  <si>
    <t>総    数</t>
  </si>
  <si>
    <t>第   三   次   産   業</t>
  </si>
  <si>
    <t>-</t>
  </si>
  <si>
    <t>市町村名</t>
  </si>
  <si>
    <t>（再掲）</t>
  </si>
  <si>
    <t>総数</t>
  </si>
  <si>
    <t>第  一  次  産  業</t>
  </si>
  <si>
    <t>第  二  次  産  業</t>
  </si>
  <si>
    <t>松江市</t>
  </si>
  <si>
    <t>旧松江市</t>
  </si>
  <si>
    <t>旧鹿島町</t>
  </si>
  <si>
    <t>旧島根町</t>
  </si>
  <si>
    <t>旧美保関町</t>
  </si>
  <si>
    <t>旧八雲村</t>
  </si>
  <si>
    <t>旧玉湯町</t>
  </si>
  <si>
    <t>旧宍道町</t>
  </si>
  <si>
    <t>旧八束町</t>
  </si>
  <si>
    <t>Ａ農業，林業</t>
  </si>
  <si>
    <t>うち農業</t>
  </si>
  <si>
    <t>Ｂ漁業</t>
  </si>
  <si>
    <t>Ｃ鉱業，採石業，砂利採取業</t>
  </si>
  <si>
    <t>Ｄ建設業</t>
  </si>
  <si>
    <t>Ｅ製造業</t>
  </si>
  <si>
    <t>Ｆ電気・ガス・熱供給・水道業</t>
  </si>
  <si>
    <t>Ｇ情報通信業</t>
  </si>
  <si>
    <t>Ｈ運輸業，郵便業</t>
  </si>
  <si>
    <t>Ｉ卸売業，小売業</t>
  </si>
  <si>
    <t>Ｊ金融業，保険業</t>
  </si>
  <si>
    <t>Ｋ不動産業，物品賃貸業</t>
  </si>
  <si>
    <t>Ｌ学術研究，専門・技術サービス業</t>
  </si>
  <si>
    <t>Ｍ宿泊業，飲食サービス業</t>
  </si>
  <si>
    <t>Ｎ生活関連サービス業，娯楽業</t>
  </si>
  <si>
    <t>Ｏ教育，学習支援業</t>
  </si>
  <si>
    <t>Ｐ医療，福祉</t>
  </si>
  <si>
    <t>Ｑ複合サービス事業</t>
  </si>
  <si>
    <t>Ｒサービス業（他に分類されないもの）</t>
  </si>
  <si>
    <t>Ｓ公務（他に分類されるものを除く）</t>
  </si>
  <si>
    <t>Ｔ分類不能の産業</t>
  </si>
  <si>
    <t>（再掲）第1次産業</t>
  </si>
  <si>
    <t>（再掲）第2次産業</t>
  </si>
  <si>
    <t>（再掲）第3次産業</t>
  </si>
  <si>
    <t>旧東出雲町</t>
  </si>
  <si>
    <t>平成27年10月1日現在</t>
  </si>
  <si>
    <t>２－１６．産業（大分類）・男女別15歳以上就業人口</t>
  </si>
  <si>
    <t>　平成27年国勢調査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</si>
</sst>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_);\(0.0\)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#,###,##0;&quot;-&quot;#,###,##0"/>
    <numFmt numFmtId="184" formatCode="\ ###,###,##0;&quot;-&quot;###,###,##0"/>
    <numFmt numFmtId="185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distributed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183" fontId="27" fillId="0" borderId="0" xfId="60" applyNumberFormat="1" applyFont="1" applyFill="1" applyBorder="1" applyAlignment="1" quotePrefix="1">
      <alignment horizontal="right" vertical="top"/>
      <protection/>
    </xf>
    <xf numFmtId="183" fontId="27" fillId="0" borderId="12" xfId="60" applyNumberFormat="1" applyFont="1" applyFill="1" applyBorder="1" applyAlignment="1" quotePrefix="1">
      <alignment horizontal="right" vertical="top"/>
      <protection/>
    </xf>
    <xf numFmtId="183" fontId="4" fillId="0" borderId="0" xfId="60" applyNumberFormat="1" applyFont="1" applyFill="1" applyBorder="1" applyAlignment="1" quotePrefix="1">
      <alignment horizontal="right" vertical="top"/>
      <protection/>
    </xf>
    <xf numFmtId="183" fontId="4" fillId="0" borderId="12" xfId="60" applyNumberFormat="1" applyFont="1" applyFill="1" applyBorder="1" applyAlignment="1" quotePrefix="1">
      <alignment horizontal="right" vertical="top"/>
      <protection/>
    </xf>
    <xf numFmtId="49" fontId="5" fillId="0" borderId="12" xfId="60" applyNumberFormat="1" applyFont="1" applyFill="1" applyBorder="1" applyAlignment="1">
      <alignment horizontal="left" vertical="center" indent="1"/>
      <protection/>
    </xf>
    <xf numFmtId="49" fontId="4" fillId="0" borderId="0" xfId="60" applyNumberFormat="1" applyFont="1" applyFill="1" applyBorder="1" applyAlignment="1">
      <alignment horizontal="center" vertical="top"/>
      <protection/>
    </xf>
    <xf numFmtId="49" fontId="4" fillId="0" borderId="0" xfId="60" applyNumberFormat="1" applyFont="1" applyFill="1" applyBorder="1" applyAlignment="1">
      <alignment vertical="top"/>
      <protection/>
    </xf>
    <xf numFmtId="49" fontId="4" fillId="0" borderId="12" xfId="60" applyNumberFormat="1" applyFont="1" applyFill="1" applyBorder="1" applyAlignment="1">
      <alignment vertical="top"/>
      <protection/>
    </xf>
    <xf numFmtId="183" fontId="27" fillId="0" borderId="0" xfId="60" applyNumberFormat="1" applyFont="1" applyFill="1" applyBorder="1" applyAlignment="1">
      <alignment horizontal="right" vertical="top"/>
      <protection/>
    </xf>
    <xf numFmtId="183" fontId="4" fillId="0" borderId="0" xfId="60" applyNumberFormat="1" applyFont="1" applyFill="1" applyBorder="1" applyAlignment="1">
      <alignment horizontal="right" vertical="top"/>
      <protection/>
    </xf>
    <xf numFmtId="183" fontId="4" fillId="0" borderId="17" xfId="60" applyNumberFormat="1" applyFont="1" applyFill="1" applyBorder="1" applyAlignment="1" quotePrefix="1">
      <alignment horizontal="right" vertical="top"/>
      <protection/>
    </xf>
    <xf numFmtId="183" fontId="4" fillId="0" borderId="18" xfId="60" applyNumberFormat="1" applyFont="1" applyFill="1" applyBorder="1" applyAlignment="1" quotePrefix="1">
      <alignment horizontal="right" vertical="top"/>
      <protection/>
    </xf>
    <xf numFmtId="183" fontId="4" fillId="0" borderId="18" xfId="60" applyNumberFormat="1" applyFont="1" applyFill="1" applyBorder="1" applyAlignment="1">
      <alignment horizontal="right" vertical="top"/>
      <protection/>
    </xf>
    <xf numFmtId="183" fontId="4" fillId="0" borderId="13" xfId="60" applyNumberFormat="1" applyFont="1" applyFill="1" applyBorder="1" applyAlignment="1" quotePrefix="1">
      <alignment horizontal="right" vertical="top"/>
      <protection/>
    </xf>
    <xf numFmtId="183" fontId="4" fillId="0" borderId="19" xfId="60" applyNumberFormat="1" applyFont="1" applyFill="1" applyBorder="1" applyAlignment="1" quotePrefix="1">
      <alignment horizontal="right" vertical="top"/>
      <protection/>
    </xf>
    <xf numFmtId="183" fontId="27" fillId="0" borderId="18" xfId="60" applyNumberFormat="1" applyFont="1" applyFill="1" applyBorder="1" applyAlignment="1" quotePrefix="1">
      <alignment horizontal="right" vertical="top"/>
      <protection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6" fillId="0" borderId="21" xfId="60" applyNumberFormat="1" applyFont="1" applyFill="1" applyBorder="1" applyAlignment="1">
      <alignment horizontal="center" vertical="center" wrapText="1"/>
      <protection/>
    </xf>
    <xf numFmtId="49" fontId="26" fillId="0" borderId="22" xfId="60" applyNumberFormat="1" applyFont="1" applyFill="1" applyBorder="1" applyAlignment="1">
      <alignment horizontal="center" vertical="center" wrapText="1"/>
      <protection/>
    </xf>
    <xf numFmtId="49" fontId="26" fillId="0" borderId="23" xfId="60" applyNumberFormat="1" applyFont="1" applyFill="1" applyBorder="1" applyAlignment="1">
      <alignment horizontal="center" vertical="center" wrapText="1"/>
      <protection/>
    </xf>
    <xf numFmtId="49" fontId="5" fillId="0" borderId="21" xfId="60" applyNumberFormat="1" applyFont="1" applyFill="1" applyBorder="1" applyAlignment="1">
      <alignment horizontal="center" vertical="center" wrapText="1"/>
      <protection/>
    </xf>
    <xf numFmtId="49" fontId="5" fillId="0" borderId="22" xfId="60" applyNumberFormat="1" applyFont="1" applyFill="1" applyBorder="1" applyAlignment="1">
      <alignment horizontal="center" vertical="center" wrapText="1"/>
      <protection/>
    </xf>
    <xf numFmtId="49" fontId="5" fillId="0" borderId="23" xfId="60" applyNumberFormat="1" applyFont="1" applyFill="1" applyBorder="1" applyAlignment="1">
      <alignment horizontal="center" vertical="center" wrapText="1"/>
      <protection/>
    </xf>
    <xf numFmtId="49" fontId="4" fillId="0" borderId="21" xfId="60" applyNumberFormat="1" applyFont="1" applyFill="1" applyBorder="1" applyAlignment="1">
      <alignment horizontal="center" vertical="center" wrapText="1"/>
      <protection/>
    </xf>
    <xf numFmtId="49" fontId="4" fillId="0" borderId="22" xfId="60" applyNumberFormat="1" applyFont="1" applyFill="1" applyBorder="1" applyAlignment="1">
      <alignment horizontal="center" vertical="center" wrapText="1"/>
      <protection/>
    </xf>
    <xf numFmtId="49" fontId="4" fillId="0" borderId="23" xfId="60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4" fillId="0" borderId="25" xfId="60" applyNumberFormat="1" applyFont="1" applyFill="1" applyBorder="1" applyAlignment="1">
      <alignment horizontal="center" vertical="center"/>
      <protection/>
    </xf>
    <xf numFmtId="49" fontId="4" fillId="0" borderId="22" xfId="60" applyNumberFormat="1" applyFont="1" applyFill="1" applyBorder="1" applyAlignment="1">
      <alignment horizontal="center" vertical="center"/>
      <protection/>
    </xf>
    <xf numFmtId="49" fontId="4" fillId="0" borderId="23" xfId="60" applyNumberFormat="1" applyFont="1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bestFit="1" customWidth="1"/>
    <col min="2" max="2" width="11.75390625" style="1" customWidth="1"/>
    <col min="3" max="23" width="8.125" style="1" customWidth="1"/>
    <col min="24" max="26" width="9.00390625" style="1" customWidth="1"/>
    <col min="27" max="16384" width="9.00390625" style="11" customWidth="1"/>
  </cols>
  <sheetData>
    <row r="1" spans="1:26" s="10" customFormat="1" ht="14.25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9.75" customHeight="1"/>
    <row r="3" spans="25:26" ht="14.25">
      <c r="Y3" s="2"/>
      <c r="Z3" s="20" t="s">
        <v>44</v>
      </c>
    </row>
    <row r="4" spans="1:26" ht="4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X4" s="3"/>
      <c r="Y4" s="3"/>
      <c r="Z4" s="3"/>
    </row>
    <row r="5" spans="1:26" ht="25.5" customHeight="1" thickTop="1">
      <c r="A5" s="48" t="s">
        <v>5</v>
      </c>
      <c r="B5" s="51" t="s">
        <v>7</v>
      </c>
      <c r="C5" s="37" t="s">
        <v>8</v>
      </c>
      <c r="D5" s="38"/>
      <c r="E5" s="54"/>
      <c r="F5" s="37" t="s">
        <v>9</v>
      </c>
      <c r="G5" s="38"/>
      <c r="H5" s="54"/>
      <c r="I5" s="37" t="s">
        <v>3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4"/>
      <c r="V5" s="4"/>
      <c r="W5" s="4"/>
      <c r="X5" s="37" t="s">
        <v>6</v>
      </c>
      <c r="Y5" s="38"/>
      <c r="Z5" s="38"/>
    </row>
    <row r="6" spans="1:26" ht="22.5" customHeight="1">
      <c r="A6" s="49"/>
      <c r="B6" s="52"/>
      <c r="C6" s="45" t="s">
        <v>19</v>
      </c>
      <c r="D6" s="45" t="s">
        <v>20</v>
      </c>
      <c r="E6" s="45" t="s">
        <v>21</v>
      </c>
      <c r="F6" s="42" t="s">
        <v>22</v>
      </c>
      <c r="G6" s="45" t="s">
        <v>23</v>
      </c>
      <c r="H6" s="45" t="s">
        <v>24</v>
      </c>
      <c r="I6" s="42" t="s">
        <v>25</v>
      </c>
      <c r="J6" s="45" t="s">
        <v>26</v>
      </c>
      <c r="K6" s="45" t="s">
        <v>27</v>
      </c>
      <c r="L6" s="45" t="s">
        <v>28</v>
      </c>
      <c r="M6" s="45" t="s">
        <v>29</v>
      </c>
      <c r="N6" s="39" t="s">
        <v>30</v>
      </c>
      <c r="O6" s="39" t="s">
        <v>31</v>
      </c>
      <c r="P6" s="42" t="s">
        <v>32</v>
      </c>
      <c r="Q6" s="42" t="s">
        <v>33</v>
      </c>
      <c r="R6" s="45" t="s">
        <v>34</v>
      </c>
      <c r="S6" s="45" t="s">
        <v>35</v>
      </c>
      <c r="T6" s="45" t="s">
        <v>36</v>
      </c>
      <c r="U6" s="39" t="s">
        <v>37</v>
      </c>
      <c r="V6" s="39" t="s">
        <v>38</v>
      </c>
      <c r="W6" s="45" t="s">
        <v>39</v>
      </c>
      <c r="X6" s="45" t="s">
        <v>40</v>
      </c>
      <c r="Y6" s="45" t="s">
        <v>41</v>
      </c>
      <c r="Z6" s="45" t="s">
        <v>42</v>
      </c>
    </row>
    <row r="7" spans="1:26" ht="22.5" customHeight="1">
      <c r="A7" s="49"/>
      <c r="B7" s="52"/>
      <c r="C7" s="46"/>
      <c r="D7" s="46"/>
      <c r="E7" s="46"/>
      <c r="F7" s="43"/>
      <c r="G7" s="46"/>
      <c r="H7" s="46"/>
      <c r="I7" s="43"/>
      <c r="J7" s="46"/>
      <c r="K7" s="46"/>
      <c r="L7" s="46"/>
      <c r="M7" s="46"/>
      <c r="N7" s="40"/>
      <c r="O7" s="40"/>
      <c r="P7" s="43"/>
      <c r="Q7" s="43"/>
      <c r="R7" s="46"/>
      <c r="S7" s="46"/>
      <c r="T7" s="46"/>
      <c r="U7" s="40"/>
      <c r="V7" s="40"/>
      <c r="W7" s="46"/>
      <c r="X7" s="46"/>
      <c r="Y7" s="46"/>
      <c r="Z7" s="46"/>
    </row>
    <row r="8" spans="1:26" ht="22.5" customHeight="1">
      <c r="A8" s="50"/>
      <c r="B8" s="53"/>
      <c r="C8" s="47"/>
      <c r="D8" s="47"/>
      <c r="E8" s="47"/>
      <c r="F8" s="44"/>
      <c r="G8" s="47"/>
      <c r="H8" s="47"/>
      <c r="I8" s="44"/>
      <c r="J8" s="47"/>
      <c r="K8" s="47"/>
      <c r="L8" s="47"/>
      <c r="M8" s="47"/>
      <c r="N8" s="41"/>
      <c r="O8" s="41"/>
      <c r="P8" s="44"/>
      <c r="Q8" s="44"/>
      <c r="R8" s="47"/>
      <c r="S8" s="47"/>
      <c r="T8" s="47"/>
      <c r="U8" s="41"/>
      <c r="V8" s="41"/>
      <c r="W8" s="47"/>
      <c r="X8" s="47"/>
      <c r="Y8" s="47"/>
      <c r="Z8" s="47"/>
    </row>
    <row r="9" spans="1:26" ht="18.75" customHeight="1">
      <c r="A9" s="9" t="s">
        <v>10</v>
      </c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4"/>
      <c r="R9" s="16"/>
      <c r="S9" s="13"/>
      <c r="T9" s="13"/>
      <c r="U9" s="13"/>
      <c r="V9" s="13"/>
      <c r="W9" s="17"/>
      <c r="X9" s="18"/>
      <c r="Y9" s="13"/>
      <c r="Z9" s="13"/>
    </row>
    <row r="10" spans="1:26" s="12" customFormat="1" ht="18.75" customHeight="1">
      <c r="A10" s="7" t="s">
        <v>2</v>
      </c>
      <c r="B10" s="21">
        <v>99987</v>
      </c>
      <c r="C10" s="21">
        <v>3015</v>
      </c>
      <c r="D10" s="21">
        <v>2834</v>
      </c>
      <c r="E10" s="21">
        <v>769</v>
      </c>
      <c r="F10" s="21">
        <v>34</v>
      </c>
      <c r="G10" s="21">
        <v>8456</v>
      </c>
      <c r="H10" s="21">
        <v>9129</v>
      </c>
      <c r="I10" s="21">
        <v>1058</v>
      </c>
      <c r="J10" s="21">
        <v>1926</v>
      </c>
      <c r="K10" s="21">
        <v>3556</v>
      </c>
      <c r="L10" s="21">
        <v>16120</v>
      </c>
      <c r="M10" s="21">
        <v>3198</v>
      </c>
      <c r="N10" s="21">
        <v>1615</v>
      </c>
      <c r="O10" s="21">
        <v>3048</v>
      </c>
      <c r="P10" s="21">
        <v>6469</v>
      </c>
      <c r="Q10" s="21">
        <v>3263</v>
      </c>
      <c r="R10" s="21">
        <v>5955</v>
      </c>
      <c r="S10" s="21">
        <v>14956</v>
      </c>
      <c r="T10" s="21">
        <v>952</v>
      </c>
      <c r="U10" s="21">
        <v>7458</v>
      </c>
      <c r="V10" s="21">
        <v>5375</v>
      </c>
      <c r="W10" s="22">
        <v>3635</v>
      </c>
      <c r="X10" s="21">
        <f>C10+E10</f>
        <v>3784</v>
      </c>
      <c r="Y10" s="21">
        <f>F10+G10+H10</f>
        <v>17619</v>
      </c>
      <c r="Z10" s="21">
        <f>B10-X10-Y10-W10</f>
        <v>74949</v>
      </c>
    </row>
    <row r="11" spans="1:26" ht="18.75" customHeight="1">
      <c r="A11" s="5" t="s">
        <v>0</v>
      </c>
      <c r="B11" s="23">
        <v>54009</v>
      </c>
      <c r="C11" s="23">
        <v>1891</v>
      </c>
      <c r="D11" s="23">
        <v>1751</v>
      </c>
      <c r="E11" s="23">
        <v>604</v>
      </c>
      <c r="F11" s="23">
        <v>26</v>
      </c>
      <c r="G11" s="23">
        <v>7204</v>
      </c>
      <c r="H11" s="23">
        <v>6344</v>
      </c>
      <c r="I11" s="23">
        <v>970</v>
      </c>
      <c r="J11" s="23">
        <v>1320</v>
      </c>
      <c r="K11" s="23">
        <v>2933</v>
      </c>
      <c r="L11" s="23">
        <v>8071</v>
      </c>
      <c r="M11" s="23">
        <v>1406</v>
      </c>
      <c r="N11" s="23">
        <v>878</v>
      </c>
      <c r="O11" s="23">
        <v>2100</v>
      </c>
      <c r="P11" s="23">
        <v>2505</v>
      </c>
      <c r="Q11" s="23">
        <v>1225</v>
      </c>
      <c r="R11" s="23">
        <v>2726</v>
      </c>
      <c r="S11" s="23">
        <v>3610</v>
      </c>
      <c r="T11" s="23">
        <v>565</v>
      </c>
      <c r="U11" s="23">
        <v>4075</v>
      </c>
      <c r="V11" s="23">
        <v>3660</v>
      </c>
      <c r="W11" s="24">
        <v>1896</v>
      </c>
      <c r="X11" s="21">
        <f aca="true" t="shared" si="0" ref="X11:X47">C11+E11</f>
        <v>2495</v>
      </c>
      <c r="Y11" s="21">
        <f>F11+G11+H11</f>
        <v>13574</v>
      </c>
      <c r="Z11" s="21">
        <f>B11-X11-Y11-W11</f>
        <v>36044</v>
      </c>
    </row>
    <row r="12" spans="1:26" ht="18.75" customHeight="1">
      <c r="A12" s="5" t="s">
        <v>1</v>
      </c>
      <c r="B12" s="23">
        <v>45978</v>
      </c>
      <c r="C12" s="23">
        <v>1124</v>
      </c>
      <c r="D12" s="23">
        <v>1083</v>
      </c>
      <c r="E12" s="23">
        <v>165</v>
      </c>
      <c r="F12" s="23">
        <v>8</v>
      </c>
      <c r="G12" s="23">
        <v>1252</v>
      </c>
      <c r="H12" s="23">
        <v>2785</v>
      </c>
      <c r="I12" s="23">
        <v>88</v>
      </c>
      <c r="J12" s="23">
        <v>606</v>
      </c>
      <c r="K12" s="23">
        <v>623</v>
      </c>
      <c r="L12" s="23">
        <v>8049</v>
      </c>
      <c r="M12" s="23">
        <v>1792</v>
      </c>
      <c r="N12" s="23">
        <v>737</v>
      </c>
      <c r="O12" s="23">
        <v>948</v>
      </c>
      <c r="P12" s="23">
        <v>3964</v>
      </c>
      <c r="Q12" s="23">
        <v>2038</v>
      </c>
      <c r="R12" s="23">
        <v>3229</v>
      </c>
      <c r="S12" s="23">
        <v>11346</v>
      </c>
      <c r="T12" s="23">
        <v>387</v>
      </c>
      <c r="U12" s="23">
        <v>3383</v>
      </c>
      <c r="V12" s="23">
        <v>1715</v>
      </c>
      <c r="W12" s="24">
        <v>1739</v>
      </c>
      <c r="X12" s="21">
        <f t="shared" si="0"/>
        <v>1289</v>
      </c>
      <c r="Y12" s="21">
        <f>F12+G12+H12</f>
        <v>4045</v>
      </c>
      <c r="Z12" s="21">
        <f>B12-X12-Y12-W12</f>
        <v>38905</v>
      </c>
    </row>
    <row r="13" spans="1:26" ht="18.75" customHeight="1">
      <c r="A13" s="25" t="s">
        <v>11</v>
      </c>
      <c r="B13" s="2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7"/>
      <c r="W13" s="28"/>
      <c r="X13" s="21"/>
      <c r="Y13" s="21"/>
      <c r="Z13" s="21"/>
    </row>
    <row r="14" spans="1:26" s="12" customFormat="1" ht="18.75" customHeight="1">
      <c r="A14" s="7" t="s">
        <v>2</v>
      </c>
      <c r="B14" s="21">
        <v>71547</v>
      </c>
      <c r="C14" s="21">
        <v>1761</v>
      </c>
      <c r="D14" s="21">
        <v>1637</v>
      </c>
      <c r="E14" s="21">
        <v>252</v>
      </c>
      <c r="F14" s="21">
        <v>21</v>
      </c>
      <c r="G14" s="21">
        <v>5672</v>
      </c>
      <c r="H14" s="21">
        <v>5272</v>
      </c>
      <c r="I14" s="21">
        <v>668</v>
      </c>
      <c r="J14" s="21">
        <v>1566</v>
      </c>
      <c r="K14" s="21">
        <v>2277</v>
      </c>
      <c r="L14" s="21">
        <v>11677</v>
      </c>
      <c r="M14" s="21">
        <v>2650</v>
      </c>
      <c r="N14" s="21">
        <v>1311</v>
      </c>
      <c r="O14" s="21">
        <v>2400</v>
      </c>
      <c r="P14" s="21">
        <v>4714</v>
      </c>
      <c r="Q14" s="21">
        <v>2378</v>
      </c>
      <c r="R14" s="21">
        <v>4941</v>
      </c>
      <c r="S14" s="21">
        <v>10893</v>
      </c>
      <c r="T14" s="21">
        <v>599</v>
      </c>
      <c r="U14" s="21">
        <v>5468</v>
      </c>
      <c r="V14" s="21">
        <v>4487</v>
      </c>
      <c r="W14" s="22">
        <v>2540</v>
      </c>
      <c r="X14" s="21">
        <f t="shared" si="0"/>
        <v>2013</v>
      </c>
      <c r="Y14" s="21">
        <f>F14+G14+H14</f>
        <v>10965</v>
      </c>
      <c r="Z14" s="21">
        <f>B14-X14-Y14-W14</f>
        <v>56029</v>
      </c>
    </row>
    <row r="15" spans="1:26" ht="18.75" customHeight="1">
      <c r="A15" s="5" t="s">
        <v>0</v>
      </c>
      <c r="B15" s="23">
        <v>38538</v>
      </c>
      <c r="C15" s="23">
        <v>1109</v>
      </c>
      <c r="D15" s="23">
        <v>1015</v>
      </c>
      <c r="E15" s="23">
        <v>175</v>
      </c>
      <c r="F15" s="23">
        <v>18</v>
      </c>
      <c r="G15" s="23">
        <v>4829</v>
      </c>
      <c r="H15" s="23">
        <v>3814</v>
      </c>
      <c r="I15" s="23">
        <v>606</v>
      </c>
      <c r="J15" s="23">
        <v>1075</v>
      </c>
      <c r="K15" s="23">
        <v>1863</v>
      </c>
      <c r="L15" s="23">
        <v>5926</v>
      </c>
      <c r="M15" s="23">
        <v>1247</v>
      </c>
      <c r="N15" s="23">
        <v>683</v>
      </c>
      <c r="O15" s="23">
        <v>1668</v>
      </c>
      <c r="P15" s="23">
        <v>1907</v>
      </c>
      <c r="Q15" s="23">
        <v>917</v>
      </c>
      <c r="R15" s="23">
        <v>2316</v>
      </c>
      <c r="S15" s="23">
        <v>2746</v>
      </c>
      <c r="T15" s="23">
        <v>343</v>
      </c>
      <c r="U15" s="23">
        <v>2929</v>
      </c>
      <c r="V15" s="23">
        <v>3038</v>
      </c>
      <c r="W15" s="24">
        <v>1329</v>
      </c>
      <c r="X15" s="21">
        <f t="shared" si="0"/>
        <v>1284</v>
      </c>
      <c r="Y15" s="21">
        <f>F15+G15+H15</f>
        <v>8661</v>
      </c>
      <c r="Z15" s="21">
        <f>B15-X15-Y15-W15</f>
        <v>27264</v>
      </c>
    </row>
    <row r="16" spans="1:26" ht="18.75" customHeight="1">
      <c r="A16" s="5" t="s">
        <v>1</v>
      </c>
      <c r="B16" s="23">
        <v>33009</v>
      </c>
      <c r="C16" s="23">
        <v>652</v>
      </c>
      <c r="D16" s="23">
        <v>622</v>
      </c>
      <c r="E16" s="23">
        <v>77</v>
      </c>
      <c r="F16" s="23">
        <v>3</v>
      </c>
      <c r="G16" s="23">
        <v>843</v>
      </c>
      <c r="H16" s="23">
        <v>1458</v>
      </c>
      <c r="I16" s="23">
        <v>62</v>
      </c>
      <c r="J16" s="23">
        <v>491</v>
      </c>
      <c r="K16" s="23">
        <v>414</v>
      </c>
      <c r="L16" s="23">
        <v>5751</v>
      </c>
      <c r="M16" s="23">
        <v>1403</v>
      </c>
      <c r="N16" s="23">
        <v>628</v>
      </c>
      <c r="O16" s="23">
        <v>732</v>
      </c>
      <c r="P16" s="23">
        <v>2807</v>
      </c>
      <c r="Q16" s="23">
        <v>1461</v>
      </c>
      <c r="R16" s="23">
        <v>2625</v>
      </c>
      <c r="S16" s="23">
        <v>8147</v>
      </c>
      <c r="T16" s="23">
        <v>256</v>
      </c>
      <c r="U16" s="23">
        <v>2539</v>
      </c>
      <c r="V16" s="23">
        <v>1449</v>
      </c>
      <c r="W16" s="24">
        <v>1211</v>
      </c>
      <c r="X16" s="21">
        <f t="shared" si="0"/>
        <v>729</v>
      </c>
      <c r="Y16" s="21">
        <f>F16+G16+H16</f>
        <v>2304</v>
      </c>
      <c r="Z16" s="21">
        <f>B16-X16-Y16-W16</f>
        <v>28765</v>
      </c>
    </row>
    <row r="17" spans="1:26" ht="18.75" customHeight="1">
      <c r="A17" s="25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1"/>
      <c r="Y17" s="23"/>
      <c r="Z17" s="23"/>
    </row>
    <row r="18" spans="1:26" s="12" customFormat="1" ht="18.75" customHeight="1">
      <c r="A18" s="7" t="s">
        <v>2</v>
      </c>
      <c r="B18" s="21">
        <v>3535</v>
      </c>
      <c r="C18" s="21">
        <v>171</v>
      </c>
      <c r="D18" s="21">
        <v>159</v>
      </c>
      <c r="E18" s="21">
        <v>110</v>
      </c>
      <c r="F18" s="29" t="s">
        <v>4</v>
      </c>
      <c r="G18" s="21">
        <v>436</v>
      </c>
      <c r="H18" s="21">
        <v>351</v>
      </c>
      <c r="I18" s="21">
        <v>275</v>
      </c>
      <c r="J18" s="21">
        <v>39</v>
      </c>
      <c r="K18" s="21">
        <v>127</v>
      </c>
      <c r="L18" s="21">
        <v>476</v>
      </c>
      <c r="M18" s="21">
        <v>58</v>
      </c>
      <c r="N18" s="21">
        <v>34</v>
      </c>
      <c r="O18" s="21">
        <v>63</v>
      </c>
      <c r="P18" s="21">
        <v>133</v>
      </c>
      <c r="Q18" s="21">
        <v>101</v>
      </c>
      <c r="R18" s="21">
        <v>100</v>
      </c>
      <c r="S18" s="21">
        <v>405</v>
      </c>
      <c r="T18" s="21">
        <v>51</v>
      </c>
      <c r="U18" s="21">
        <v>342</v>
      </c>
      <c r="V18" s="21">
        <v>89</v>
      </c>
      <c r="W18" s="22">
        <v>174</v>
      </c>
      <c r="X18" s="21">
        <f t="shared" si="0"/>
        <v>281</v>
      </c>
      <c r="Y18" s="21">
        <f>G18+H18</f>
        <v>787</v>
      </c>
      <c r="Z18" s="21">
        <f>B18-X18-Y18-W18</f>
        <v>2293</v>
      </c>
    </row>
    <row r="19" spans="1:26" ht="18.75" customHeight="1">
      <c r="A19" s="5" t="s">
        <v>0</v>
      </c>
      <c r="B19" s="23">
        <v>2058</v>
      </c>
      <c r="C19" s="23">
        <v>115</v>
      </c>
      <c r="D19" s="23">
        <v>106</v>
      </c>
      <c r="E19" s="23">
        <v>96</v>
      </c>
      <c r="F19" s="30" t="s">
        <v>4</v>
      </c>
      <c r="G19" s="23">
        <v>379</v>
      </c>
      <c r="H19" s="23">
        <v>207</v>
      </c>
      <c r="I19" s="23">
        <v>262</v>
      </c>
      <c r="J19" s="23">
        <v>21</v>
      </c>
      <c r="K19" s="23">
        <v>107</v>
      </c>
      <c r="L19" s="23">
        <v>205</v>
      </c>
      <c r="M19" s="23">
        <v>12</v>
      </c>
      <c r="N19" s="23">
        <v>22</v>
      </c>
      <c r="O19" s="23">
        <v>42</v>
      </c>
      <c r="P19" s="23">
        <v>34</v>
      </c>
      <c r="Q19" s="23">
        <v>38</v>
      </c>
      <c r="R19" s="23">
        <v>37</v>
      </c>
      <c r="S19" s="23">
        <v>88</v>
      </c>
      <c r="T19" s="23">
        <v>39</v>
      </c>
      <c r="U19" s="23">
        <v>212</v>
      </c>
      <c r="V19" s="23">
        <v>59</v>
      </c>
      <c r="W19" s="24">
        <v>83</v>
      </c>
      <c r="X19" s="21">
        <f t="shared" si="0"/>
        <v>211</v>
      </c>
      <c r="Y19" s="21">
        <f>G19+H19</f>
        <v>586</v>
      </c>
      <c r="Z19" s="21">
        <f>B19-X19-Y19-W19</f>
        <v>1178</v>
      </c>
    </row>
    <row r="20" spans="1:26" ht="18.75" customHeight="1">
      <c r="A20" s="5" t="s">
        <v>1</v>
      </c>
      <c r="B20" s="23">
        <v>1477</v>
      </c>
      <c r="C20" s="23">
        <v>56</v>
      </c>
      <c r="D20" s="23">
        <v>53</v>
      </c>
      <c r="E20" s="23">
        <v>14</v>
      </c>
      <c r="F20" s="30" t="s">
        <v>4</v>
      </c>
      <c r="G20" s="23">
        <v>57</v>
      </c>
      <c r="H20" s="23">
        <v>144</v>
      </c>
      <c r="I20" s="23">
        <v>13</v>
      </c>
      <c r="J20" s="23">
        <v>18</v>
      </c>
      <c r="K20" s="23">
        <v>20</v>
      </c>
      <c r="L20" s="23">
        <v>271</v>
      </c>
      <c r="M20" s="23">
        <v>46</v>
      </c>
      <c r="N20" s="23">
        <v>12</v>
      </c>
      <c r="O20" s="23">
        <v>21</v>
      </c>
      <c r="P20" s="23">
        <v>99</v>
      </c>
      <c r="Q20" s="23">
        <v>63</v>
      </c>
      <c r="R20" s="23">
        <v>63</v>
      </c>
      <c r="S20" s="23">
        <v>317</v>
      </c>
      <c r="T20" s="23">
        <v>12</v>
      </c>
      <c r="U20" s="23">
        <v>130</v>
      </c>
      <c r="V20" s="23">
        <v>30</v>
      </c>
      <c r="W20" s="24">
        <v>91</v>
      </c>
      <c r="X20" s="21">
        <f t="shared" si="0"/>
        <v>70</v>
      </c>
      <c r="Y20" s="21">
        <f>G20+H20</f>
        <v>201</v>
      </c>
      <c r="Z20" s="21">
        <f>B20-X20-Y20-W20</f>
        <v>1115</v>
      </c>
    </row>
    <row r="21" spans="1:26" ht="18.75" customHeight="1">
      <c r="A21" s="25" t="s">
        <v>13</v>
      </c>
      <c r="B21" s="23"/>
      <c r="C21" s="23"/>
      <c r="D21" s="23"/>
      <c r="E21" s="23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  <c r="X21" s="21"/>
      <c r="Y21" s="23"/>
      <c r="Z21" s="23"/>
    </row>
    <row r="22" spans="1:26" s="12" customFormat="1" ht="18.75" customHeight="1">
      <c r="A22" s="7" t="s">
        <v>2</v>
      </c>
      <c r="B22" s="21">
        <v>1581</v>
      </c>
      <c r="C22" s="21">
        <v>52</v>
      </c>
      <c r="D22" s="29">
        <v>52</v>
      </c>
      <c r="E22" s="21">
        <v>91</v>
      </c>
      <c r="F22" s="29" t="s">
        <v>4</v>
      </c>
      <c r="G22" s="21">
        <v>185</v>
      </c>
      <c r="H22" s="21">
        <v>190</v>
      </c>
      <c r="I22" s="21">
        <v>18</v>
      </c>
      <c r="J22" s="21">
        <v>14</v>
      </c>
      <c r="K22" s="21">
        <v>66</v>
      </c>
      <c r="L22" s="21">
        <v>216</v>
      </c>
      <c r="M22" s="21">
        <v>26</v>
      </c>
      <c r="N22" s="21">
        <v>14</v>
      </c>
      <c r="O22" s="21">
        <v>37</v>
      </c>
      <c r="P22" s="21">
        <v>74</v>
      </c>
      <c r="Q22" s="21">
        <v>44</v>
      </c>
      <c r="R22" s="21">
        <v>48</v>
      </c>
      <c r="S22" s="21">
        <v>220</v>
      </c>
      <c r="T22" s="21">
        <v>35</v>
      </c>
      <c r="U22" s="21">
        <v>132</v>
      </c>
      <c r="V22" s="21">
        <v>36</v>
      </c>
      <c r="W22" s="22">
        <v>83</v>
      </c>
      <c r="X22" s="21">
        <f t="shared" si="0"/>
        <v>143</v>
      </c>
      <c r="Y22" s="21">
        <f>G22+H22</f>
        <v>375</v>
      </c>
      <c r="Z22" s="21">
        <f>B22-X22-Y22-W22</f>
        <v>980</v>
      </c>
    </row>
    <row r="23" spans="1:26" ht="18.75" customHeight="1">
      <c r="A23" s="5" t="s">
        <v>0</v>
      </c>
      <c r="B23" s="23">
        <v>869</v>
      </c>
      <c r="C23" s="23">
        <v>37</v>
      </c>
      <c r="D23" s="30">
        <v>37</v>
      </c>
      <c r="E23" s="23">
        <v>83</v>
      </c>
      <c r="F23" s="30" t="s">
        <v>4</v>
      </c>
      <c r="G23" s="23">
        <v>160</v>
      </c>
      <c r="H23" s="23">
        <v>80</v>
      </c>
      <c r="I23" s="23">
        <v>15</v>
      </c>
      <c r="J23" s="23">
        <v>10</v>
      </c>
      <c r="K23" s="23">
        <v>59</v>
      </c>
      <c r="L23" s="23">
        <v>110</v>
      </c>
      <c r="M23" s="23">
        <v>6</v>
      </c>
      <c r="N23" s="23">
        <v>11</v>
      </c>
      <c r="O23" s="23">
        <v>24</v>
      </c>
      <c r="P23" s="23">
        <v>26</v>
      </c>
      <c r="Q23" s="23">
        <v>14</v>
      </c>
      <c r="R23" s="23">
        <v>19</v>
      </c>
      <c r="S23" s="23">
        <v>46</v>
      </c>
      <c r="T23" s="23">
        <v>22</v>
      </c>
      <c r="U23" s="30">
        <v>80</v>
      </c>
      <c r="V23" s="23">
        <v>28</v>
      </c>
      <c r="W23" s="24">
        <v>39</v>
      </c>
      <c r="X23" s="21">
        <f t="shared" si="0"/>
        <v>120</v>
      </c>
      <c r="Y23" s="21">
        <f>G23+H23</f>
        <v>240</v>
      </c>
      <c r="Z23" s="21">
        <f>B23-X23-Y23-W23</f>
        <v>470</v>
      </c>
    </row>
    <row r="24" spans="1:26" ht="18.75" customHeight="1">
      <c r="A24" s="5" t="s">
        <v>1</v>
      </c>
      <c r="B24" s="23">
        <v>712</v>
      </c>
      <c r="C24" s="23">
        <v>15</v>
      </c>
      <c r="D24" s="30">
        <v>15</v>
      </c>
      <c r="E24" s="23">
        <v>8</v>
      </c>
      <c r="F24" s="30" t="s">
        <v>4</v>
      </c>
      <c r="G24" s="23">
        <v>25</v>
      </c>
      <c r="H24" s="23">
        <v>110</v>
      </c>
      <c r="I24" s="23">
        <v>3</v>
      </c>
      <c r="J24" s="23">
        <v>4</v>
      </c>
      <c r="K24" s="23">
        <v>7</v>
      </c>
      <c r="L24" s="23">
        <v>106</v>
      </c>
      <c r="M24" s="23">
        <v>20</v>
      </c>
      <c r="N24" s="23">
        <v>3</v>
      </c>
      <c r="O24" s="23">
        <v>13</v>
      </c>
      <c r="P24" s="23">
        <v>48</v>
      </c>
      <c r="Q24" s="23">
        <v>30</v>
      </c>
      <c r="R24" s="23">
        <v>29</v>
      </c>
      <c r="S24" s="23">
        <v>174</v>
      </c>
      <c r="T24" s="23">
        <v>13</v>
      </c>
      <c r="U24" s="23">
        <v>52</v>
      </c>
      <c r="V24" s="23">
        <v>8</v>
      </c>
      <c r="W24" s="24">
        <v>44</v>
      </c>
      <c r="X24" s="21">
        <f t="shared" si="0"/>
        <v>23</v>
      </c>
      <c r="Y24" s="21">
        <f>G24+H24</f>
        <v>135</v>
      </c>
      <c r="Z24" s="21">
        <f>B24-X24-Y24-W24</f>
        <v>510</v>
      </c>
    </row>
    <row r="25" spans="1:26" ht="18.75" customHeight="1">
      <c r="A25" s="25" t="s">
        <v>14</v>
      </c>
      <c r="B25" s="23"/>
      <c r="C25" s="23"/>
      <c r="D25" s="30"/>
      <c r="E25" s="23"/>
      <c r="F25" s="30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4"/>
      <c r="X25" s="21"/>
      <c r="Y25" s="21"/>
      <c r="Z25" s="21"/>
    </row>
    <row r="26" spans="1:26" s="12" customFormat="1" ht="18.75" customHeight="1">
      <c r="A26" s="7" t="s">
        <v>2</v>
      </c>
      <c r="B26" s="21">
        <v>2399</v>
      </c>
      <c r="C26" s="21">
        <v>51</v>
      </c>
      <c r="D26" s="21">
        <v>48</v>
      </c>
      <c r="E26" s="21">
        <v>222</v>
      </c>
      <c r="F26" s="21">
        <v>1</v>
      </c>
      <c r="G26" s="21">
        <v>208</v>
      </c>
      <c r="H26" s="21">
        <v>325</v>
      </c>
      <c r="I26" s="21">
        <v>11</v>
      </c>
      <c r="J26" s="21">
        <v>25</v>
      </c>
      <c r="K26" s="21">
        <v>129</v>
      </c>
      <c r="L26" s="21">
        <v>352</v>
      </c>
      <c r="M26" s="21">
        <v>40</v>
      </c>
      <c r="N26" s="21">
        <v>18</v>
      </c>
      <c r="O26" s="21">
        <v>39</v>
      </c>
      <c r="P26" s="21">
        <v>138</v>
      </c>
      <c r="Q26" s="21">
        <v>71</v>
      </c>
      <c r="R26" s="21">
        <v>53</v>
      </c>
      <c r="S26" s="21">
        <v>304</v>
      </c>
      <c r="T26" s="21">
        <v>41</v>
      </c>
      <c r="U26" s="21">
        <v>152</v>
      </c>
      <c r="V26" s="21">
        <v>123</v>
      </c>
      <c r="W26" s="22">
        <v>96</v>
      </c>
      <c r="X26" s="21">
        <f t="shared" si="0"/>
        <v>273</v>
      </c>
      <c r="Y26" s="21">
        <f>F26+G26+H26</f>
        <v>534</v>
      </c>
      <c r="Z26" s="21">
        <f>B26-X26-Y26-W26</f>
        <v>1496</v>
      </c>
    </row>
    <row r="27" spans="1:26" ht="18.75" customHeight="1">
      <c r="A27" s="5" t="s">
        <v>0</v>
      </c>
      <c r="B27" s="23">
        <v>1373</v>
      </c>
      <c r="C27" s="23">
        <v>37</v>
      </c>
      <c r="D27" s="23">
        <v>34</v>
      </c>
      <c r="E27" s="23">
        <v>187</v>
      </c>
      <c r="F27" s="30">
        <v>1</v>
      </c>
      <c r="G27" s="23">
        <v>180</v>
      </c>
      <c r="H27" s="23">
        <v>180</v>
      </c>
      <c r="I27" s="23">
        <v>11</v>
      </c>
      <c r="J27" s="23">
        <v>14</v>
      </c>
      <c r="K27" s="23">
        <v>113</v>
      </c>
      <c r="L27" s="23">
        <v>180</v>
      </c>
      <c r="M27" s="23">
        <v>16</v>
      </c>
      <c r="N27" s="23">
        <v>10</v>
      </c>
      <c r="O27" s="23">
        <v>23</v>
      </c>
      <c r="P27" s="23">
        <v>50</v>
      </c>
      <c r="Q27" s="23">
        <v>23</v>
      </c>
      <c r="R27" s="23">
        <v>22</v>
      </c>
      <c r="S27" s="23">
        <v>62</v>
      </c>
      <c r="T27" s="23">
        <v>23</v>
      </c>
      <c r="U27" s="23">
        <v>92</v>
      </c>
      <c r="V27" s="23">
        <v>96</v>
      </c>
      <c r="W27" s="24">
        <v>53</v>
      </c>
      <c r="X27" s="21">
        <f t="shared" si="0"/>
        <v>224</v>
      </c>
      <c r="Y27" s="21">
        <f>F27+G27+H27</f>
        <v>361</v>
      </c>
      <c r="Z27" s="21">
        <f>B27-X27-Y27-W27</f>
        <v>735</v>
      </c>
    </row>
    <row r="28" spans="1:26" ht="18.75" customHeight="1">
      <c r="A28" s="5" t="s">
        <v>1</v>
      </c>
      <c r="B28" s="23">
        <v>1026</v>
      </c>
      <c r="C28" s="23">
        <v>14</v>
      </c>
      <c r="D28" s="30">
        <v>14</v>
      </c>
      <c r="E28" s="23">
        <v>35</v>
      </c>
      <c r="F28" s="23" t="s">
        <v>4</v>
      </c>
      <c r="G28" s="23">
        <v>28</v>
      </c>
      <c r="H28" s="23">
        <v>145</v>
      </c>
      <c r="I28" s="23" t="s">
        <v>4</v>
      </c>
      <c r="J28" s="23">
        <v>11</v>
      </c>
      <c r="K28" s="23">
        <v>16</v>
      </c>
      <c r="L28" s="23">
        <v>172</v>
      </c>
      <c r="M28" s="23">
        <v>24</v>
      </c>
      <c r="N28" s="23">
        <v>8</v>
      </c>
      <c r="O28" s="23">
        <v>16</v>
      </c>
      <c r="P28" s="23">
        <v>88</v>
      </c>
      <c r="Q28" s="23">
        <v>48</v>
      </c>
      <c r="R28" s="23">
        <v>31</v>
      </c>
      <c r="S28" s="23">
        <v>242</v>
      </c>
      <c r="T28" s="23">
        <v>18</v>
      </c>
      <c r="U28" s="23">
        <v>60</v>
      </c>
      <c r="V28" s="23">
        <v>27</v>
      </c>
      <c r="W28" s="24">
        <v>43</v>
      </c>
      <c r="X28" s="21">
        <f t="shared" si="0"/>
        <v>49</v>
      </c>
      <c r="Y28" s="21">
        <f>G28+H28</f>
        <v>173</v>
      </c>
      <c r="Z28" s="21">
        <f>B28-X28-Y28-W28</f>
        <v>761</v>
      </c>
    </row>
    <row r="29" spans="1:26" ht="18.75" customHeight="1">
      <c r="A29" s="25" t="s">
        <v>15</v>
      </c>
      <c r="B29" s="23"/>
      <c r="C29" s="23"/>
      <c r="D29" s="3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21"/>
      <c r="Y29" s="23"/>
      <c r="Z29" s="23"/>
    </row>
    <row r="30" spans="1:26" s="12" customFormat="1" ht="18.75" customHeight="1">
      <c r="A30" s="7" t="s">
        <v>2</v>
      </c>
      <c r="B30" s="21">
        <v>3582</v>
      </c>
      <c r="C30" s="21">
        <v>223</v>
      </c>
      <c r="D30" s="21">
        <v>209</v>
      </c>
      <c r="E30" s="21" t="s">
        <v>4</v>
      </c>
      <c r="F30" s="21">
        <v>4</v>
      </c>
      <c r="G30" s="21">
        <v>422</v>
      </c>
      <c r="H30" s="21">
        <v>400</v>
      </c>
      <c r="I30" s="21">
        <v>14</v>
      </c>
      <c r="J30" s="21">
        <v>47</v>
      </c>
      <c r="K30" s="21">
        <v>171</v>
      </c>
      <c r="L30" s="21">
        <v>546</v>
      </c>
      <c r="M30" s="21">
        <v>81</v>
      </c>
      <c r="N30" s="21">
        <v>36</v>
      </c>
      <c r="O30" s="21">
        <v>101</v>
      </c>
      <c r="P30" s="21">
        <v>206</v>
      </c>
      <c r="Q30" s="21">
        <v>126</v>
      </c>
      <c r="R30" s="21">
        <v>148</v>
      </c>
      <c r="S30" s="21">
        <v>547</v>
      </c>
      <c r="T30" s="21">
        <v>52</v>
      </c>
      <c r="U30" s="21">
        <v>240</v>
      </c>
      <c r="V30" s="21">
        <v>102</v>
      </c>
      <c r="W30" s="22">
        <v>116</v>
      </c>
      <c r="X30" s="21">
        <f>C30</f>
        <v>223</v>
      </c>
      <c r="Y30" s="21">
        <f>F30+G30+H30</f>
        <v>826</v>
      </c>
      <c r="Z30" s="21">
        <f>B30-X30-Y30-W30</f>
        <v>2417</v>
      </c>
    </row>
    <row r="31" spans="1:26" ht="18.75" customHeight="1">
      <c r="A31" s="5" t="s">
        <v>0</v>
      </c>
      <c r="B31" s="23">
        <v>1896</v>
      </c>
      <c r="C31" s="23">
        <v>135</v>
      </c>
      <c r="D31" s="23">
        <v>125</v>
      </c>
      <c r="E31" s="23" t="s">
        <v>4</v>
      </c>
      <c r="F31" s="23">
        <v>1</v>
      </c>
      <c r="G31" s="23">
        <v>358</v>
      </c>
      <c r="H31" s="23">
        <v>259</v>
      </c>
      <c r="I31" s="23">
        <v>13</v>
      </c>
      <c r="J31" s="23">
        <v>34</v>
      </c>
      <c r="K31" s="23">
        <v>151</v>
      </c>
      <c r="L31" s="23">
        <v>269</v>
      </c>
      <c r="M31" s="23">
        <v>25</v>
      </c>
      <c r="N31" s="23">
        <v>23</v>
      </c>
      <c r="O31" s="23">
        <v>72</v>
      </c>
      <c r="P31" s="23">
        <v>59</v>
      </c>
      <c r="Q31" s="23">
        <v>45</v>
      </c>
      <c r="R31" s="23">
        <v>58</v>
      </c>
      <c r="S31" s="23">
        <v>104</v>
      </c>
      <c r="T31" s="23">
        <v>32</v>
      </c>
      <c r="U31" s="23">
        <v>132</v>
      </c>
      <c r="V31" s="23">
        <v>67</v>
      </c>
      <c r="W31" s="24">
        <v>59</v>
      </c>
      <c r="X31" s="21">
        <f>C31</f>
        <v>135</v>
      </c>
      <c r="Y31" s="21">
        <f>F31+G31+H31</f>
        <v>618</v>
      </c>
      <c r="Z31" s="21">
        <f>B31-X31-Y31-W31</f>
        <v>1084</v>
      </c>
    </row>
    <row r="32" spans="1:26" ht="18.75" customHeight="1">
      <c r="A32" s="5" t="s">
        <v>1</v>
      </c>
      <c r="B32" s="23">
        <v>1686</v>
      </c>
      <c r="C32" s="23">
        <v>88</v>
      </c>
      <c r="D32" s="23">
        <v>84</v>
      </c>
      <c r="E32" s="30" t="s">
        <v>4</v>
      </c>
      <c r="F32" s="23">
        <v>3</v>
      </c>
      <c r="G32" s="23">
        <v>64</v>
      </c>
      <c r="H32" s="23">
        <v>141</v>
      </c>
      <c r="I32" s="23">
        <v>1</v>
      </c>
      <c r="J32" s="23">
        <v>13</v>
      </c>
      <c r="K32" s="23">
        <v>20</v>
      </c>
      <c r="L32" s="23">
        <v>277</v>
      </c>
      <c r="M32" s="23">
        <v>56</v>
      </c>
      <c r="N32" s="23">
        <v>13</v>
      </c>
      <c r="O32" s="23">
        <v>29</v>
      </c>
      <c r="P32" s="23">
        <v>147</v>
      </c>
      <c r="Q32" s="23">
        <v>81</v>
      </c>
      <c r="R32" s="23">
        <v>90</v>
      </c>
      <c r="S32" s="23">
        <v>443</v>
      </c>
      <c r="T32" s="23">
        <v>20</v>
      </c>
      <c r="U32" s="23">
        <v>108</v>
      </c>
      <c r="V32" s="23">
        <v>35</v>
      </c>
      <c r="W32" s="24">
        <v>57</v>
      </c>
      <c r="X32" s="21">
        <f>C32</f>
        <v>88</v>
      </c>
      <c r="Y32" s="21">
        <f>F32+G32+H32</f>
        <v>208</v>
      </c>
      <c r="Z32" s="21">
        <f>B32-X32-Y32-W32</f>
        <v>1333</v>
      </c>
    </row>
    <row r="33" spans="1:26" ht="18.75" customHeight="1">
      <c r="A33" s="25" t="s">
        <v>16</v>
      </c>
      <c r="B33" s="23"/>
      <c r="C33" s="23"/>
      <c r="D33" s="23"/>
      <c r="E33" s="30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  <c r="X33" s="21"/>
      <c r="Y33" s="23"/>
      <c r="Z33" s="23"/>
    </row>
    <row r="34" spans="1:26" s="12" customFormat="1" ht="18.75" customHeight="1">
      <c r="A34" s="7" t="s">
        <v>2</v>
      </c>
      <c r="B34" s="21">
        <v>3442</v>
      </c>
      <c r="C34" s="21">
        <v>115</v>
      </c>
      <c r="D34" s="21">
        <v>110</v>
      </c>
      <c r="E34" s="21">
        <v>16</v>
      </c>
      <c r="F34" s="21">
        <v>1</v>
      </c>
      <c r="G34" s="21">
        <v>227</v>
      </c>
      <c r="H34" s="21">
        <v>320</v>
      </c>
      <c r="I34" s="21">
        <v>17</v>
      </c>
      <c r="J34" s="21">
        <v>49</v>
      </c>
      <c r="K34" s="21">
        <v>133</v>
      </c>
      <c r="L34" s="21">
        <v>585</v>
      </c>
      <c r="M34" s="21">
        <v>66</v>
      </c>
      <c r="N34" s="21">
        <v>37</v>
      </c>
      <c r="O34" s="21">
        <v>94</v>
      </c>
      <c r="P34" s="21">
        <v>511</v>
      </c>
      <c r="Q34" s="21">
        <v>91</v>
      </c>
      <c r="R34" s="21">
        <v>145</v>
      </c>
      <c r="S34" s="21">
        <v>542</v>
      </c>
      <c r="T34" s="21">
        <v>38</v>
      </c>
      <c r="U34" s="21">
        <v>233</v>
      </c>
      <c r="V34" s="21">
        <v>107</v>
      </c>
      <c r="W34" s="22">
        <v>115</v>
      </c>
      <c r="X34" s="21">
        <f t="shared" si="0"/>
        <v>131</v>
      </c>
      <c r="Y34" s="21">
        <f>F34+G34+H34</f>
        <v>548</v>
      </c>
      <c r="Z34" s="21">
        <f>B34-X34-Y34-W34</f>
        <v>2648</v>
      </c>
    </row>
    <row r="35" spans="1:26" ht="18.75" customHeight="1">
      <c r="A35" s="5" t="s">
        <v>0</v>
      </c>
      <c r="B35" s="23">
        <v>1739</v>
      </c>
      <c r="C35" s="23">
        <v>80</v>
      </c>
      <c r="D35" s="23">
        <v>76</v>
      </c>
      <c r="E35" s="23">
        <v>10</v>
      </c>
      <c r="F35" s="23">
        <v>1</v>
      </c>
      <c r="G35" s="23">
        <v>200</v>
      </c>
      <c r="H35" s="23">
        <v>241</v>
      </c>
      <c r="I35" s="23">
        <v>15</v>
      </c>
      <c r="J35" s="23">
        <v>36</v>
      </c>
      <c r="K35" s="23">
        <v>103</v>
      </c>
      <c r="L35" s="23">
        <v>280</v>
      </c>
      <c r="M35" s="23">
        <v>17</v>
      </c>
      <c r="N35" s="23">
        <v>22</v>
      </c>
      <c r="O35" s="23">
        <v>63</v>
      </c>
      <c r="P35" s="23">
        <v>166</v>
      </c>
      <c r="Q35" s="23">
        <v>34</v>
      </c>
      <c r="R35" s="23">
        <v>55</v>
      </c>
      <c r="S35" s="23">
        <v>120</v>
      </c>
      <c r="T35" s="23">
        <v>27</v>
      </c>
      <c r="U35" s="23">
        <v>126</v>
      </c>
      <c r="V35" s="23">
        <v>79</v>
      </c>
      <c r="W35" s="24">
        <v>64</v>
      </c>
      <c r="X35" s="21">
        <f t="shared" si="0"/>
        <v>90</v>
      </c>
      <c r="Y35" s="21">
        <f>F35+G35+H35</f>
        <v>442</v>
      </c>
      <c r="Z35" s="21">
        <f>B35-X35-Y35-W35</f>
        <v>1143</v>
      </c>
    </row>
    <row r="36" spans="1:26" ht="18.75" customHeight="1">
      <c r="A36" s="5" t="s">
        <v>1</v>
      </c>
      <c r="B36" s="23">
        <v>1703</v>
      </c>
      <c r="C36" s="23">
        <v>35</v>
      </c>
      <c r="D36" s="30">
        <v>34</v>
      </c>
      <c r="E36" s="23">
        <v>6</v>
      </c>
      <c r="F36" s="30" t="s">
        <v>4</v>
      </c>
      <c r="G36" s="23">
        <v>27</v>
      </c>
      <c r="H36" s="23">
        <v>79</v>
      </c>
      <c r="I36" s="23">
        <v>2</v>
      </c>
      <c r="J36" s="23">
        <v>13</v>
      </c>
      <c r="K36" s="23">
        <v>30</v>
      </c>
      <c r="L36" s="23">
        <v>305</v>
      </c>
      <c r="M36" s="23">
        <v>49</v>
      </c>
      <c r="N36" s="23">
        <v>15</v>
      </c>
      <c r="O36" s="23">
        <v>31</v>
      </c>
      <c r="P36" s="23">
        <v>345</v>
      </c>
      <c r="Q36" s="23">
        <v>57</v>
      </c>
      <c r="R36" s="23">
        <v>90</v>
      </c>
      <c r="S36" s="23">
        <v>422</v>
      </c>
      <c r="T36" s="23">
        <v>11</v>
      </c>
      <c r="U36" s="23">
        <v>107</v>
      </c>
      <c r="V36" s="23">
        <v>28</v>
      </c>
      <c r="W36" s="24">
        <v>51</v>
      </c>
      <c r="X36" s="21">
        <f t="shared" si="0"/>
        <v>41</v>
      </c>
      <c r="Y36" s="21">
        <f>G36+H36</f>
        <v>106</v>
      </c>
      <c r="Z36" s="21">
        <f>B36-X36-Y36-W36</f>
        <v>1505</v>
      </c>
    </row>
    <row r="37" spans="1:26" ht="18.75" customHeight="1">
      <c r="A37" s="25" t="s">
        <v>17</v>
      </c>
      <c r="B37" s="23"/>
      <c r="C37" s="23"/>
      <c r="D37" s="30"/>
      <c r="E37" s="23"/>
      <c r="F37" s="3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21"/>
      <c r="Y37" s="21"/>
      <c r="Z37" s="21"/>
    </row>
    <row r="38" spans="1:26" s="12" customFormat="1" ht="18.75" customHeight="1">
      <c r="A38" s="7" t="s">
        <v>2</v>
      </c>
      <c r="B38" s="21">
        <v>4293</v>
      </c>
      <c r="C38" s="21">
        <v>213</v>
      </c>
      <c r="D38" s="21">
        <v>205</v>
      </c>
      <c r="E38" s="21">
        <v>63</v>
      </c>
      <c r="F38" s="21" t="s">
        <v>4</v>
      </c>
      <c r="G38" s="21">
        <v>416</v>
      </c>
      <c r="H38" s="21">
        <v>631</v>
      </c>
      <c r="I38" s="21">
        <v>17</v>
      </c>
      <c r="J38" s="21">
        <v>58</v>
      </c>
      <c r="K38" s="21">
        <v>178</v>
      </c>
      <c r="L38" s="21">
        <v>710</v>
      </c>
      <c r="M38" s="21">
        <v>71</v>
      </c>
      <c r="N38" s="21">
        <v>43</v>
      </c>
      <c r="O38" s="21">
        <v>96</v>
      </c>
      <c r="P38" s="21">
        <v>251</v>
      </c>
      <c r="Q38" s="21">
        <v>139</v>
      </c>
      <c r="R38" s="21">
        <v>192</v>
      </c>
      <c r="S38" s="21">
        <v>584</v>
      </c>
      <c r="T38" s="21">
        <v>47</v>
      </c>
      <c r="U38" s="21">
        <v>278</v>
      </c>
      <c r="V38" s="21">
        <v>140</v>
      </c>
      <c r="W38" s="22">
        <v>166</v>
      </c>
      <c r="X38" s="21">
        <f t="shared" si="0"/>
        <v>276</v>
      </c>
      <c r="Y38" s="21">
        <f>G38+H38</f>
        <v>1047</v>
      </c>
      <c r="Z38" s="21">
        <f>B38-X38-Y38-W38</f>
        <v>2804</v>
      </c>
    </row>
    <row r="39" spans="1:26" ht="18.75" customHeight="1">
      <c r="A39" s="5" t="s">
        <v>0</v>
      </c>
      <c r="B39" s="23">
        <v>2363</v>
      </c>
      <c r="C39" s="23">
        <v>130</v>
      </c>
      <c r="D39" s="23">
        <v>122</v>
      </c>
      <c r="E39" s="23">
        <v>40</v>
      </c>
      <c r="F39" s="23" t="s">
        <v>4</v>
      </c>
      <c r="G39" s="23">
        <v>354</v>
      </c>
      <c r="H39" s="23">
        <v>419</v>
      </c>
      <c r="I39" s="23">
        <v>16</v>
      </c>
      <c r="J39" s="23">
        <v>42</v>
      </c>
      <c r="K39" s="23">
        <v>151</v>
      </c>
      <c r="L39" s="23">
        <v>353</v>
      </c>
      <c r="M39" s="23">
        <v>23</v>
      </c>
      <c r="N39" s="23">
        <v>31</v>
      </c>
      <c r="O39" s="23">
        <v>69</v>
      </c>
      <c r="P39" s="23">
        <v>85</v>
      </c>
      <c r="Q39" s="23">
        <v>50</v>
      </c>
      <c r="R39" s="23">
        <v>76</v>
      </c>
      <c r="S39" s="23">
        <v>138</v>
      </c>
      <c r="T39" s="23">
        <v>29</v>
      </c>
      <c r="U39" s="23">
        <v>162</v>
      </c>
      <c r="V39" s="23">
        <v>101</v>
      </c>
      <c r="W39" s="24">
        <v>94</v>
      </c>
      <c r="X39" s="21">
        <f t="shared" si="0"/>
        <v>170</v>
      </c>
      <c r="Y39" s="21">
        <f>G39+H39</f>
        <v>773</v>
      </c>
      <c r="Z39" s="21">
        <f>B39-X39-Y39-W39</f>
        <v>1326</v>
      </c>
    </row>
    <row r="40" spans="1:26" ht="18.75" customHeight="1">
      <c r="A40" s="5" t="s">
        <v>1</v>
      </c>
      <c r="B40" s="23">
        <v>1930</v>
      </c>
      <c r="C40" s="23">
        <v>83</v>
      </c>
      <c r="D40" s="30">
        <v>83</v>
      </c>
      <c r="E40" s="23">
        <v>23</v>
      </c>
      <c r="F40" s="23" t="s">
        <v>4</v>
      </c>
      <c r="G40" s="23">
        <v>62</v>
      </c>
      <c r="H40" s="23">
        <v>212</v>
      </c>
      <c r="I40" s="23">
        <v>1</v>
      </c>
      <c r="J40" s="23">
        <v>16</v>
      </c>
      <c r="K40" s="23">
        <v>27</v>
      </c>
      <c r="L40" s="23">
        <v>357</v>
      </c>
      <c r="M40" s="23">
        <v>48</v>
      </c>
      <c r="N40" s="23">
        <v>12</v>
      </c>
      <c r="O40" s="23">
        <v>27</v>
      </c>
      <c r="P40" s="23">
        <v>166</v>
      </c>
      <c r="Q40" s="23">
        <v>89</v>
      </c>
      <c r="R40" s="23">
        <v>116</v>
      </c>
      <c r="S40" s="23">
        <v>446</v>
      </c>
      <c r="T40" s="23">
        <v>18</v>
      </c>
      <c r="U40" s="23">
        <v>116</v>
      </c>
      <c r="V40" s="23">
        <v>39</v>
      </c>
      <c r="W40" s="24">
        <v>72</v>
      </c>
      <c r="X40" s="21">
        <f t="shared" si="0"/>
        <v>106</v>
      </c>
      <c r="Y40" s="21">
        <f>G40+H40</f>
        <v>274</v>
      </c>
      <c r="Z40" s="21">
        <f>B40-X40-Y40-W40</f>
        <v>1478</v>
      </c>
    </row>
    <row r="41" spans="1:26" ht="18.75" customHeight="1">
      <c r="A41" s="25" t="s">
        <v>18</v>
      </c>
      <c r="B41" s="23"/>
      <c r="C41" s="23"/>
      <c r="D41" s="3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4"/>
      <c r="X41" s="21"/>
      <c r="Y41" s="23"/>
      <c r="Z41" s="23"/>
    </row>
    <row r="42" spans="1:26" s="12" customFormat="1" ht="18.75" customHeight="1">
      <c r="A42" s="7" t="s">
        <v>2</v>
      </c>
      <c r="B42" s="21">
        <v>1955</v>
      </c>
      <c r="C42" s="21">
        <v>172</v>
      </c>
      <c r="D42" s="21">
        <v>169</v>
      </c>
      <c r="E42" s="21">
        <v>9</v>
      </c>
      <c r="F42" s="21" t="s">
        <v>4</v>
      </c>
      <c r="G42" s="21">
        <v>191</v>
      </c>
      <c r="H42" s="21">
        <v>303</v>
      </c>
      <c r="I42" s="21">
        <v>5</v>
      </c>
      <c r="J42" s="21">
        <v>19</v>
      </c>
      <c r="K42" s="21">
        <v>90</v>
      </c>
      <c r="L42" s="21">
        <v>274</v>
      </c>
      <c r="M42" s="21">
        <v>27</v>
      </c>
      <c r="N42" s="21">
        <v>18</v>
      </c>
      <c r="O42" s="21">
        <v>33</v>
      </c>
      <c r="P42" s="21">
        <v>93</v>
      </c>
      <c r="Q42" s="21">
        <v>79</v>
      </c>
      <c r="R42" s="21">
        <v>50</v>
      </c>
      <c r="S42" s="21">
        <v>265</v>
      </c>
      <c r="T42" s="21">
        <v>24</v>
      </c>
      <c r="U42" s="21">
        <v>120</v>
      </c>
      <c r="V42" s="21">
        <v>58</v>
      </c>
      <c r="W42" s="22">
        <v>125</v>
      </c>
      <c r="X42" s="21">
        <f t="shared" si="0"/>
        <v>181</v>
      </c>
      <c r="Y42" s="21">
        <f>G42+H42</f>
        <v>494</v>
      </c>
      <c r="Z42" s="21">
        <f>B42-X42-Y42-W42</f>
        <v>1155</v>
      </c>
    </row>
    <row r="43" spans="1:26" ht="18.75" customHeight="1">
      <c r="A43" s="5" t="s">
        <v>0</v>
      </c>
      <c r="B43" s="23">
        <v>1048</v>
      </c>
      <c r="C43" s="23">
        <v>94</v>
      </c>
      <c r="D43" s="23">
        <v>91</v>
      </c>
      <c r="E43" s="23">
        <v>7</v>
      </c>
      <c r="F43" s="23" t="s">
        <v>4</v>
      </c>
      <c r="G43" s="23">
        <v>167</v>
      </c>
      <c r="H43" s="23">
        <v>186</v>
      </c>
      <c r="I43" s="23">
        <v>4</v>
      </c>
      <c r="J43" s="23">
        <v>13</v>
      </c>
      <c r="K43" s="23">
        <v>78</v>
      </c>
      <c r="L43" s="23">
        <v>119</v>
      </c>
      <c r="M43" s="23">
        <v>8</v>
      </c>
      <c r="N43" s="23">
        <v>13</v>
      </c>
      <c r="O43" s="23">
        <v>22</v>
      </c>
      <c r="P43" s="23">
        <v>42</v>
      </c>
      <c r="Q43" s="23">
        <v>22</v>
      </c>
      <c r="R43" s="23">
        <v>18</v>
      </c>
      <c r="S43" s="23">
        <v>56</v>
      </c>
      <c r="T43" s="23">
        <v>10</v>
      </c>
      <c r="U43" s="23">
        <v>78</v>
      </c>
      <c r="V43" s="23">
        <v>38</v>
      </c>
      <c r="W43" s="24">
        <v>73</v>
      </c>
      <c r="X43" s="21">
        <f t="shared" si="0"/>
        <v>101</v>
      </c>
      <c r="Y43" s="21">
        <f>G43+H43</f>
        <v>353</v>
      </c>
      <c r="Z43" s="21">
        <f>B43-X43-Y43-W43</f>
        <v>521</v>
      </c>
    </row>
    <row r="44" spans="1:26" ht="18.75" customHeight="1">
      <c r="A44" s="5" t="s">
        <v>1</v>
      </c>
      <c r="B44" s="23">
        <v>907</v>
      </c>
      <c r="C44" s="23">
        <v>78</v>
      </c>
      <c r="D44" s="30">
        <v>78</v>
      </c>
      <c r="E44" s="23">
        <v>2</v>
      </c>
      <c r="F44" s="30" t="s">
        <v>4</v>
      </c>
      <c r="G44" s="23">
        <v>24</v>
      </c>
      <c r="H44" s="23">
        <v>117</v>
      </c>
      <c r="I44" s="30">
        <v>1</v>
      </c>
      <c r="J44" s="23">
        <v>6</v>
      </c>
      <c r="K44" s="23">
        <v>12</v>
      </c>
      <c r="L44" s="23">
        <v>155</v>
      </c>
      <c r="M44" s="23">
        <v>19</v>
      </c>
      <c r="N44" s="30">
        <v>5</v>
      </c>
      <c r="O44" s="23">
        <v>11</v>
      </c>
      <c r="P44" s="23">
        <v>51</v>
      </c>
      <c r="Q44" s="23">
        <v>57</v>
      </c>
      <c r="R44" s="23">
        <v>32</v>
      </c>
      <c r="S44" s="23">
        <v>209</v>
      </c>
      <c r="T44" s="23">
        <v>14</v>
      </c>
      <c r="U44" s="23">
        <v>42</v>
      </c>
      <c r="V44" s="23">
        <v>20</v>
      </c>
      <c r="W44" s="24">
        <v>52</v>
      </c>
      <c r="X44" s="21">
        <f t="shared" si="0"/>
        <v>80</v>
      </c>
      <c r="Y44" s="21">
        <f>G44+H44</f>
        <v>141</v>
      </c>
      <c r="Z44" s="21">
        <f>B44-X44-Y44-W44</f>
        <v>634</v>
      </c>
    </row>
    <row r="45" spans="1:26" ht="18.75" customHeight="1">
      <c r="A45" s="25" t="s">
        <v>43</v>
      </c>
      <c r="B45" s="31"/>
      <c r="C45" s="23"/>
      <c r="D45" s="30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4"/>
      <c r="X45" s="21"/>
      <c r="Y45" s="23"/>
      <c r="Z45" s="23"/>
    </row>
    <row r="46" spans="1:26" s="12" customFormat="1" ht="18.75" customHeight="1">
      <c r="A46" s="7" t="s">
        <v>2</v>
      </c>
      <c r="B46" s="21">
        <v>7653</v>
      </c>
      <c r="C46" s="21">
        <v>257</v>
      </c>
      <c r="D46" s="21">
        <v>245</v>
      </c>
      <c r="E46" s="21">
        <v>6</v>
      </c>
      <c r="F46" s="21">
        <v>7</v>
      </c>
      <c r="G46" s="21">
        <v>699</v>
      </c>
      <c r="H46" s="21">
        <v>1337</v>
      </c>
      <c r="I46" s="21">
        <v>33</v>
      </c>
      <c r="J46" s="21">
        <v>109</v>
      </c>
      <c r="K46" s="21">
        <v>385</v>
      </c>
      <c r="L46" s="21">
        <v>1284</v>
      </c>
      <c r="M46" s="21">
        <v>179</v>
      </c>
      <c r="N46" s="21">
        <v>104</v>
      </c>
      <c r="O46" s="21">
        <v>185</v>
      </c>
      <c r="P46" s="21">
        <v>349</v>
      </c>
      <c r="Q46" s="21">
        <v>234</v>
      </c>
      <c r="R46" s="21">
        <v>278</v>
      </c>
      <c r="S46" s="21">
        <v>1196</v>
      </c>
      <c r="T46" s="21">
        <v>65</v>
      </c>
      <c r="U46" s="21">
        <v>493</v>
      </c>
      <c r="V46" s="21">
        <v>233</v>
      </c>
      <c r="W46" s="22">
        <v>220</v>
      </c>
      <c r="X46" s="21">
        <f t="shared" si="0"/>
        <v>263</v>
      </c>
      <c r="Y46" s="21">
        <f>F46+G46+H46</f>
        <v>2043</v>
      </c>
      <c r="Z46" s="21">
        <f>B46-X46-Y46-W46</f>
        <v>5127</v>
      </c>
    </row>
    <row r="47" spans="1:26" ht="18.75" customHeight="1">
      <c r="A47" s="5" t="s">
        <v>0</v>
      </c>
      <c r="B47" s="23">
        <v>4125</v>
      </c>
      <c r="C47" s="23">
        <v>154</v>
      </c>
      <c r="D47" s="23">
        <v>145</v>
      </c>
      <c r="E47" s="23">
        <v>6</v>
      </c>
      <c r="F47" s="23">
        <v>5</v>
      </c>
      <c r="G47" s="23">
        <v>577</v>
      </c>
      <c r="H47" s="23">
        <v>958</v>
      </c>
      <c r="I47" s="23">
        <v>28</v>
      </c>
      <c r="J47" s="23">
        <v>75</v>
      </c>
      <c r="K47" s="23">
        <v>308</v>
      </c>
      <c r="L47" s="23">
        <v>629</v>
      </c>
      <c r="M47" s="23">
        <v>52</v>
      </c>
      <c r="N47" s="23">
        <v>63</v>
      </c>
      <c r="O47" s="23">
        <v>117</v>
      </c>
      <c r="P47" s="23">
        <v>136</v>
      </c>
      <c r="Q47" s="23">
        <v>82</v>
      </c>
      <c r="R47" s="23">
        <v>125</v>
      </c>
      <c r="S47" s="23">
        <v>250</v>
      </c>
      <c r="T47" s="23">
        <v>40</v>
      </c>
      <c r="U47" s="23">
        <v>264</v>
      </c>
      <c r="V47" s="23">
        <v>154</v>
      </c>
      <c r="W47" s="24">
        <v>102</v>
      </c>
      <c r="X47" s="21">
        <f t="shared" si="0"/>
        <v>160</v>
      </c>
      <c r="Y47" s="21">
        <f>F47+G47+H47</f>
        <v>1540</v>
      </c>
      <c r="Z47" s="21">
        <f>B47-X47-Y47-W47</f>
        <v>2323</v>
      </c>
    </row>
    <row r="48" spans="1:26" ht="18.75" customHeight="1">
      <c r="A48" s="6" t="s">
        <v>1</v>
      </c>
      <c r="B48" s="32">
        <v>3528</v>
      </c>
      <c r="C48" s="32">
        <v>103</v>
      </c>
      <c r="D48" s="33">
        <v>100</v>
      </c>
      <c r="E48" s="32" t="s">
        <v>4</v>
      </c>
      <c r="F48" s="33">
        <v>2</v>
      </c>
      <c r="G48" s="32">
        <v>122</v>
      </c>
      <c r="H48" s="32">
        <v>379</v>
      </c>
      <c r="I48" s="33">
        <v>5</v>
      </c>
      <c r="J48" s="32">
        <v>34</v>
      </c>
      <c r="K48" s="32">
        <v>77</v>
      </c>
      <c r="L48" s="32">
        <v>655</v>
      </c>
      <c r="M48" s="32">
        <v>127</v>
      </c>
      <c r="N48" s="33">
        <v>41</v>
      </c>
      <c r="O48" s="32">
        <v>68</v>
      </c>
      <c r="P48" s="32">
        <v>213</v>
      </c>
      <c r="Q48" s="32">
        <v>152</v>
      </c>
      <c r="R48" s="32">
        <v>153</v>
      </c>
      <c r="S48" s="32">
        <v>946</v>
      </c>
      <c r="T48" s="32">
        <v>25</v>
      </c>
      <c r="U48" s="32">
        <v>229</v>
      </c>
      <c r="V48" s="32">
        <v>79</v>
      </c>
      <c r="W48" s="34">
        <v>118</v>
      </c>
      <c r="X48" s="35">
        <f>C48</f>
        <v>103</v>
      </c>
      <c r="Y48" s="32">
        <f>F48+G48+H48</f>
        <v>503</v>
      </c>
      <c r="Z48" s="36">
        <f>B48-X48-Y48-W48</f>
        <v>2804</v>
      </c>
    </row>
    <row r="50" ht="13.5">
      <c r="A50" s="1" t="s">
        <v>46</v>
      </c>
    </row>
  </sheetData>
  <sheetProtection/>
  <mergeCells count="30">
    <mergeCell ref="I6:I8"/>
    <mergeCell ref="J6:J8"/>
    <mergeCell ref="Y6:Y8"/>
    <mergeCell ref="Z6:Z8"/>
    <mergeCell ref="W6:W8"/>
    <mergeCell ref="X6:X8"/>
    <mergeCell ref="S6:S8"/>
    <mergeCell ref="T6:T8"/>
    <mergeCell ref="U6:U8"/>
    <mergeCell ref="V6:V8"/>
    <mergeCell ref="A5:A8"/>
    <mergeCell ref="B5:B8"/>
    <mergeCell ref="C5:E5"/>
    <mergeCell ref="F5:H5"/>
    <mergeCell ref="C6:C8"/>
    <mergeCell ref="D6:D8"/>
    <mergeCell ref="E6:E8"/>
    <mergeCell ref="F6:F8"/>
    <mergeCell ref="G6:G8"/>
    <mergeCell ref="H6:H8"/>
    <mergeCell ref="I5:T5"/>
    <mergeCell ref="X5:Z5"/>
    <mergeCell ref="O6:O8"/>
    <mergeCell ref="P6:P8"/>
    <mergeCell ref="Q6:Q8"/>
    <mergeCell ref="R6:R8"/>
    <mergeCell ref="K6:K8"/>
    <mergeCell ref="L6:L8"/>
    <mergeCell ref="M6:M8"/>
    <mergeCell ref="N6:N8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永島 知将</cp:lastModifiedBy>
  <cp:lastPrinted>2017-12-25T05:58:13Z</cp:lastPrinted>
  <dcterms:modified xsi:type="dcterms:W3CDTF">2017-12-25T06:00:28Z</dcterms:modified>
  <cp:category/>
  <cp:version/>
  <cp:contentType/>
  <cp:contentStatus/>
</cp:coreProperties>
</file>