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activeTab="5"/>
  </bookViews>
  <sheets>
    <sheet name="様式第1号" sheetId="1" r:id="rId1"/>
    <sheet name="様式第2号" sheetId="2" r:id="rId2"/>
    <sheet name="様式第3号" sheetId="3" r:id="rId3"/>
    <sheet name="様式第4号" sheetId="7" r:id="rId4"/>
    <sheet name="様式第5号" sheetId="4" r:id="rId5"/>
    <sheet name="様式第6号" sheetId="8" r:id="rId6"/>
    <sheet name="様式第7号" sheetId="5" r:id="rId7"/>
    <sheet name="様式第8号" sheetId="6" r:id="rId8"/>
  </sheets>
  <definedNames>
    <definedName name="_xlnm.Print_Area" localSheetId="0">様式第1号!$A$1:$S$39</definedName>
    <definedName name="_xlnm.Print_Area" localSheetId="1">様式第2号!$A$1:$S$34</definedName>
    <definedName name="_xlnm.Print_Area" localSheetId="2">様式第3号!$A$1:$CC$339</definedName>
    <definedName name="_xlnm.Print_Area" localSheetId="4">様式第5号!$A$1:$S$33</definedName>
    <definedName name="_xlnm.Print_Area" localSheetId="3">様式第4号!$A$1:$CC$19</definedName>
    <definedName name="_xlnm.Print_Area" localSheetId="5">様式第6号!$A$1:$AK$114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誓約書の提出日（持参日）を記載してください。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BIZ UD明朝 Medium"/>
          </rPr>
          <t>担当者職・氏名、電話・ファックス番号、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BJ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質問書提出日を記載してください。
【例】令和７年１１月１０日なら
　　　</t>
        </r>
        <r>
          <rPr>
            <b/>
            <sz val="9"/>
            <color indexed="10"/>
            <rFont val="BIZ UD明朝 Medium"/>
          </rPr>
          <t>2025/11/10</t>
        </r>
        <r>
          <rPr>
            <sz val="9"/>
            <color indexed="81"/>
            <rFont val="BIZ UD明朝 Medium"/>
          </rPr>
          <t>　と入力してください。</t>
        </r>
      </text>
    </commen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comments6.xml><?xml version="1.0" encoding="utf-8"?>
<comments xmlns="http://schemas.openxmlformats.org/spreadsheetml/2006/main">
  <authors>
    <author>M503admin</author>
  </authors>
  <commentList>
    <comment ref="O6" authorId="0">
      <text>
        <r>
          <rPr>
            <sz val="9"/>
            <color indexed="81"/>
            <rFont val="BIZ UD明朝 Medium"/>
          </rPr>
          <t>本書の提出日（持参日）を記載してください。
【例】令和７年11月20日なら
　　</t>
        </r>
        <r>
          <rPr>
            <b/>
            <sz val="9"/>
            <color indexed="81"/>
            <rFont val="BIZ UD明朝 Medium"/>
          </rPr>
          <t>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<sst xmlns="http://schemas.openxmlformats.org/spreadsheetml/2006/main" xmlns:r="http://schemas.openxmlformats.org/officeDocument/2006/relationships" count="146" uniqueCount="146">
  <si>
    <t>代表者職氏名</t>
    <rPh sb="0" eb="6">
      <t>ダイヒョウシャショクシメイ</t>
    </rPh>
    <phoneticPr fontId="4"/>
  </si>
  <si>
    <t>　（あて先）　松 江 市 長</t>
  </si>
  <si>
    <t>　2　運行管理の体制（実施方法と体制）について</t>
  </si>
  <si>
    <t>車両減価
償 却 費</t>
    <rPh sb="0" eb="1">
      <t>クルマ</t>
    </rPh>
    <rPh sb="1" eb="2">
      <t>リョウ</t>
    </rPh>
    <rPh sb="2" eb="4">
      <t>ゲンカ</t>
    </rPh>
    <rPh sb="5" eb="6">
      <t>ショウ</t>
    </rPh>
    <rPh sb="7" eb="8">
      <t>キャク</t>
    </rPh>
    <rPh sb="9" eb="10">
      <t>ヒ</t>
    </rPh>
    <phoneticPr fontId="56"/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</si>
  <si>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4"/>
  </si>
  <si>
    <t xml:space="preserve">  　加表明書を提出します。</t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</si>
  <si>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4"/>
  </si>
  <si>
    <t>　2　内　訳</t>
  </si>
  <si>
    <t xml:space="preserve"> </t>
  </si>
  <si>
    <t xml:space="preserve">     成11年法律第225号）に基づく再生手続き開始の申立がなされていない。</t>
  </si>
  <si>
    <t>プロポーザルに係る質問書</t>
    <rPh sb="7" eb="8">
      <t>カカワ</t>
    </rPh>
    <rPh sb="9" eb="12">
      <t>シツモンショ</t>
    </rPh>
    <phoneticPr fontId="4"/>
  </si>
  <si>
    <t>記</t>
    <rPh sb="0" eb="1">
      <t>キ</t>
    </rPh>
    <phoneticPr fontId="4"/>
  </si>
  <si>
    <t>メ 　ー　 ル</t>
  </si>
  <si>
    <t xml:space="preserve">  （7）暴力団員による不当な行為の防止等に関する法律（平成3年法律第77号）第2条第2号に規</t>
  </si>
  <si>
    <t xml:space="preserve">〒 </t>
  </si>
  <si>
    <t>企　画　提　案　書</t>
  </si>
  <si>
    <t>※準備：「準」、回送：「回」、運行：「1」、休憩：「休」、報告：「報」を表に時間ごとに記載すること</t>
    <rPh sb="1" eb="3">
      <t>ジュンビ</t>
    </rPh>
    <rPh sb="5" eb="6">
      <t>ジュン</t>
    </rPh>
    <rPh sb="8" eb="10">
      <t>カイソウ</t>
    </rPh>
    <rPh sb="12" eb="13">
      <t>カイ</t>
    </rPh>
    <rPh sb="15" eb="17">
      <t>ウンコウ</t>
    </rPh>
    <rPh sb="22" eb="24">
      <t>キュウケイ</t>
    </rPh>
    <rPh sb="26" eb="27">
      <t>キュウ</t>
    </rPh>
    <rPh sb="29" eb="31">
      <t>ホウコク</t>
    </rPh>
    <rPh sb="33" eb="34">
      <t>ホウ</t>
    </rPh>
    <rPh sb="36" eb="37">
      <t>ヒョウ</t>
    </rPh>
    <rPh sb="38" eb="40">
      <t>ジカン</t>
    </rPh>
    <rPh sb="43" eb="45">
      <t>キサイ</t>
    </rPh>
    <phoneticPr fontId="11"/>
  </si>
  <si>
    <t>【様式第１号】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</si>
  <si>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4"/>
  </si>
  <si>
    <t xml:space="preserve">     に必要な手続きを確実に行える能力を有する者である。</t>
    <rPh sb="7" eb="8">
      <t>ヨウ</t>
    </rPh>
    <rPh sb="9" eb="13">
      <t>テツ</t>
    </rPh>
    <rPh sb="13" eb="15">
      <t>カクジツ</t>
    </rPh>
    <rPh sb="16" eb="17">
      <t>オコナ</t>
    </rPh>
    <rPh sb="19" eb="21">
      <t>ノウリョク</t>
    </rPh>
    <rPh sb="22" eb="23">
      <t>ユウ</t>
    </rPh>
    <rPh sb="25" eb="26">
      <t>モノ</t>
    </rPh>
    <phoneticPr fontId="4"/>
  </si>
  <si>
    <t xml:space="preserve"> 法定福利費</t>
    <rPh sb="1" eb="3">
      <t>ホウテイ</t>
    </rPh>
    <rPh sb="3" eb="5">
      <t>フクリ</t>
    </rPh>
    <rPh sb="5" eb="6">
      <t>ヒ</t>
    </rPh>
    <phoneticPr fontId="57"/>
  </si>
  <si>
    <t>見　　積　　書</t>
    <rPh sb="0" eb="1">
      <t>ミ</t>
    </rPh>
    <rPh sb="3" eb="4">
      <t>セキ</t>
    </rPh>
    <rPh sb="6" eb="7">
      <t>ショ</t>
    </rPh>
    <phoneticPr fontId="4"/>
  </si>
  <si>
    <t>辞　　　退　　　届</t>
    <rPh sb="0" eb="1">
      <t>ジ</t>
    </rPh>
    <rPh sb="4" eb="5">
      <t>タイ</t>
    </rPh>
    <rPh sb="8" eb="9">
      <t>トドケ</t>
    </rPh>
    <phoneticPr fontId="4"/>
  </si>
  <si>
    <t xml:space="preserve"> 厚 生 費</t>
    <rPh sb="1" eb="2">
      <t>アツシ</t>
    </rPh>
    <rPh sb="3" eb="4">
      <t>セイ</t>
    </rPh>
    <rPh sb="5" eb="6">
      <t>ヒ</t>
    </rPh>
    <phoneticPr fontId="56"/>
  </si>
  <si>
    <t>【様式第２号】</t>
  </si>
  <si>
    <t>住　　　　所</t>
    <rPh sb="0" eb="1">
      <t>ジュウ</t>
    </rPh>
    <rPh sb="5" eb="6">
      <t>トコロ</t>
    </rPh>
    <phoneticPr fontId="4"/>
  </si>
  <si>
    <t>拘束</t>
  </si>
  <si>
    <t>　いたします。</t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</si>
  <si>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4"/>
  </si>
  <si>
    <t>担当者職氏名</t>
    <rPh sb="0" eb="6">
      <t>タントウシャショクシメイ</t>
    </rPh>
    <phoneticPr fontId="4"/>
  </si>
  <si>
    <t>-</t>
  </si>
  <si>
    <t xml:space="preserve">  （3）本市において、指名競争入札に関する指名を停止されていない。また、指名の停止を受け</t>
  </si>
  <si>
    <t>誓　　約　　書</t>
  </si>
  <si>
    <t>　3　整備管理の体制（実施方法と体制）について</t>
    <rPh sb="3" eb="5">
      <t>セイビ</t>
    </rPh>
    <phoneticPr fontId="4"/>
  </si>
  <si>
    <t xml:space="preserve">     なされていない。</t>
  </si>
  <si>
    <t xml:space="preserve">     たが、すでにその停止期間を経過している。</t>
  </si>
  <si>
    <t>休</t>
    <rPh sb="0" eb="1">
      <t>キュウケイ</t>
    </rPh>
    <phoneticPr fontId="11"/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</si>
  <si>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4"/>
  </si>
  <si>
    <t xml:space="preserve">  （5）会社更生法（平成14年法律第154号）に基づく更生手続き開始の申立又は民事再生法（平</t>
  </si>
  <si>
    <t xml:space="preserve">     破産法(平成16年法律第75号）第18条若しくは第19条の規定に基づく破産手続開始の申立が</t>
  </si>
  <si>
    <t xml:space="preserve">  （6）会社法（平成17年法律第86号）第475条若しくは第644条の規定に基づく清算の開始､又は</t>
  </si>
  <si>
    <t>所 在 地</t>
    <rPh sb="0" eb="1">
      <t>ショ</t>
    </rPh>
    <rPh sb="2" eb="3">
      <t>ザイ</t>
    </rPh>
    <rPh sb="4" eb="5">
      <t>チ</t>
    </rPh>
    <phoneticPr fontId="4"/>
  </si>
  <si>
    <t>　5　災害・事故、異常気象時の対応について</t>
  </si>
  <si>
    <t>【様式第７号】</t>
  </si>
  <si>
    <t xml:space="preserve">  （2）地方自治法施行令（昭和22年政令第16号）第167条の4の規定に該当していない。</t>
  </si>
  <si>
    <t>【理由】</t>
    <rPh sb="1" eb="3">
      <t>リユウ</t>
    </rPh>
    <phoneticPr fontId="4"/>
  </si>
  <si>
    <t>（事業者）</t>
    <rPh sb="1" eb="4">
      <t>ジギョウシャ</t>
    </rPh>
    <phoneticPr fontId="4"/>
  </si>
  <si>
    <t>№</t>
  </si>
  <si>
    <t>㊞</t>
  </si>
  <si>
    <t>【様式第３号】</t>
  </si>
  <si>
    <t>　　上記の案件について、参加表明書等を提出しましたが、都合により下記のとおり参加を辞退</t>
  </si>
  <si>
    <t>円</t>
    <rPh sb="0" eb="1">
      <t>エン</t>
    </rPh>
    <phoneticPr fontId="4"/>
  </si>
  <si>
    <t>申　請　者</t>
    <rPh sb="0" eb="1">
      <t>サル</t>
    </rPh>
    <rPh sb="2" eb="3">
      <t>ショウ</t>
    </rPh>
    <rPh sb="4" eb="5">
      <t>モノ</t>
    </rPh>
    <phoneticPr fontId="4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</si>
  <si>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4"/>
  </si>
  <si>
    <t xml:space="preserve"> 車検整備費</t>
    <rPh sb="1" eb="6">
      <t>シャケンセイビヒ</t>
    </rPh>
    <phoneticPr fontId="4"/>
  </si>
  <si>
    <t>本業務に係る企画を以下のとおり提案いたします。</t>
  </si>
  <si>
    <t>1号車</t>
  </si>
  <si>
    <t>　4　安全対策と乗務員教育について</t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</si>
  <si>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</si>
  <si>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※記載欄が不足する場合は表を追加して記入。</t>
  </si>
  <si>
    <t>参　加　表　明　書</t>
  </si>
  <si>
    <t>職・氏名</t>
    <rPh sb="0" eb="1">
      <t>ショク</t>
    </rPh>
    <rPh sb="2" eb="4">
      <t>シメイ</t>
    </rPh>
    <phoneticPr fontId="4"/>
  </si>
  <si>
    <t>電話番号</t>
  </si>
  <si>
    <t>（消費税及び地方消費税相当額を含む）</t>
  </si>
  <si>
    <t>　1　当該委託業務に係る経費</t>
  </si>
  <si>
    <t>金</t>
    <rPh sb="0" eb="1">
      <t>キン</t>
    </rPh>
    <phoneticPr fontId="4"/>
  </si>
  <si>
    <t xml:space="preserve">     定する暴力団又は第 2 条第 6 号に規定する暴力団員が経営に関与していない。</t>
  </si>
  <si>
    <t>【仕業表・整備管理規定・車検証の添付】</t>
    <rPh sb="1" eb="4">
      <t>シギ</t>
    </rPh>
    <rPh sb="5" eb="7">
      <t>セイビ</t>
    </rPh>
    <rPh sb="12" eb="15">
      <t>シャケンショウ</t>
    </rPh>
    <phoneticPr fontId="4"/>
  </si>
  <si>
    <t>FAX 番号</t>
  </si>
  <si>
    <t>Ｅ‐mail</t>
  </si>
  <si>
    <t>（担当者）</t>
    <rPh sb="1" eb="4">
      <t>タントウシャ</t>
    </rPh>
    <phoneticPr fontId="4"/>
  </si>
  <si>
    <t>実働</t>
  </si>
  <si>
    <t>回</t>
    <rPh sb="0" eb="1">
      <t xml:space="preserve">カイ </t>
    </rPh>
    <phoneticPr fontId="11"/>
  </si>
  <si>
    <t>F A X 番 号</t>
  </si>
  <si>
    <t>※質問はこの質問書１枚に１項目ずつ記載すること。</t>
  </si>
  <si>
    <t>　び提出書類の内容について、事実に相違ないことを誓約します。</t>
  </si>
  <si>
    <t>　　後日誓約した内容に違反する事実が判明した場合、もしくは応募受付後、審査・選定までの</t>
  </si>
  <si>
    <t>　間に誓約した内容に違反した場合は、無効又は失格とされても異議を申し立てません。</t>
  </si>
  <si>
    <t xml:space="preserve">  （4）令和7・8・9年度の松江市入札参加資格者名簿（物品）の業種「運送（旅客運送）」に登</t>
  </si>
  <si>
    <t>　　 録しており、かつ松江市内に本社を有する者である。</t>
  </si>
  <si>
    <t>　（1）道路運送法第 4 条第 1 項の定めによる一般乗合旅客自動車運送事業の許可を受けている</t>
    <rPh sb="4" eb="9">
      <t>ドウロウ</t>
    </rPh>
    <rPh sb="9" eb="10">
      <t>ダイ</t>
    </rPh>
    <rPh sb="13" eb="14">
      <t>ジョウ</t>
    </rPh>
    <rPh sb="14" eb="15">
      <t>ダイ</t>
    </rPh>
    <rPh sb="18" eb="19">
      <t>コウ</t>
    </rPh>
    <rPh sb="20" eb="21">
      <t>サダ</t>
    </rPh>
    <rPh sb="25" eb="27">
      <t>イッパン</t>
    </rPh>
    <rPh sb="27" eb="29">
      <t>ノリアイ</t>
    </rPh>
    <rPh sb="29" eb="39">
      <t>リョカクジドウシ</t>
    </rPh>
    <rPh sb="39" eb="41">
      <t>キョカ</t>
    </rPh>
    <rPh sb="42" eb="43">
      <t>ウ</t>
    </rPh>
    <phoneticPr fontId="4"/>
  </si>
  <si>
    <t>　　 者、又は運行開始日までに確実に許可を受けることができる者であり、運行開始までに運行</t>
    <rPh sb="5" eb="6">
      <t>マタ</t>
    </rPh>
    <rPh sb="7" eb="15">
      <t>ウンコウカイシビ</t>
    </rPh>
    <rPh sb="15" eb="17">
      <t>カクジツ</t>
    </rPh>
    <rPh sb="18" eb="20">
      <t>キョカ</t>
    </rPh>
    <rPh sb="21" eb="22">
      <t>ウ</t>
    </rPh>
    <rPh sb="35" eb="42">
      <t>ウンコウカイシ</t>
    </rPh>
    <rPh sb="42" eb="44">
      <t>ウンコウ</t>
    </rPh>
    <phoneticPr fontId="4"/>
  </si>
  <si>
    <t>　1　輸送（地域住民）の安全な確保と継続的な輸送の確保について</t>
    <rPh sb="6" eb="10">
      <t>チイキジ</t>
    </rPh>
    <phoneticPr fontId="4"/>
  </si>
  <si>
    <t>【運行管理規定の添付】</t>
  </si>
  <si>
    <t>【前年度又は今年度の研修会等の資料添付】</t>
    <rPh sb="1" eb="3">
      <t>ゼンネン</t>
    </rPh>
    <rPh sb="3" eb="4">
      <t>ド</t>
    </rPh>
    <rPh sb="4" eb="5">
      <t>マタ</t>
    </rPh>
    <rPh sb="6" eb="9">
      <t>コンネンド</t>
    </rPh>
    <phoneticPr fontId="4"/>
  </si>
  <si>
    <t>【様式第６号】</t>
  </si>
  <si>
    <t>【様式第５号】</t>
  </si>
  <si>
    <t>営業外費用（Ｋ）</t>
    <rPh sb="0" eb="3">
      <t>エイギョウガイ</t>
    </rPh>
    <rPh sb="3" eb="5">
      <t>ヒヨウ</t>
    </rPh>
    <phoneticPr fontId="56"/>
  </si>
  <si>
    <t>科目</t>
    <rPh sb="0" eb="2">
      <t>カモク</t>
    </rPh>
    <phoneticPr fontId="56"/>
  </si>
  <si>
    <t>報</t>
    <rPh sb="0" eb="1">
      <t>ホウコク</t>
    </rPh>
    <phoneticPr fontId="11"/>
  </si>
  <si>
    <t>合計（Ｌ）</t>
    <rPh sb="0" eb="2">
      <t>ゴウケイ</t>
    </rPh>
    <phoneticPr fontId="56"/>
  </si>
  <si>
    <t>一般管理費（J）</t>
    <rPh sb="0" eb="2">
      <t>イッパン</t>
    </rPh>
    <rPh sb="2" eb="5">
      <t>カンリヒ</t>
    </rPh>
    <phoneticPr fontId="56"/>
  </si>
  <si>
    <t>回送</t>
  </si>
  <si>
    <t xml:space="preserve">営業費用計（K）
</t>
    <rPh sb="0" eb="2">
      <t>エイギョウ</t>
    </rPh>
    <rPh sb="2" eb="4">
      <t>ヒヨウ</t>
    </rPh>
    <rPh sb="4" eb="5">
      <t>ケイ</t>
    </rPh>
    <phoneticPr fontId="56"/>
  </si>
  <si>
    <t>人 件 費</t>
    <rPh sb="0" eb="1">
      <t>ヒト</t>
    </rPh>
    <rPh sb="2" eb="3">
      <t>ケン</t>
    </rPh>
    <rPh sb="4" eb="5">
      <t>ヒ</t>
    </rPh>
    <phoneticPr fontId="56"/>
  </si>
  <si>
    <t>福　  利
厚 生 費</t>
    <rPh sb="0" eb="1">
      <t>フク</t>
    </rPh>
    <rPh sb="4" eb="5">
      <t>リ</t>
    </rPh>
    <rPh sb="6" eb="7">
      <t>アツシ</t>
    </rPh>
    <rPh sb="8" eb="9">
      <t>セイ</t>
    </rPh>
    <rPh sb="10" eb="11">
      <t>ヒ</t>
    </rPh>
    <phoneticPr fontId="56"/>
  </si>
  <si>
    <t>車    両
修 繕 費</t>
    <rPh sb="0" eb="1">
      <t>クルマ</t>
    </rPh>
    <rPh sb="5" eb="6">
      <t>リョウ</t>
    </rPh>
    <rPh sb="7" eb="8">
      <t>オサム</t>
    </rPh>
    <rPh sb="9" eb="10">
      <t>ゼン</t>
    </rPh>
    <rPh sb="11" eb="12">
      <t>ヒ</t>
    </rPh>
    <phoneticPr fontId="56"/>
  </si>
  <si>
    <t>燃 料 費</t>
    <rPh sb="0" eb="1">
      <t>ネン</t>
    </rPh>
    <rPh sb="2" eb="3">
      <t>リョウ</t>
    </rPh>
    <rPh sb="4" eb="5">
      <t>ヒ</t>
    </rPh>
    <phoneticPr fontId="56"/>
  </si>
  <si>
    <t>休憩</t>
  </si>
  <si>
    <t>2号車</t>
  </si>
  <si>
    <t>保 険 料</t>
    <rPh sb="0" eb="1">
      <t>タモツ</t>
    </rPh>
    <rPh sb="2" eb="3">
      <t>ケン</t>
    </rPh>
    <rPh sb="4" eb="5">
      <t>リョウ</t>
    </rPh>
    <phoneticPr fontId="56"/>
  </si>
  <si>
    <t>公　  租
公 課 費</t>
    <rPh sb="0" eb="1">
      <t>コウ</t>
    </rPh>
    <rPh sb="4" eb="5">
      <t>ソ</t>
    </rPh>
    <rPh sb="6" eb="7">
      <t>コウ</t>
    </rPh>
    <rPh sb="8" eb="9">
      <t>カ</t>
    </rPh>
    <rPh sb="10" eb="11">
      <t>ヒ</t>
    </rPh>
    <phoneticPr fontId="56"/>
  </si>
  <si>
    <t>その他経費（H）</t>
    <rPh sb="2" eb="3">
      <t>タ</t>
    </rPh>
    <rPh sb="3" eb="5">
      <t>ケイヒ</t>
    </rPh>
    <phoneticPr fontId="56"/>
  </si>
  <si>
    <t>運送費計（I）
=（A+B+C+D+E+F+G+H+I+J）</t>
    <rPh sb="0" eb="3">
      <t>ウンソウヒ</t>
    </rPh>
    <rPh sb="3" eb="4">
      <t>ケイ</t>
    </rPh>
    <phoneticPr fontId="56"/>
  </si>
  <si>
    <t>（年額，税抜）</t>
    <rPh sb="5" eb="6">
      <t>ヌ</t>
    </rPh>
    <phoneticPr fontId="56"/>
  </si>
  <si>
    <t>（消費税額）</t>
    <rPh sb="1" eb="4">
      <t>ショウヒゼイ</t>
    </rPh>
    <rPh sb="4" eb="5">
      <t>ガク</t>
    </rPh>
    <phoneticPr fontId="56"/>
  </si>
  <si>
    <t>（年額，税込）</t>
  </si>
  <si>
    <t xml:space="preserve"> 軽油</t>
    <rPh sb="1" eb="3">
      <t>ケイユ</t>
    </rPh>
    <phoneticPr fontId="4"/>
  </si>
  <si>
    <t xml:space="preserve"> 運　転　手</t>
    <rPh sb="1" eb="2">
      <t>ウン</t>
    </rPh>
    <rPh sb="3" eb="4">
      <t>テン</t>
    </rPh>
    <rPh sb="5" eb="6">
      <t>テ</t>
    </rPh>
    <phoneticPr fontId="56"/>
  </si>
  <si>
    <t xml:space="preserve"> 運行管理者
 整備管理者</t>
    <rPh sb="1" eb="3">
      <t>ウンコウ</t>
    </rPh>
    <rPh sb="3" eb="6">
      <t>カンリシャ</t>
    </rPh>
    <phoneticPr fontId="56"/>
  </si>
  <si>
    <t xml:space="preserve"> 事務職員</t>
    <rPh sb="1" eb="3">
      <t>ジム</t>
    </rPh>
    <rPh sb="3" eb="5">
      <t>ショクイン</t>
    </rPh>
    <phoneticPr fontId="56"/>
  </si>
  <si>
    <t>小計（A）</t>
    <rPh sb="0" eb="2">
      <t>ショウケイ</t>
    </rPh>
    <phoneticPr fontId="56"/>
  </si>
  <si>
    <t>小計（B）</t>
    <rPh sb="0" eb="2">
      <t>ショウケイ</t>
    </rPh>
    <phoneticPr fontId="56"/>
  </si>
  <si>
    <t xml:space="preserve"> 法定点検費</t>
    <rPh sb="1" eb="3">
      <t>ホウテイ</t>
    </rPh>
    <rPh sb="3" eb="5">
      <t>テンケン</t>
    </rPh>
    <rPh sb="5" eb="6">
      <t>ヒ</t>
    </rPh>
    <phoneticPr fontId="56"/>
  </si>
  <si>
    <t xml:space="preserve"> 一般整備費</t>
    <rPh sb="1" eb="6">
      <t>イッパンセイビヒ</t>
    </rPh>
    <phoneticPr fontId="4"/>
  </si>
  <si>
    <t>小計（C）</t>
    <rPh sb="0" eb="2">
      <t>ショウケイ</t>
    </rPh>
    <phoneticPr fontId="56"/>
  </si>
  <si>
    <t xml:space="preserve"> ガソリン</t>
  </si>
  <si>
    <t>小計（D）</t>
    <rPh sb="0" eb="2">
      <t>ショウケイ</t>
    </rPh>
    <phoneticPr fontId="56"/>
  </si>
  <si>
    <t xml:space="preserve"> 自賠責保険料</t>
    <rPh sb="1" eb="4">
      <t>ジバイセキ</t>
    </rPh>
    <rPh sb="4" eb="7">
      <t>ホケンリョウ</t>
    </rPh>
    <phoneticPr fontId="56"/>
  </si>
  <si>
    <t xml:space="preserve"> 任意保険料</t>
    <rPh sb="1" eb="6">
      <t>ニンイホケンリョウ</t>
    </rPh>
    <phoneticPr fontId="4"/>
  </si>
  <si>
    <t>小計（E）</t>
    <rPh sb="0" eb="2">
      <t>ショウケイ</t>
    </rPh>
    <phoneticPr fontId="56"/>
  </si>
  <si>
    <t>小計（F）</t>
    <rPh sb="0" eb="2">
      <t>ショウケイ</t>
    </rPh>
    <phoneticPr fontId="56"/>
  </si>
  <si>
    <t xml:space="preserve"> 自動車税</t>
    <rPh sb="1" eb="4">
      <t>ジドウシャ</t>
    </rPh>
    <rPh sb="4" eb="5">
      <t>ゼイ</t>
    </rPh>
    <phoneticPr fontId="56"/>
  </si>
  <si>
    <t xml:space="preserve"> 自動車重量税</t>
    <rPh sb="1" eb="7">
      <t>ジドウシャジュウリョウゼイ</t>
    </rPh>
    <phoneticPr fontId="4"/>
  </si>
  <si>
    <t>小計（G）</t>
    <rPh sb="0" eb="2">
      <t>ショウケイ</t>
    </rPh>
    <phoneticPr fontId="56"/>
  </si>
  <si>
    <t>金額</t>
    <rPh sb="0" eb="2">
      <t>キンガク</t>
    </rPh>
    <phoneticPr fontId="56"/>
  </si>
  <si>
    <t>積　　算　　内　　訳</t>
    <rPh sb="0" eb="1">
      <t>セキ</t>
    </rPh>
    <rPh sb="3" eb="4">
      <t>ザン</t>
    </rPh>
    <rPh sb="6" eb="7">
      <t>ナイ</t>
    </rPh>
    <rPh sb="9" eb="10">
      <t>ヤク</t>
    </rPh>
    <phoneticPr fontId="56"/>
  </si>
  <si>
    <t>※経費内訳書には、それぞれの経費に係る積算根拠を「内訳欄」に記入してください。</t>
    <rPh sb="1" eb="3">
      <t>ケイヒ</t>
    </rPh>
    <rPh sb="25" eb="28">
      <t>ウチワ</t>
    </rPh>
    <rPh sb="30" eb="32">
      <t>キニュウ</t>
    </rPh>
    <phoneticPr fontId="4"/>
  </si>
  <si>
    <t>)</t>
  </si>
  <si>
    <t>○号車</t>
    <rPh sb="1" eb="3">
      <t>ゴウシャ</t>
    </rPh>
    <phoneticPr fontId="11"/>
  </si>
  <si>
    <t>【様式第８号】</t>
    <rPh sb="5" eb="6">
      <t>ゴウ</t>
    </rPh>
    <phoneticPr fontId="4"/>
  </si>
  <si>
    <t>　　　 様式第6号「経費内訳書」のとおり</t>
    <rPh sb="4" eb="6">
      <t>ヨウシキ</t>
    </rPh>
    <rPh sb="6" eb="7">
      <t>ダイ</t>
    </rPh>
    <rPh sb="8" eb="9">
      <t>ゴウ</t>
    </rPh>
    <phoneticPr fontId="4"/>
  </si>
  <si>
    <t>　履行期間：令和8年4月1日（水）から令和9年3月31日（水）まで</t>
    <rPh sb="1" eb="3">
      <t>リコウ</t>
    </rPh>
    <rPh sb="15" eb="16">
      <t>スイ</t>
    </rPh>
    <rPh sb="29" eb="30">
      <t>スイ</t>
    </rPh>
    <phoneticPr fontId="4"/>
  </si>
  <si>
    <t>号車</t>
  </si>
  <si>
    <t>※必要に応じ、欄を追加・削除すること</t>
    <rPh sb="1" eb="3">
      <t>ヒツヨウ</t>
    </rPh>
    <rPh sb="4" eb="5">
      <t>オウ</t>
    </rPh>
    <rPh sb="7" eb="8">
      <t>ラン</t>
    </rPh>
    <rPh sb="9" eb="11">
      <t>ツイカ</t>
    </rPh>
    <rPh sb="12" eb="14">
      <t>サクジョ</t>
    </rPh>
    <phoneticPr fontId="11"/>
  </si>
  <si>
    <t>記入例</t>
    <rPh sb="0" eb="3">
      <t>キニュ</t>
    </rPh>
    <phoneticPr fontId="11"/>
  </si>
  <si>
    <t>準</t>
    <rPh sb="0" eb="1">
      <t>ジュンビ</t>
    </rPh>
    <phoneticPr fontId="11"/>
  </si>
  <si>
    <t>※１セル＝１０分</t>
  </si>
  <si>
    <t>(</t>
  </si>
  <si>
    <t>営業</t>
  </si>
  <si>
    <t>準備・報告</t>
  </si>
  <si>
    <t>）</t>
  </si>
  <si>
    <t>【様式第４号】</t>
  </si>
  <si>
    <t>見積額</t>
    <rPh sb="0" eb="2">
      <t>ミツモリ</t>
    </rPh>
    <rPh sb="2" eb="3">
      <t>ガク</t>
    </rPh>
    <phoneticPr fontId="56"/>
  </si>
  <si>
    <t>3号車</t>
  </si>
  <si>
    <t>■（宍道）デマンド運行乗務員シフト</t>
    <rPh sb="2" eb="4">
      <t>シンジ</t>
    </rPh>
    <rPh sb="9" eb="11">
      <t>ウンコウ</t>
    </rPh>
    <rPh sb="11" eb="14">
      <t>ジョウムイン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</si>
</sst>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5">
    <numFmt numFmtId="176" formatCode="[$-411]ggge&quot;年&quot;m&quot;月&quot;d&quot;日&quot;;@"/>
    <numFmt numFmtId="177" formatCode="#,##0&quot;時&quot;"/>
    <numFmt numFmtId="178" formatCode="#,##0&quot;円&quot;"/>
    <numFmt numFmtId="179" formatCode="0_);[Red]\(0\)"/>
    <numFmt numFmtId="180" formatCode="#,##0_ "/>
    <numFmt numFmtId="181" formatCode="#,##0.0;[Red]\-#,##0.0"/>
    <numFmt numFmtId="182" formatCode="#,##0_);[Red]\(#,##0\)"/>
    <numFmt numFmtId="183" formatCode="#,##0.0_ ;[Red]\-#,##0.0\ "/>
    <numFmt numFmtId="184" formatCode="0.00;[Red]0.00"/>
    <numFmt numFmtId="185" formatCode="0.0000_ "/>
    <numFmt numFmtId="186" formatCode="#,##0.0000;[Red]#,##0.0000"/>
    <numFmt numFmtId="187" formatCode="0.000;[Red]0.000"/>
    <numFmt numFmtId="188" formatCode="#,##0.0_ "/>
    <numFmt numFmtId="189" formatCode="#,##0;[Red]#,##0"/>
    <numFmt numFmtId="190" formatCode="#,##0.0_);[Red]\(#,##0.0\)"/>
  </numFmts>
  <fonts count="58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11"/>
      <color theme="1"/>
      <name val="メイリオ"/>
      <family val="3"/>
    </font>
    <font>
      <sz val="11"/>
      <color theme="1"/>
      <name val="Calibri"/>
      <family val="2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6"/>
      <color auto="1"/>
      <name val="Calibri"/>
      <family val="2"/>
    </font>
    <font>
      <sz val="20"/>
      <color theme="1"/>
      <name val="MS PMincho"/>
      <family val="1"/>
    </font>
    <font>
      <sz val="10"/>
      <color theme="1"/>
      <name val="MS PMincho"/>
      <family val="1"/>
    </font>
    <font>
      <sz val="11"/>
      <color theme="1"/>
      <name val="MS PMincho"/>
      <family val="1"/>
    </font>
    <font>
      <b/>
      <sz val="16"/>
      <color theme="1"/>
      <name val="MS PMincho"/>
      <family val="1"/>
    </font>
    <font>
      <b/>
      <sz val="12"/>
      <color theme="1"/>
      <name val="MS PMincho"/>
      <family val="1"/>
    </font>
    <font>
      <b/>
      <sz val="10"/>
      <color theme="1"/>
      <name val="MS PMincho"/>
      <family val="1"/>
    </font>
    <font>
      <sz val="8"/>
      <color theme="1"/>
      <name val="MS PMincho"/>
      <family val="1"/>
    </font>
    <font>
      <sz val="10"/>
      <color theme="1"/>
      <name val="BIZ UDゴシック"/>
      <family val="3"/>
    </font>
    <font>
      <b/>
      <sz val="11"/>
      <color theme="1"/>
      <name val="MS PMincho"/>
      <family val="1"/>
    </font>
    <font>
      <sz val="11"/>
      <color auto="1"/>
      <name val="Calibri"/>
      <family val="2"/>
    </font>
    <font>
      <b/>
      <sz val="8"/>
      <color theme="1"/>
      <name val="MS PMincho"/>
      <family val="1"/>
    </font>
    <font>
      <sz val="10"/>
      <color rgb="FF0432FF"/>
      <name val="MS PMincho"/>
      <family val="1"/>
    </font>
    <font>
      <sz val="10"/>
      <color theme="0"/>
      <name val="MS PMincho"/>
      <family val="1"/>
    </font>
    <font>
      <sz val="11"/>
      <color rgb="FF0332FF"/>
      <name val="ＭＳ Ｐ明朝"/>
      <family val="1"/>
    </font>
    <font>
      <sz val="11"/>
      <color theme="0"/>
      <name val="Calibri"/>
      <family val="2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22"/>
      <color auto="1"/>
      <name val="BIZ UDゴシック"/>
      <family val="3"/>
    </font>
    <font>
      <sz val="11"/>
      <color auto="1"/>
      <name val="BIZ UDゴシック"/>
      <family val="3"/>
    </font>
    <font>
      <b/>
      <sz val="18"/>
      <color auto="1"/>
      <name val="ＭＳ ゴシック"/>
      <family val="3"/>
    </font>
    <font>
      <sz val="18"/>
      <color auto="1"/>
      <name val="BIZ UDゴシック"/>
      <family val="3"/>
    </font>
    <font>
      <b/>
      <sz val="18"/>
      <color auto="1"/>
      <name val="ＭＳ Ｐゴシック"/>
      <family val="3"/>
    </font>
    <font>
      <sz val="13"/>
      <color auto="1"/>
      <name val="BIZ UDゴシック"/>
      <family val="3"/>
    </font>
    <font>
      <sz val="13"/>
      <color rgb="FFFF0000"/>
      <name val="BIZ UDゴシック"/>
      <family val="3"/>
    </font>
    <font>
      <b/>
      <sz val="20"/>
      <color auto="1"/>
      <name val="ＭＳ Ｐゴシック"/>
      <family val="3"/>
    </font>
    <font>
      <sz val="11"/>
      <color auto="1"/>
      <name val="BIZ UD明朝 Medium"/>
      <family val="1"/>
    </font>
    <font>
      <sz val="10"/>
      <color auto="1"/>
      <name val="BIZ UD明朝 Medium"/>
      <family val="1"/>
    </font>
    <font>
      <sz val="8"/>
      <color auto="1"/>
      <name val="BIZ UD明朝 Medium"/>
      <family val="1"/>
    </font>
    <font>
      <sz val="20"/>
      <color auto="1"/>
      <name val="BIZ UDゴシック"/>
      <family val="3"/>
    </font>
    <font>
      <b/>
      <sz val="16"/>
      <color auto="1"/>
      <name val="ＭＳ Ｐゴシック"/>
      <family val="3"/>
    </font>
    <font>
      <b/>
      <sz val="11"/>
      <color auto="1"/>
      <name val="ＭＳ 明朝"/>
      <family val="1"/>
    </font>
    <font>
      <sz val="11"/>
      <color auto="1"/>
      <name val="メイリオ"/>
      <family val="3"/>
    </font>
    <font>
      <sz val="8"/>
      <color rgb="FFFF0000"/>
      <name val="BIZ UD明朝 Medium"/>
      <family val="1"/>
    </font>
    <font>
      <sz val="10"/>
      <color rgb="FFFF0000"/>
      <name val="BIZ UD明朝 Medium"/>
      <family val="1"/>
    </font>
    <font>
      <b/>
      <sz val="10"/>
      <color auto="1"/>
      <name val="ＭＳ 明朝"/>
      <family val="1"/>
    </font>
    <font>
      <sz val="10"/>
      <color theme="0"/>
      <name val="BIZ UD明朝 Medium"/>
      <family val="1"/>
    </font>
    <font>
      <b/>
      <sz val="10"/>
      <color auto="1"/>
      <name val="BIZ UD明朝 Medium"/>
      <family val="1"/>
    </font>
    <font>
      <b/>
      <sz val="10"/>
      <color theme="1"/>
      <name val="BIZ UD明朝 Medium"/>
      <family val="1"/>
    </font>
    <font>
      <sz val="12"/>
      <color rgb="FFFF0000"/>
      <name val="BIZ UDゴシック"/>
      <family val="3"/>
    </font>
    <font>
      <sz val="9"/>
      <color rgb="FFFF0000"/>
      <name val="BIZ UD明朝 Medium"/>
      <family val="1"/>
    </font>
    <font>
      <sz val="11"/>
      <color rgb="FFFF0000"/>
      <name val="メイリオ"/>
      <family val="3"/>
    </font>
    <font>
      <sz val="6"/>
      <color auto="1"/>
      <name val="ＭＳ 明朝"/>
    </font>
    <font>
      <sz val="6"/>
      <color auto="1"/>
      <name val="メイリオ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rgb="FFF7CAAC"/>
      </patternFill>
    </fill>
    <fill>
      <patternFill patternType="solid">
        <fgColor rgb="FFF7CAAC"/>
        <bgColor rgb="FFF7CAAC"/>
      </patternFill>
    </fill>
    <fill>
      <patternFill patternType="solid">
        <fgColor theme="0"/>
        <bgColor rgb="FFBDD6EE"/>
      </patternFill>
    </fill>
    <fill>
      <patternFill patternType="solid">
        <fgColor theme="5" tint="0.6"/>
        <bgColor rgb="FFBDD6EE"/>
      </patternFill>
    </fill>
  </fills>
  <borders count="9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/>
  </cellStyleXfs>
  <cellXfs count="47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Alignment="1">
      <alignment horizontal="distributed" vertical="center"/>
    </xf>
    <xf numFmtId="0" fontId="8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8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3" fillId="0" borderId="0" xfId="4"/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vertical="center"/>
    </xf>
    <xf numFmtId="27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7" fillId="5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177" fontId="16" fillId="0" borderId="15" xfId="0" applyNumberFormat="1" applyFont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77" fontId="21" fillId="0" borderId="18" xfId="0" applyNumberFormat="1" applyFont="1" applyBorder="1" applyAlignment="1">
      <alignment vertical="center"/>
    </xf>
    <xf numFmtId="0" fontId="17" fillId="4" borderId="15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177" fontId="21" fillId="0" borderId="20" xfId="0" applyNumberFormat="1" applyFont="1" applyBorder="1" applyAlignment="1">
      <alignment vertical="center"/>
    </xf>
    <xf numFmtId="0" fontId="17" fillId="4" borderId="19" xfId="0" applyFont="1" applyFill="1" applyBorder="1" applyAlignment="1">
      <alignment horizontal="center" vertical="center"/>
    </xf>
    <xf numFmtId="177" fontId="21" fillId="0" borderId="2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18" fillId="5" borderId="17" xfId="0" applyFont="1" applyFill="1" applyBorder="1" applyAlignment="1">
      <alignment horizontal="center" vertical="center"/>
    </xf>
    <xf numFmtId="177" fontId="21" fillId="0" borderId="22" xfId="0" applyNumberFormat="1" applyFont="1" applyBorder="1" applyAlignment="1">
      <alignment vertical="center"/>
    </xf>
    <xf numFmtId="0" fontId="18" fillId="5" borderId="23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27" fontId="14" fillId="0" borderId="0" xfId="0" applyNumberFormat="1" applyFont="1" applyAlignment="1">
      <alignment horizontal="center" vertical="center"/>
    </xf>
    <xf numFmtId="0" fontId="13" fillId="2" borderId="24" xfId="0" applyFont="1" applyFill="1" applyBorder="1" applyAlignment="1">
      <alignment vertical="center"/>
    </xf>
    <xf numFmtId="0" fontId="13" fillId="3" borderId="25" xfId="0" applyFont="1" applyFill="1" applyBorder="1" applyAlignment="1">
      <alignment vertical="center"/>
    </xf>
    <xf numFmtId="0" fontId="13" fillId="2" borderId="26" xfId="0" applyFont="1" applyFill="1" applyBorder="1" applyAlignment="1">
      <alignment vertical="center"/>
    </xf>
    <xf numFmtId="0" fontId="13" fillId="3" borderId="27" xfId="0" applyFont="1" applyFill="1" applyBorder="1" applyAlignment="1">
      <alignment vertical="center"/>
    </xf>
    <xf numFmtId="0" fontId="13" fillId="7" borderId="28" xfId="0" applyFont="1" applyFill="1" applyBorder="1" applyAlignment="1">
      <alignment vertical="center"/>
    </xf>
    <xf numFmtId="0" fontId="13" fillId="7" borderId="20" xfId="0" applyFont="1" applyFill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13" fillId="3" borderId="30" xfId="0" applyFont="1" applyFill="1" applyBorder="1" applyAlignment="1">
      <alignment vertical="center"/>
    </xf>
    <xf numFmtId="0" fontId="13" fillId="7" borderId="21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0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0" fillId="0" borderId="16" xfId="0" applyBorder="1">
      <alignment vertical="center"/>
    </xf>
    <xf numFmtId="20" fontId="13" fillId="0" borderId="0" xfId="0" applyNumberFormat="1" applyFont="1" applyAlignment="1">
      <alignment horizontal="right" vertical="center"/>
    </xf>
    <xf numFmtId="20" fontId="23" fillId="0" borderId="0" xfId="0" applyNumberFormat="1" applyFont="1" applyAlignment="1">
      <alignment horizontal="center" vertical="center"/>
    </xf>
    <xf numFmtId="20" fontId="23" fillId="0" borderId="0" xfId="0" applyNumberFormat="1" applyFont="1" applyAlignment="1">
      <alignment horizontal="left" vertical="center"/>
    </xf>
    <xf numFmtId="20" fontId="24" fillId="0" borderId="0" xfId="0" applyNumberFormat="1" applyFont="1" applyAlignment="1">
      <alignment horizontal="left" vertical="center"/>
    </xf>
    <xf numFmtId="20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8" fillId="4" borderId="31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0" fillId="0" borderId="32" xfId="0" applyBorder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27" fillId="0" borderId="35" xfId="0" applyFont="1" applyBorder="1" applyAlignment="1">
      <alignment horizontal="right" vertical="center"/>
    </xf>
    <xf numFmtId="3" fontId="28" fillId="0" borderId="35" xfId="0" applyNumberFormat="1" applyFont="1" applyBorder="1" applyAlignment="1">
      <alignment horizontal="right" vertical="center"/>
    </xf>
    <xf numFmtId="0" fontId="27" fillId="0" borderId="35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2" applyFont="1" applyAlignment="1">
      <alignment horizontal="center" vertical="center"/>
    </xf>
    <xf numFmtId="0" fontId="2" fillId="0" borderId="0" xfId="3">
      <alignment vertical="center"/>
    </xf>
    <xf numFmtId="0" fontId="31" fillId="0" borderId="0" xfId="2" applyFont="1" applyBorder="1" applyAlignment="1">
      <alignment horizontal="center" vertical="center"/>
    </xf>
    <xf numFmtId="0" fontId="32" fillId="0" borderId="36" xfId="2" applyFont="1" applyBorder="1" applyAlignment="1">
      <alignment horizontal="left" vertical="center"/>
    </xf>
    <xf numFmtId="0" fontId="32" fillId="0" borderId="0" xfId="2" applyFont="1" applyAlignment="1">
      <alignment horizontal="left" vertical="center"/>
    </xf>
    <xf numFmtId="38" fontId="33" fillId="0" borderId="37" xfId="1" applyFont="1" applyBorder="1" applyAlignment="1">
      <alignment horizontal="center" vertical="center"/>
    </xf>
    <xf numFmtId="38" fontId="33" fillId="0" borderId="38" xfId="1" applyFont="1" applyBorder="1" applyAlignment="1">
      <alignment horizontal="center" vertical="center"/>
    </xf>
    <xf numFmtId="0" fontId="33" fillId="0" borderId="39" xfId="2" applyFont="1" applyBorder="1" applyAlignment="1">
      <alignment horizontal="center" vertical="center" textRotation="255"/>
    </xf>
    <xf numFmtId="0" fontId="33" fillId="0" borderId="40" xfId="2" applyFont="1" applyBorder="1" applyAlignment="1">
      <alignment horizontal="center" vertical="center" textRotation="255"/>
    </xf>
    <xf numFmtId="0" fontId="33" fillId="0" borderId="41" xfId="2" applyFont="1" applyBorder="1" applyAlignment="1">
      <alignment horizontal="center" vertical="center" textRotation="255"/>
    </xf>
    <xf numFmtId="0" fontId="33" fillId="0" borderId="42" xfId="2" applyFont="1" applyBorder="1" applyAlignment="1">
      <alignment horizontal="center" vertical="center" textRotation="255"/>
    </xf>
    <xf numFmtId="0" fontId="34" fillId="0" borderId="0" xfId="2" applyFont="1" applyBorder="1" applyAlignment="1">
      <alignment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vertical="center"/>
    </xf>
    <xf numFmtId="0" fontId="30" fillId="0" borderId="0" xfId="2" applyFont="1" applyAlignment="1">
      <alignment vertical="center"/>
    </xf>
    <xf numFmtId="38" fontId="33" fillId="0" borderId="43" xfId="1" applyFont="1" applyBorder="1" applyAlignment="1">
      <alignment horizontal="center" vertical="center"/>
    </xf>
    <xf numFmtId="38" fontId="33" fillId="0" borderId="44" xfId="1" applyFont="1" applyBorder="1" applyAlignment="1">
      <alignment horizontal="center" vertical="center"/>
    </xf>
    <xf numFmtId="38" fontId="33" fillId="0" borderId="45" xfId="1" applyFont="1" applyBorder="1" applyAlignment="1">
      <alignment horizontal="center" vertical="center" wrapText="1"/>
    </xf>
    <xf numFmtId="38" fontId="33" fillId="0" borderId="46" xfId="1" applyFont="1" applyBorder="1" applyAlignment="1">
      <alignment horizontal="center" vertical="center" wrapText="1"/>
    </xf>
    <xf numFmtId="38" fontId="33" fillId="0" borderId="12" xfId="1" applyFont="1" applyBorder="1" applyAlignment="1">
      <alignment vertical="center" wrapText="1"/>
    </xf>
    <xf numFmtId="38" fontId="33" fillId="0" borderId="14" xfId="1" applyFont="1" applyBorder="1" applyAlignment="1">
      <alignment vertical="center" wrapText="1"/>
    </xf>
    <xf numFmtId="38" fontId="33" fillId="0" borderId="36" xfId="1" applyFont="1" applyBorder="1" applyAlignment="1">
      <alignment vertical="center" wrapText="1"/>
    </xf>
    <xf numFmtId="0" fontId="35" fillId="0" borderId="47" xfId="2" applyFont="1" applyBorder="1" applyAlignment="1">
      <alignment horizontal="center" vertical="center"/>
    </xf>
    <xf numFmtId="38" fontId="33" fillId="0" borderId="48" xfId="1" applyFont="1" applyBorder="1" applyAlignment="1">
      <alignment horizontal="center" vertical="center" wrapText="1"/>
    </xf>
    <xf numFmtId="38" fontId="33" fillId="0" borderId="12" xfId="1" applyFont="1" applyBorder="1" applyAlignment="1">
      <alignment horizontal="center" vertical="center" wrapText="1"/>
    </xf>
    <xf numFmtId="38" fontId="33" fillId="0" borderId="13" xfId="1" applyFont="1" applyBorder="1" applyAlignment="1">
      <alignment horizontal="center" vertical="center" wrapText="1"/>
    </xf>
    <xf numFmtId="38" fontId="33" fillId="0" borderId="14" xfId="1" applyFont="1" applyBorder="1" applyAlignment="1">
      <alignment horizontal="center" vertical="center"/>
    </xf>
    <xf numFmtId="38" fontId="33" fillId="0" borderId="0" xfId="1" applyFont="1" applyBorder="1" applyAlignment="1">
      <alignment horizontal="center" vertical="center"/>
    </xf>
    <xf numFmtId="38" fontId="33" fillId="0" borderId="16" xfId="1" applyFont="1" applyBorder="1" applyAlignment="1">
      <alignment horizontal="center" vertical="center"/>
    </xf>
    <xf numFmtId="38" fontId="33" fillId="0" borderId="36" xfId="1" applyFont="1" applyBorder="1" applyAlignment="1">
      <alignment horizontal="center" vertical="center"/>
    </xf>
    <xf numFmtId="38" fontId="33" fillId="0" borderId="11" xfId="1" applyFont="1" applyBorder="1" applyAlignment="1">
      <alignment horizontal="center" vertical="center"/>
    </xf>
    <xf numFmtId="38" fontId="33" fillId="0" borderId="12" xfId="1" applyFont="1" applyBorder="1" applyAlignment="1">
      <alignment horizontal="center" vertical="center"/>
    </xf>
    <xf numFmtId="38" fontId="33" fillId="0" borderId="13" xfId="1" applyFont="1" applyBorder="1" applyAlignment="1">
      <alignment horizontal="center" vertical="center"/>
    </xf>
    <xf numFmtId="38" fontId="33" fillId="0" borderId="0" xfId="1" applyFont="1" applyBorder="1" applyAlignment="1">
      <alignment horizontal="center" vertical="center" wrapText="1"/>
    </xf>
    <xf numFmtId="38" fontId="33" fillId="0" borderId="49" xfId="1" applyFont="1" applyBorder="1" applyAlignment="1">
      <alignment horizontal="center" vertical="center"/>
    </xf>
    <xf numFmtId="38" fontId="33" fillId="0" borderId="50" xfId="1" applyFont="1" applyBorder="1" applyAlignment="1">
      <alignment horizontal="center" vertical="center"/>
    </xf>
    <xf numFmtId="38" fontId="33" fillId="0" borderId="51" xfId="1" applyFont="1" applyBorder="1" applyAlignment="1">
      <alignment horizontal="center" vertical="center"/>
    </xf>
    <xf numFmtId="38" fontId="33" fillId="0" borderId="52" xfId="1" applyFont="1" applyBorder="1" applyAlignment="1">
      <alignment horizontal="center" vertical="center"/>
    </xf>
    <xf numFmtId="38" fontId="33" fillId="0" borderId="53" xfId="1" applyFont="1" applyBorder="1" applyAlignment="1">
      <alignment horizontal="center" vertical="center"/>
    </xf>
    <xf numFmtId="38" fontId="33" fillId="0" borderId="54" xfId="1" applyFont="1" applyBorder="1" applyAlignment="1">
      <alignment horizontal="center" vertical="center" wrapText="1"/>
    </xf>
    <xf numFmtId="38" fontId="33" fillId="0" borderId="55" xfId="1" applyFont="1" applyBorder="1" applyAlignment="1">
      <alignment horizontal="center" vertical="center" wrapText="1"/>
    </xf>
    <xf numFmtId="38" fontId="33" fillId="0" borderId="54" xfId="1" applyFont="1" applyBorder="1" applyAlignment="1">
      <alignment horizontal="center" vertical="center"/>
    </xf>
    <xf numFmtId="38" fontId="33" fillId="0" borderId="46" xfId="1" applyFont="1" applyBorder="1" applyAlignment="1">
      <alignment horizontal="center" vertical="center"/>
    </xf>
    <xf numFmtId="38" fontId="33" fillId="0" borderId="55" xfId="1" applyFont="1" applyBorder="1" applyAlignment="1">
      <alignment horizontal="center" vertical="center"/>
    </xf>
    <xf numFmtId="38" fontId="33" fillId="0" borderId="14" xfId="1" applyFont="1" applyBorder="1" applyAlignment="1">
      <alignment horizontal="center" vertical="center" wrapText="1"/>
    </xf>
    <xf numFmtId="0" fontId="36" fillId="0" borderId="0" xfId="2" applyFont="1" applyBorder="1" applyAlignment="1">
      <alignment vertical="center"/>
    </xf>
    <xf numFmtId="38" fontId="33" fillId="0" borderId="56" xfId="1" applyFont="1" applyBorder="1" applyAlignment="1">
      <alignment horizontal="left" vertical="center"/>
    </xf>
    <xf numFmtId="38" fontId="33" fillId="0" borderId="32" xfId="1" applyFont="1" applyBorder="1" applyAlignment="1">
      <alignment horizontal="left" vertical="center"/>
    </xf>
    <xf numFmtId="38" fontId="33" fillId="0" borderId="57" xfId="1" applyFont="1" applyBorder="1" applyAlignment="1">
      <alignment horizontal="left" vertical="center" wrapText="1"/>
    </xf>
    <xf numFmtId="38" fontId="33" fillId="0" borderId="32" xfId="1" applyFont="1" applyBorder="1" applyAlignment="1">
      <alignment horizontal="left" vertical="center" wrapText="1"/>
    </xf>
    <xf numFmtId="38" fontId="33" fillId="0" borderId="57" xfId="1" applyFont="1" applyBorder="1" applyAlignment="1">
      <alignment horizontal="left" vertical="center"/>
    </xf>
    <xf numFmtId="38" fontId="33" fillId="0" borderId="54" xfId="1" applyFont="1" applyBorder="1" applyAlignment="1">
      <alignment horizontal="left" vertical="center"/>
    </xf>
    <xf numFmtId="38" fontId="33" fillId="0" borderId="46" xfId="1" applyFont="1" applyBorder="1" applyAlignment="1">
      <alignment horizontal="left" vertical="center"/>
    </xf>
    <xf numFmtId="38" fontId="33" fillId="0" borderId="50" xfId="1" applyFont="1" applyBorder="1" applyAlignment="1">
      <alignment horizontal="left" vertical="center"/>
    </xf>
    <xf numFmtId="178" fontId="33" fillId="0" borderId="58" xfId="1" applyNumberFormat="1" applyFont="1" applyBorder="1" applyAlignment="1">
      <alignment horizontal="left" vertical="center"/>
    </xf>
    <xf numFmtId="178" fontId="33" fillId="0" borderId="52" xfId="1" applyNumberFormat="1" applyFont="1" applyBorder="1" applyAlignment="1">
      <alignment horizontal="left" vertical="center"/>
    </xf>
    <xf numFmtId="178" fontId="33" fillId="0" borderId="50" xfId="1" applyNumberFormat="1" applyFont="1" applyBorder="1" applyAlignment="1">
      <alignment horizontal="left" vertical="center"/>
    </xf>
    <xf numFmtId="178" fontId="33" fillId="0" borderId="53" xfId="1" applyNumberFormat="1" applyFont="1" applyBorder="1" applyAlignment="1">
      <alignment horizontal="left" vertical="center"/>
    </xf>
    <xf numFmtId="38" fontId="33" fillId="0" borderId="32" xfId="1" applyFont="1" applyBorder="1" applyAlignment="1">
      <alignment horizontal="center" vertical="center"/>
    </xf>
    <xf numFmtId="38" fontId="33" fillId="0" borderId="33" xfId="1" applyFont="1" applyBorder="1" applyAlignment="1">
      <alignment horizontal="center" vertical="center"/>
    </xf>
    <xf numFmtId="38" fontId="33" fillId="0" borderId="34" xfId="1" applyFont="1" applyBorder="1" applyAlignment="1">
      <alignment horizontal="left" vertical="center"/>
    </xf>
    <xf numFmtId="38" fontId="33" fillId="0" borderId="52" xfId="1" applyFont="1" applyBorder="1" applyAlignment="1">
      <alignment horizontal="left" vertical="center"/>
    </xf>
    <xf numFmtId="38" fontId="33" fillId="0" borderId="55" xfId="1" applyFont="1" applyBorder="1" applyAlignment="1">
      <alignment horizontal="left" vertical="center"/>
    </xf>
    <xf numFmtId="38" fontId="33" fillId="0" borderId="34" xfId="1" applyFont="1" applyBorder="1" applyAlignment="1">
      <alignment horizontal="center" vertical="center"/>
    </xf>
    <xf numFmtId="38" fontId="33" fillId="0" borderId="59" xfId="1" applyFont="1" applyBorder="1" applyAlignment="1">
      <alignment horizontal="center" vertical="center"/>
    </xf>
    <xf numFmtId="178" fontId="37" fillId="0" borderId="45" xfId="1" applyNumberFormat="1" applyFont="1" applyBorder="1" applyAlignment="1">
      <alignment horizontal="right" vertical="center"/>
    </xf>
    <xf numFmtId="178" fontId="37" fillId="0" borderId="46" xfId="1" applyNumberFormat="1" applyFont="1" applyBorder="1" applyAlignment="1">
      <alignment horizontal="right" vertical="center"/>
    </xf>
    <xf numFmtId="178" fontId="37" fillId="0" borderId="52" xfId="1" applyNumberFormat="1" applyFont="1" applyBorder="1" applyAlignment="1">
      <alignment horizontal="right" vertical="center"/>
    </xf>
    <xf numFmtId="178" fontId="37" fillId="0" borderId="54" xfId="1" applyNumberFormat="1" applyFont="1" applyBorder="1" applyAlignment="1">
      <alignment horizontal="right" vertical="center"/>
    </xf>
    <xf numFmtId="178" fontId="37" fillId="0" borderId="55" xfId="1" applyNumberFormat="1" applyFont="1" applyBorder="1" applyAlignment="1">
      <alignment horizontal="right" vertical="center"/>
    </xf>
    <xf numFmtId="178" fontId="37" fillId="0" borderId="54" xfId="1" applyNumberFormat="1" applyFont="1" applyBorder="1" applyAlignment="1">
      <alignment vertical="center"/>
    </xf>
    <xf numFmtId="178" fontId="37" fillId="0" borderId="50" xfId="1" applyNumberFormat="1" applyFont="1" applyBorder="1" applyAlignment="1">
      <alignment horizontal="right" vertical="center"/>
    </xf>
    <xf numFmtId="178" fontId="37" fillId="0" borderId="58" xfId="1" applyNumberFormat="1" applyFont="1" applyBorder="1" applyAlignment="1">
      <alignment horizontal="right" vertical="center"/>
    </xf>
    <xf numFmtId="178" fontId="37" fillId="0" borderId="53" xfId="1" applyNumberFormat="1" applyFont="1" applyBorder="1" applyAlignment="1">
      <alignment horizontal="right" vertical="center"/>
    </xf>
    <xf numFmtId="178" fontId="38" fillId="0" borderId="51" xfId="1" applyNumberFormat="1" applyFont="1" applyBorder="1" applyAlignment="1">
      <alignment horizontal="right" vertical="center"/>
    </xf>
    <xf numFmtId="178" fontId="38" fillId="0" borderId="53" xfId="1" applyNumberFormat="1" applyFont="1" applyBorder="1" applyAlignment="1">
      <alignment horizontal="right" vertical="center"/>
    </xf>
    <xf numFmtId="178" fontId="37" fillId="0" borderId="51" xfId="1" applyNumberFormat="1" applyFont="1" applyBorder="1" applyAlignment="1">
      <alignment horizontal="right" vertical="center"/>
    </xf>
    <xf numFmtId="178" fontId="37" fillId="0" borderId="60" xfId="1" applyNumberFormat="1" applyFont="1" applyBorder="1" applyAlignment="1">
      <alignment horizontal="right" vertical="center"/>
    </xf>
    <xf numFmtId="0" fontId="35" fillId="0" borderId="61" xfId="2" applyFont="1" applyBorder="1" applyAlignment="1">
      <alignment horizontal="center" vertical="center"/>
    </xf>
    <xf numFmtId="178" fontId="39" fillId="0" borderId="0" xfId="2" applyNumberFormat="1" applyFont="1" applyBorder="1" applyAlignment="1">
      <alignment vertical="center"/>
    </xf>
    <xf numFmtId="38" fontId="30" fillId="0" borderId="0" xfId="1" applyFont="1" applyBorder="1" applyAlignment="1">
      <alignment vertical="center"/>
    </xf>
    <xf numFmtId="0" fontId="33" fillId="0" borderId="48" xfId="2" applyFont="1" applyBorder="1" applyAlignment="1">
      <alignment horizontal="center" vertical="center"/>
    </xf>
    <xf numFmtId="0" fontId="33" fillId="0" borderId="62" xfId="2" applyFont="1" applyBorder="1" applyAlignment="1">
      <alignment horizontal="center" vertical="center"/>
    </xf>
    <xf numFmtId="0" fontId="40" fillId="0" borderId="0" xfId="2" applyFont="1" applyBorder="1" applyAlignment="1">
      <alignment horizontal="center" vertical="center"/>
    </xf>
    <xf numFmtId="0" fontId="41" fillId="0" borderId="12" xfId="2" applyFont="1" applyBorder="1" applyAlignment="1">
      <alignment horizontal="left" vertical="center"/>
    </xf>
    <xf numFmtId="0" fontId="41" fillId="0" borderId="0" xfId="2" applyFont="1" applyBorder="1" applyAlignment="1">
      <alignment horizontal="center" vertical="center"/>
    </xf>
    <xf numFmtId="0" fontId="41" fillId="0" borderId="12" xfId="2" applyFont="1" applyBorder="1" applyAlignment="1">
      <alignment vertical="center"/>
    </xf>
    <xf numFmtId="0" fontId="41" fillId="0" borderId="12" xfId="2" applyFont="1" applyBorder="1" applyAlignment="1">
      <alignment horizontal="right" vertical="center"/>
    </xf>
    <xf numFmtId="0" fontId="41" fillId="0" borderId="12" xfId="2" applyNumberFormat="1" applyFont="1" applyBorder="1" applyAlignment="1"/>
    <xf numFmtId="0" fontId="41" fillId="0" borderId="63" xfId="2" applyFont="1" applyBorder="1" applyAlignment="1">
      <alignment vertical="center"/>
    </xf>
    <xf numFmtId="0" fontId="41" fillId="0" borderId="0" xfId="2" applyFont="1" applyBorder="1" applyAlignment="1">
      <alignment horizontal="left" vertical="center"/>
    </xf>
    <xf numFmtId="0" fontId="41" fillId="0" borderId="63" xfId="2" applyFont="1" applyBorder="1" applyAlignment="1"/>
    <xf numFmtId="0" fontId="40" fillId="0" borderId="11" xfId="2" applyFont="1" applyBorder="1" applyAlignment="1">
      <alignment horizontal="center" vertical="center"/>
    </xf>
    <xf numFmtId="0" fontId="40" fillId="0" borderId="12" xfId="2" applyFont="1" applyBorder="1" applyAlignment="1">
      <alignment horizontal="center" vertical="center"/>
    </xf>
    <xf numFmtId="0" fontId="40" fillId="0" borderId="13" xfId="2" applyFont="1" applyBorder="1" applyAlignment="1">
      <alignment horizontal="center" vertical="center"/>
    </xf>
    <xf numFmtId="0" fontId="41" fillId="0" borderId="11" xfId="2" applyFont="1" applyBorder="1" applyAlignment="1"/>
    <xf numFmtId="179" fontId="41" fillId="0" borderId="12" xfId="2" applyNumberFormat="1" applyFont="1" applyBorder="1" applyAlignment="1"/>
    <xf numFmtId="0" fontId="41" fillId="0" borderId="64" xfId="2" applyFont="1" applyBorder="1" applyAlignment="1">
      <alignment horizontal="center" vertical="center"/>
    </xf>
    <xf numFmtId="0" fontId="41" fillId="0" borderId="12" xfId="2" applyFont="1" applyBorder="1" applyAlignment="1">
      <alignment horizontal="center" vertical="center"/>
    </xf>
    <xf numFmtId="0" fontId="42" fillId="0" borderId="12" xfId="2" applyFont="1" applyBorder="1" applyAlignment="1">
      <alignment vertical="center"/>
    </xf>
    <xf numFmtId="0" fontId="41" fillId="0" borderId="11" xfId="2" applyFont="1" applyBorder="1" applyAlignment="1">
      <alignment horizontal="left" vertical="center"/>
    </xf>
    <xf numFmtId="0" fontId="41" fillId="0" borderId="63" xfId="2" applyFont="1" applyBorder="1" applyAlignment="1">
      <alignment horizontal="left" vertical="center"/>
    </xf>
    <xf numFmtId="0" fontId="41" fillId="0" borderId="64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42" fillId="0" borderId="63" xfId="2" applyFont="1" applyBorder="1" applyAlignment="1">
      <alignment horizontal="left" vertical="center"/>
    </xf>
    <xf numFmtId="0" fontId="42" fillId="0" borderId="13" xfId="2" applyFont="1" applyBorder="1" applyAlignment="1">
      <alignment horizontal="left" vertical="center"/>
    </xf>
    <xf numFmtId="0" fontId="42" fillId="0" borderId="11" xfId="2" applyFont="1" applyBorder="1" applyAlignment="1">
      <alignment horizontal="left" vertical="center"/>
    </xf>
    <xf numFmtId="0" fontId="42" fillId="0" borderId="12" xfId="2" applyFont="1" applyBorder="1" applyAlignment="1">
      <alignment horizontal="left" vertical="center"/>
    </xf>
    <xf numFmtId="0" fontId="41" fillId="0" borderId="13" xfId="2" applyFont="1" applyBorder="1" applyAlignment="1"/>
    <xf numFmtId="0" fontId="42" fillId="0" borderId="11" xfId="2" applyFont="1" applyBorder="1" applyAlignment="1"/>
    <xf numFmtId="0" fontId="40" fillId="0" borderId="62" xfId="2" applyFont="1" applyBorder="1" applyAlignment="1">
      <alignment horizontal="center" vertical="center"/>
    </xf>
    <xf numFmtId="178" fontId="43" fillId="0" borderId="65" xfId="2" applyNumberFormat="1" applyFont="1" applyBorder="1" applyAlignment="1">
      <alignment horizontal="right" vertical="center"/>
    </xf>
    <xf numFmtId="0" fontId="44" fillId="0" borderId="0" xfId="2" applyFont="1" applyBorder="1" applyAlignment="1">
      <alignment vertical="center" wrapText="1"/>
    </xf>
    <xf numFmtId="0" fontId="33" fillId="0" borderId="66" xfId="2" applyFont="1" applyBorder="1" applyAlignment="1">
      <alignment horizontal="center" vertical="center"/>
    </xf>
    <xf numFmtId="0" fontId="33" fillId="0" borderId="36" xfId="2" applyFont="1" applyBorder="1" applyAlignment="1">
      <alignment horizontal="center" vertical="center"/>
    </xf>
    <xf numFmtId="0" fontId="41" fillId="0" borderId="66" xfId="2" applyFont="1" applyBorder="1" applyAlignment="1"/>
    <xf numFmtId="0" fontId="42" fillId="0" borderId="0" xfId="2" applyFont="1" applyBorder="1" applyAlignment="1">
      <alignment horizontal="center"/>
    </xf>
    <xf numFmtId="3" fontId="41" fillId="0" borderId="0" xfId="2" applyNumberFormat="1" applyFont="1" applyBorder="1" applyAlignment="1">
      <alignment horizontal="right" vertical="center"/>
    </xf>
    <xf numFmtId="0" fontId="42" fillId="0" borderId="0" xfId="2" applyFont="1" applyBorder="1" applyAlignment="1"/>
    <xf numFmtId="0" fontId="42" fillId="0" borderId="0" xfId="2" applyNumberFormat="1" applyFont="1" applyBorder="1" applyAlignment="1">
      <alignment horizontal="center" vertical="center"/>
    </xf>
    <xf numFmtId="0" fontId="41" fillId="0" borderId="67" xfId="2" applyFont="1" applyBorder="1" applyAlignment="1">
      <alignment vertical="center"/>
    </xf>
    <xf numFmtId="0" fontId="41" fillId="0" borderId="67" xfId="2" applyFont="1" applyBorder="1" applyAlignment="1"/>
    <xf numFmtId="0" fontId="41" fillId="0" borderId="0" xfId="2" applyFont="1" applyBorder="1" applyAlignment="1">
      <alignment horizontal="center"/>
    </xf>
    <xf numFmtId="0" fontId="40" fillId="0" borderId="14" xfId="2" applyFont="1" applyFill="1" applyBorder="1" applyAlignment="1">
      <alignment horizontal="center" vertical="center"/>
    </xf>
    <xf numFmtId="0" fontId="40" fillId="0" borderId="16" xfId="2" applyFont="1" applyFill="1" applyBorder="1" applyAlignment="1">
      <alignment horizontal="center" vertical="center"/>
    </xf>
    <xf numFmtId="0" fontId="42" fillId="0" borderId="14" xfId="2" applyFont="1" applyBorder="1" applyAlignment="1"/>
    <xf numFmtId="180" fontId="41" fillId="0" borderId="0" xfId="2" applyNumberFormat="1" applyFont="1" applyBorder="1" applyAlignment="1">
      <alignment horizontal="right" vertical="center"/>
    </xf>
    <xf numFmtId="0" fontId="40" fillId="0" borderId="0" xfId="2" applyFont="1" applyFill="1" applyBorder="1" applyAlignment="1">
      <alignment horizontal="center"/>
    </xf>
    <xf numFmtId="0" fontId="40" fillId="0" borderId="1" xfId="2" applyFont="1" applyFill="1" applyBorder="1" applyAlignment="1">
      <alignment horizontal="center" vertical="center"/>
    </xf>
    <xf numFmtId="0" fontId="42" fillId="0" borderId="0" xfId="2" applyFont="1" applyBorder="1" applyAlignment="1">
      <alignment vertical="center"/>
    </xf>
    <xf numFmtId="0" fontId="41" fillId="0" borderId="14" xfId="2" applyFont="1" applyBorder="1" applyAlignment="1">
      <alignment horizontal="left" vertical="center"/>
    </xf>
    <xf numFmtId="0" fontId="41" fillId="0" borderId="67" xfId="2" applyFont="1" applyBorder="1" applyAlignment="1">
      <alignment horizontal="left" vertical="center"/>
    </xf>
    <xf numFmtId="0" fontId="41" fillId="0" borderId="1" xfId="2" applyFont="1" applyBorder="1" applyAlignment="1">
      <alignment horizontal="left" vertical="center"/>
    </xf>
    <xf numFmtId="0" fontId="41" fillId="0" borderId="16" xfId="2" applyFont="1" applyBorder="1" applyAlignment="1">
      <alignment horizontal="left" vertical="center"/>
    </xf>
    <xf numFmtId="0" fontId="42" fillId="0" borderId="67" xfId="2" applyFont="1" applyBorder="1" applyAlignment="1">
      <alignment horizontal="left" vertical="center"/>
    </xf>
    <xf numFmtId="0" fontId="42" fillId="0" borderId="16" xfId="2" applyFont="1" applyBorder="1" applyAlignment="1">
      <alignment horizontal="left" vertical="center"/>
    </xf>
    <xf numFmtId="0" fontId="42" fillId="0" borderId="14" xfId="2" applyFont="1" applyBorder="1" applyAlignment="1">
      <alignment horizontal="left" vertical="center"/>
    </xf>
    <xf numFmtId="0" fontId="42" fillId="0" borderId="0" xfId="2" applyFont="1" applyBorder="1" applyAlignment="1">
      <alignment horizontal="left" vertical="center"/>
    </xf>
    <xf numFmtId="0" fontId="41" fillId="0" borderId="16" xfId="2" applyFont="1" applyBorder="1" applyAlignment="1"/>
    <xf numFmtId="181" fontId="42" fillId="0" borderId="0" xfId="1" applyNumberFormat="1" applyFont="1" applyFill="1" applyBorder="1" applyAlignment="1">
      <alignment horizontal="right" vertical="center"/>
    </xf>
    <xf numFmtId="0" fontId="42" fillId="0" borderId="16" xfId="2" applyFont="1" applyBorder="1" applyAlignment="1">
      <alignment horizontal="left" vertical="top"/>
    </xf>
    <xf numFmtId="0" fontId="40" fillId="0" borderId="36" xfId="2" applyFont="1" applyFill="1" applyBorder="1" applyAlignment="1">
      <alignment horizontal="center" vertical="center"/>
    </xf>
    <xf numFmtId="0" fontId="40" fillId="0" borderId="14" xfId="2" applyFont="1" applyFill="1" applyBorder="1" applyAlignment="1">
      <alignment horizontal="left" vertical="center"/>
    </xf>
    <xf numFmtId="0" fontId="40" fillId="0" borderId="0" xfId="2" applyFont="1" applyFill="1" applyBorder="1" applyAlignment="1">
      <alignment horizontal="left" vertical="center"/>
    </xf>
    <xf numFmtId="0" fontId="40" fillId="0" borderId="16" xfId="2" applyFont="1" applyFill="1" applyBorder="1" applyAlignment="1">
      <alignment horizontal="left" vertical="center"/>
    </xf>
    <xf numFmtId="0" fontId="40" fillId="0" borderId="0" xfId="2" applyFont="1" applyFill="1" applyBorder="1" applyAlignment="1"/>
    <xf numFmtId="0" fontId="40" fillId="0" borderId="1" xfId="2" applyFont="1" applyFill="1" applyBorder="1" applyAlignment="1">
      <alignment vertical="center"/>
    </xf>
    <xf numFmtId="0" fontId="40" fillId="0" borderId="14" xfId="2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 wrapText="1"/>
    </xf>
    <xf numFmtId="0" fontId="40" fillId="0" borderId="16" xfId="2" applyFont="1" applyFill="1" applyBorder="1" applyAlignment="1">
      <alignment vertical="center"/>
    </xf>
    <xf numFmtId="0" fontId="40" fillId="0" borderId="0" xfId="2" applyFont="1" applyFill="1" applyBorder="1" applyAlignment="1">
      <alignment vertical="center"/>
    </xf>
    <xf numFmtId="0" fontId="40" fillId="0" borderId="14" xfId="2" applyFont="1" applyFill="1" applyBorder="1" applyAlignment="1">
      <alignment vertical="center"/>
    </xf>
    <xf numFmtId="0" fontId="42" fillId="0" borderId="14" xfId="2" applyFont="1" applyFill="1" applyBorder="1" applyAlignment="1">
      <alignment horizontal="left"/>
    </xf>
    <xf numFmtId="182" fontId="40" fillId="0" borderId="0" xfId="2" applyNumberFormat="1" applyFont="1" applyFill="1" applyBorder="1" applyAlignment="1">
      <alignment horizontal="right" vertical="center"/>
    </xf>
    <xf numFmtId="0" fontId="40" fillId="0" borderId="16" xfId="2" applyFont="1" applyFill="1" applyBorder="1" applyAlignment="1">
      <alignment vertical="center" wrapText="1"/>
    </xf>
    <xf numFmtId="38" fontId="40" fillId="0" borderId="14" xfId="1" applyFont="1" applyFill="1" applyBorder="1" applyAlignment="1">
      <alignment vertical="center"/>
    </xf>
    <xf numFmtId="38" fontId="40" fillId="0" borderId="0" xfId="1" applyFont="1" applyFill="1" applyBorder="1" applyAlignment="1">
      <alignment vertical="center"/>
    </xf>
    <xf numFmtId="38" fontId="40" fillId="0" borderId="16" xfId="1" applyFont="1" applyFill="1" applyBorder="1" applyAlignment="1">
      <alignment vertical="center"/>
    </xf>
    <xf numFmtId="0" fontId="40" fillId="0" borderId="0" xfId="2" applyFont="1" applyFill="1" applyBorder="1" applyAlignment="1">
      <alignment wrapText="1"/>
    </xf>
    <xf numFmtId="181" fontId="40" fillId="0" borderId="1" xfId="1" applyNumberFormat="1" applyFont="1" applyFill="1" applyBorder="1" applyAlignment="1">
      <alignment vertical="center"/>
    </xf>
    <xf numFmtId="38" fontId="40" fillId="0" borderId="36" xfId="1" applyNumberFormat="1" applyFont="1" applyFill="1" applyBorder="1" applyAlignment="1">
      <alignment vertical="center"/>
    </xf>
    <xf numFmtId="0" fontId="41" fillId="0" borderId="66" xfId="2" applyFont="1" applyBorder="1" applyAlignment="1">
      <alignment horizontal="center"/>
    </xf>
    <xf numFmtId="3" fontId="41" fillId="0" borderId="0" xfId="2" applyNumberFormat="1" applyFont="1" applyBorder="1" applyAlignment="1">
      <alignment horizontal="center" vertical="center"/>
    </xf>
    <xf numFmtId="181" fontId="41" fillId="0" borderId="67" xfId="1" applyNumberFormat="1" applyFont="1" applyFill="1" applyBorder="1" applyAlignment="1">
      <alignment horizontal="right" vertical="center"/>
    </xf>
    <xf numFmtId="181" fontId="41" fillId="0" borderId="67" xfId="1" applyNumberFormat="1" applyFont="1" applyFill="1" applyBorder="1">
      <alignment vertical="center"/>
    </xf>
    <xf numFmtId="181" fontId="41" fillId="0" borderId="0" xfId="1" applyNumberFormat="1" applyFont="1" applyFill="1" applyBorder="1">
      <alignment vertical="center"/>
    </xf>
    <xf numFmtId="40" fontId="40" fillId="0" borderId="14" xfId="1" applyNumberFormat="1" applyFont="1" applyFill="1" applyBorder="1">
      <alignment vertical="center"/>
    </xf>
    <xf numFmtId="40" fontId="40" fillId="0" borderId="0" xfId="1" applyNumberFormat="1" applyFont="1" applyFill="1" applyBorder="1">
      <alignment vertical="center"/>
    </xf>
    <xf numFmtId="40" fontId="40" fillId="0" borderId="16" xfId="1" applyNumberFormat="1" applyFont="1" applyFill="1" applyBorder="1">
      <alignment vertical="center"/>
    </xf>
    <xf numFmtId="181" fontId="42" fillId="0" borderId="0" xfId="1" applyNumberFormat="1" applyFont="1" applyFill="1" applyBorder="1" applyAlignment="1">
      <alignment horizontal="right"/>
    </xf>
    <xf numFmtId="38" fontId="40" fillId="0" borderId="0" xfId="1" applyFont="1" applyFill="1" applyBorder="1" applyAlignment="1">
      <alignment wrapText="1"/>
    </xf>
    <xf numFmtId="38" fontId="40" fillId="0" borderId="14" xfId="1" applyFont="1" applyFill="1" applyBorder="1" applyAlignment="1">
      <alignment vertical="center" wrapText="1"/>
    </xf>
    <xf numFmtId="38" fontId="40" fillId="0" borderId="0" xfId="1" applyFont="1" applyFill="1" applyBorder="1" applyAlignment="1">
      <alignment vertical="center" wrapText="1"/>
    </xf>
    <xf numFmtId="38" fontId="40" fillId="0" borderId="16" xfId="1" applyFont="1" applyFill="1" applyBorder="1" applyAlignment="1">
      <alignment vertical="center" wrapText="1"/>
    </xf>
    <xf numFmtId="38" fontId="40" fillId="0" borderId="14" xfId="1" applyFont="1" applyFill="1" applyBorder="1" applyAlignment="1">
      <alignment wrapText="1"/>
    </xf>
    <xf numFmtId="38" fontId="41" fillId="0" borderId="66" xfId="1" applyNumberFormat="1" applyFont="1" applyFill="1" applyBorder="1" applyAlignment="1"/>
    <xf numFmtId="38" fontId="41" fillId="0" borderId="67" xfId="1" applyNumberFormat="1" applyFont="1" applyFill="1" applyBorder="1" applyAlignment="1">
      <alignment vertical="center"/>
    </xf>
    <xf numFmtId="38" fontId="41" fillId="0" borderId="0" xfId="1" applyNumberFormat="1" applyFont="1" applyFill="1" applyBorder="1" applyAlignment="1">
      <alignment horizontal="center" vertical="center"/>
    </xf>
    <xf numFmtId="38" fontId="41" fillId="0" borderId="67" xfId="1" applyNumberFormat="1" applyFont="1" applyFill="1" applyBorder="1" applyAlignment="1"/>
    <xf numFmtId="38" fontId="41" fillId="0" borderId="0" xfId="1" applyNumberFormat="1" applyFont="1" applyFill="1" applyBorder="1" applyAlignment="1">
      <alignment horizontal="center"/>
    </xf>
    <xf numFmtId="38" fontId="41" fillId="0" borderId="0" xfId="1" applyNumberFormat="1" applyFont="1" applyFill="1" applyBorder="1" applyAlignment="1">
      <alignment vertical="center"/>
    </xf>
    <xf numFmtId="38" fontId="40" fillId="0" borderId="14" xfId="1" applyNumberFormat="1" applyFont="1" applyFill="1" applyBorder="1">
      <alignment vertical="center"/>
    </xf>
    <xf numFmtId="38" fontId="40" fillId="0" borderId="16" xfId="1" applyNumberFormat="1" applyFont="1" applyFill="1" applyBorder="1">
      <alignment vertical="center"/>
    </xf>
    <xf numFmtId="38" fontId="42" fillId="0" borderId="14" xfId="1" applyNumberFormat="1" applyFont="1" applyFill="1" applyBorder="1" applyAlignment="1"/>
    <xf numFmtId="38" fontId="41" fillId="0" borderId="0" xfId="1" applyFont="1" applyFill="1" applyBorder="1" applyAlignment="1">
      <alignment vertical="center" wrapText="1"/>
    </xf>
    <xf numFmtId="38" fontId="42" fillId="0" borderId="0" xfId="1" applyFont="1" applyFill="1" applyBorder="1" applyAlignment="1">
      <alignment wrapText="1"/>
    </xf>
    <xf numFmtId="183" fontId="40" fillId="0" borderId="0" xfId="1" applyNumberFormat="1" applyFont="1" applyFill="1" applyBorder="1" applyAlignment="1"/>
    <xf numFmtId="0" fontId="45" fillId="0" borderId="0" xfId="2" applyFont="1" applyAlignment="1">
      <alignment vertical="center" wrapText="1"/>
    </xf>
    <xf numFmtId="178" fontId="43" fillId="0" borderId="68" xfId="2" applyNumberFormat="1" applyFont="1" applyBorder="1" applyAlignment="1">
      <alignment horizontal="right" vertical="center"/>
    </xf>
    <xf numFmtId="0" fontId="46" fillId="0" borderId="0" xfId="2" applyFont="1" applyBorder="1" applyAlignment="1">
      <alignment vertical="center" wrapText="1"/>
    </xf>
    <xf numFmtId="3" fontId="41" fillId="0" borderId="0" xfId="2" applyNumberFormat="1" applyFont="1" applyBorder="1" applyAlignment="1">
      <alignment vertical="center"/>
    </xf>
    <xf numFmtId="38" fontId="42" fillId="0" borderId="0" xfId="1" applyNumberFormat="1" applyFont="1" applyFill="1" applyBorder="1" applyAlignment="1">
      <alignment horizontal="center"/>
    </xf>
    <xf numFmtId="184" fontId="41" fillId="0" borderId="0" xfId="2" applyNumberFormat="1" applyFont="1" applyBorder="1" applyAlignment="1">
      <alignment horizontal="right"/>
    </xf>
    <xf numFmtId="0" fontId="41" fillId="0" borderId="0" xfId="2" applyFont="1" applyBorder="1" applyAlignment="1"/>
    <xf numFmtId="38" fontId="40" fillId="0" borderId="14" xfId="1" applyFont="1" applyFill="1" applyBorder="1" applyAlignment="1"/>
    <xf numFmtId="38" fontId="40" fillId="0" borderId="16" xfId="1" applyFont="1" applyFill="1" applyBorder="1" applyAlignment="1"/>
    <xf numFmtId="38" fontId="41" fillId="0" borderId="0" xfId="1" applyFont="1" applyFill="1" applyBorder="1" applyAlignment="1">
      <alignment wrapText="1"/>
    </xf>
    <xf numFmtId="38" fontId="40" fillId="0" borderId="1" xfId="1" applyNumberFormat="1" applyFont="1" applyFill="1" applyBorder="1" applyAlignment="1">
      <alignment vertical="center"/>
    </xf>
    <xf numFmtId="0" fontId="45" fillId="0" borderId="0" xfId="2" applyFont="1" applyAlignment="1">
      <alignment horizontal="left" vertical="center"/>
    </xf>
    <xf numFmtId="0" fontId="39" fillId="0" borderId="0" xfId="2" applyFont="1" applyBorder="1" applyAlignment="1">
      <alignment vertical="center"/>
    </xf>
    <xf numFmtId="0" fontId="44" fillId="0" borderId="0" xfId="2" applyFont="1" applyBorder="1" applyAlignment="1">
      <alignment vertical="center"/>
    </xf>
    <xf numFmtId="20" fontId="41" fillId="0" borderId="0" xfId="2" applyNumberFormat="1" applyFont="1" applyBorder="1" applyAlignment="1">
      <alignment vertical="center"/>
    </xf>
    <xf numFmtId="0" fontId="41" fillId="0" borderId="0" xfId="2" applyFont="1" applyBorder="1" applyAlignment="1">
      <alignment vertical="center"/>
    </xf>
    <xf numFmtId="184" fontId="41" fillId="0" borderId="0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right" vertical="top"/>
    </xf>
    <xf numFmtId="0" fontId="48" fillId="0" borderId="0" xfId="2" applyFont="1" applyBorder="1" applyAlignment="1">
      <alignment horizontal="right"/>
    </xf>
    <xf numFmtId="38" fontId="40" fillId="0" borderId="0" xfId="1" applyFont="1" applyFill="1" applyBorder="1" applyAlignment="1"/>
    <xf numFmtId="0" fontId="30" fillId="0" borderId="14" xfId="2" applyFont="1" applyBorder="1" applyAlignment="1">
      <alignment horizontal="center" vertical="center"/>
    </xf>
    <xf numFmtId="182" fontId="41" fillId="0" borderId="0" xfId="2" applyNumberFormat="1" applyFont="1" applyFill="1" applyBorder="1" applyAlignment="1">
      <alignment vertical="center"/>
    </xf>
    <xf numFmtId="0" fontId="40" fillId="0" borderId="14" xfId="2" applyFont="1" applyFill="1" applyBorder="1" applyAlignment="1">
      <alignment horizontal="center"/>
    </xf>
    <xf numFmtId="0" fontId="49" fillId="0" borderId="66" xfId="2" applyFont="1" applyBorder="1" applyAlignment="1">
      <alignment vertical="center" wrapText="1"/>
    </xf>
    <xf numFmtId="0" fontId="49" fillId="0" borderId="0" xfId="2" applyFont="1" applyBorder="1" applyAlignment="1">
      <alignment vertical="center" wrapText="1"/>
    </xf>
    <xf numFmtId="0" fontId="49" fillId="0" borderId="0" xfId="2" applyFont="1" applyBorder="1" applyAlignment="1">
      <alignment vertical="top" wrapText="1"/>
    </xf>
    <xf numFmtId="0" fontId="41" fillId="0" borderId="0" xfId="2" applyFont="1" applyBorder="1" applyAlignment="1">
      <alignment horizontal="right" vertical="center"/>
    </xf>
    <xf numFmtId="0" fontId="41" fillId="0" borderId="67" xfId="2" applyFont="1" applyFill="1" applyBorder="1" applyAlignment="1">
      <alignment horizontal="center" vertical="center"/>
    </xf>
    <xf numFmtId="185" fontId="47" fillId="0" borderId="0" xfId="2" applyNumberFormat="1" applyFont="1" applyBorder="1" applyAlignment="1">
      <alignment vertical="top"/>
    </xf>
    <xf numFmtId="0" fontId="41" fillId="0" borderId="0" xfId="2" applyFont="1" applyBorder="1" applyAlignment="1">
      <alignment horizontal="left"/>
    </xf>
    <xf numFmtId="185" fontId="48" fillId="0" borderId="0" xfId="2" applyNumberFormat="1" applyFont="1" applyBorder="1" applyAlignment="1"/>
    <xf numFmtId="0" fontId="40" fillId="0" borderId="16" xfId="2" applyFont="1" applyFill="1" applyBorder="1" applyAlignment="1">
      <alignment horizontal="center"/>
    </xf>
    <xf numFmtId="183" fontId="42" fillId="0" borderId="0" xfId="1" applyNumberFormat="1" applyFont="1" applyFill="1" applyBorder="1" applyAlignment="1">
      <alignment horizontal="center"/>
    </xf>
    <xf numFmtId="183" fontId="42" fillId="0" borderId="0" xfId="1" applyNumberFormat="1" applyFont="1" applyFill="1" applyBorder="1" applyAlignment="1">
      <alignment horizontal="center" vertical="center"/>
    </xf>
    <xf numFmtId="3" fontId="41" fillId="0" borderId="14" xfId="2" applyNumberFormat="1" applyFont="1" applyBorder="1" applyAlignment="1">
      <alignment horizontal="right" vertical="center"/>
    </xf>
    <xf numFmtId="3" fontId="41" fillId="0" borderId="67" xfId="2" applyNumberFormat="1" applyFont="1" applyBorder="1" applyAlignment="1">
      <alignment horizontal="right" vertical="center"/>
    </xf>
    <xf numFmtId="3" fontId="41" fillId="0" borderId="1" xfId="2" applyNumberFormat="1" applyFont="1" applyBorder="1" applyAlignment="1">
      <alignment horizontal="right" vertical="center"/>
    </xf>
    <xf numFmtId="3" fontId="41" fillId="0" borderId="16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left"/>
    </xf>
    <xf numFmtId="186" fontId="41" fillId="0" borderId="0" xfId="2" applyNumberFormat="1" applyFont="1" applyBorder="1" applyAlignment="1">
      <alignment horizontal="right" vertical="center"/>
    </xf>
    <xf numFmtId="0" fontId="47" fillId="0" borderId="0" xfId="2" applyNumberFormat="1" applyFont="1" applyBorder="1" applyAlignment="1">
      <alignment vertical="top"/>
    </xf>
    <xf numFmtId="38" fontId="47" fillId="0" borderId="0" xfId="1" applyNumberFormat="1" applyFont="1" applyFill="1" applyBorder="1" applyAlignment="1"/>
    <xf numFmtId="187" fontId="41" fillId="0" borderId="0" xfId="2" applyNumberFormat="1" applyFont="1" applyFill="1" applyBorder="1" applyAlignment="1">
      <alignment horizontal="center" vertical="center"/>
    </xf>
    <xf numFmtId="188" fontId="40" fillId="0" borderId="0" xfId="2" applyNumberFormat="1" applyFont="1" applyFill="1" applyBorder="1" applyAlignment="1">
      <alignment vertical="center"/>
    </xf>
    <xf numFmtId="185" fontId="40" fillId="0" borderId="0" xfId="2" applyNumberFormat="1" applyFont="1" applyFill="1" applyBorder="1" applyAlignment="1">
      <alignment horizontal="center" vertical="center"/>
    </xf>
    <xf numFmtId="0" fontId="47" fillId="0" borderId="0" xfId="2" applyFont="1" applyBorder="1" applyAlignment="1">
      <alignment horizontal="left" vertical="top"/>
    </xf>
    <xf numFmtId="0" fontId="48" fillId="0" borderId="0" xfId="2" applyFont="1" applyBorder="1" applyAlignment="1">
      <alignment horizontal="left"/>
    </xf>
    <xf numFmtId="0" fontId="41" fillId="0" borderId="14" xfId="2" applyFont="1" applyBorder="1" applyAlignment="1">
      <alignment horizontal="center" vertical="center"/>
    </xf>
    <xf numFmtId="0" fontId="41" fillId="0" borderId="1" xfId="2" applyFont="1" applyBorder="1" applyAlignment="1">
      <alignment horizontal="center" vertical="center"/>
    </xf>
    <xf numFmtId="0" fontId="41" fillId="0" borderId="16" xfId="2" applyFont="1" applyBorder="1" applyAlignment="1">
      <alignment horizontal="center" vertical="center"/>
    </xf>
    <xf numFmtId="182" fontId="41" fillId="0" borderId="67" xfId="2" applyNumberFormat="1" applyFont="1" applyFill="1" applyBorder="1" applyAlignment="1">
      <alignment vertical="center"/>
    </xf>
    <xf numFmtId="38" fontId="47" fillId="0" borderId="0" xfId="1" applyNumberFormat="1" applyFont="1" applyFill="1" applyBorder="1" applyAlignment="1">
      <alignment vertical="top"/>
    </xf>
    <xf numFmtId="185" fontId="41" fillId="0" borderId="0" xfId="2" applyNumberFormat="1" applyFont="1" applyBorder="1" applyAlignment="1">
      <alignment horizontal="right" vertical="center"/>
    </xf>
    <xf numFmtId="180" fontId="41" fillId="0" borderId="0" xfId="2" applyNumberFormat="1" applyFont="1" applyBorder="1" applyAlignment="1">
      <alignment horizontal="right"/>
    </xf>
    <xf numFmtId="0" fontId="7" fillId="0" borderId="14" xfId="3" applyFont="1" applyBorder="1" applyAlignment="1">
      <alignment horizontal="right" vertical="center"/>
    </xf>
    <xf numFmtId="0" fontId="7" fillId="0" borderId="1" xfId="3" applyFont="1" applyBorder="1" applyAlignment="1">
      <alignment horizontal="right" vertical="center"/>
    </xf>
    <xf numFmtId="0" fontId="41" fillId="0" borderId="67" xfId="2" applyFont="1" applyBorder="1" applyAlignment="1">
      <alignment horizontal="right" vertical="center"/>
    </xf>
    <xf numFmtId="0" fontId="41" fillId="0" borderId="1" xfId="2" applyFont="1" applyBorder="1" applyAlignment="1">
      <alignment horizontal="right" vertical="center"/>
    </xf>
    <xf numFmtId="180" fontId="41" fillId="0" borderId="67" xfId="2" applyNumberFormat="1" applyFont="1" applyBorder="1" applyAlignment="1">
      <alignment horizontal="right" vertical="center"/>
    </xf>
    <xf numFmtId="180" fontId="41" fillId="0" borderId="16" xfId="2" applyNumberFormat="1" applyFont="1" applyBorder="1" applyAlignment="1">
      <alignment horizontal="right" vertical="center"/>
    </xf>
    <xf numFmtId="180" fontId="40" fillId="0" borderId="0" xfId="2" applyNumberFormat="1" applyFont="1" applyBorder="1" applyAlignment="1">
      <alignment vertical="center"/>
    </xf>
    <xf numFmtId="189" fontId="41" fillId="0" borderId="0" xfId="2" applyNumberFormat="1" applyFont="1" applyBorder="1" applyAlignment="1">
      <alignment vertical="center"/>
    </xf>
    <xf numFmtId="38" fontId="40" fillId="0" borderId="1" xfId="1" applyFont="1" applyBorder="1" applyAlignment="1">
      <alignment horizontal="center" vertical="center"/>
    </xf>
    <xf numFmtId="180" fontId="40" fillId="0" borderId="0" xfId="2" applyNumberFormat="1" applyFont="1" applyBorder="1" applyAlignment="1"/>
    <xf numFmtId="38" fontId="40" fillId="0" borderId="16" xfId="1" applyFont="1" applyBorder="1" applyAlignment="1">
      <alignment horizontal="center" vertical="center"/>
    </xf>
    <xf numFmtId="38" fontId="40" fillId="0" borderId="0" xfId="1" applyFont="1" applyBorder="1" applyAlignment="1">
      <alignment horizontal="center" vertical="center"/>
    </xf>
    <xf numFmtId="38" fontId="40" fillId="0" borderId="14" xfId="1" applyFont="1" applyBorder="1" applyAlignment="1">
      <alignment horizontal="center" vertical="center"/>
    </xf>
    <xf numFmtId="180" fontId="41" fillId="0" borderId="67" xfId="2" applyNumberFormat="1" applyFont="1" applyBorder="1" applyAlignment="1">
      <alignment vertical="center"/>
    </xf>
    <xf numFmtId="180" fontId="40" fillId="0" borderId="0" xfId="2" applyNumberFormat="1" applyFont="1" applyBorder="1" applyAlignment="1">
      <alignment horizontal="right" vertical="center"/>
    </xf>
    <xf numFmtId="38" fontId="42" fillId="0" borderId="0" xfId="1" applyNumberFormat="1" applyFont="1" applyFill="1" applyBorder="1" applyAlignment="1">
      <alignment vertical="center"/>
    </xf>
    <xf numFmtId="0" fontId="50" fillId="0" borderId="0" xfId="2" applyFont="1" applyBorder="1" applyAlignment="1">
      <alignment horizontal="center"/>
    </xf>
    <xf numFmtId="49" fontId="41" fillId="0" borderId="0" xfId="2" applyNumberFormat="1" applyFont="1" applyBorder="1" applyAlignment="1">
      <alignment horizontal="center" vertical="center"/>
    </xf>
    <xf numFmtId="180" fontId="41" fillId="0" borderId="0" xfId="2" applyNumberFormat="1" applyFont="1" applyBorder="1" applyAlignment="1">
      <alignment vertical="center"/>
    </xf>
    <xf numFmtId="0" fontId="42" fillId="0" borderId="0" xfId="2" applyFont="1" applyBorder="1" applyAlignment="1">
      <alignment horizontal="left"/>
    </xf>
    <xf numFmtId="0" fontId="41" fillId="0" borderId="14" xfId="2" applyFont="1" applyBorder="1" applyAlignment="1"/>
    <xf numFmtId="0" fontId="41" fillId="0" borderId="1" xfId="2" applyFont="1" applyBorder="1" applyAlignment="1"/>
    <xf numFmtId="0" fontId="40" fillId="0" borderId="67" xfId="2" applyFont="1" applyBorder="1" applyAlignment="1">
      <alignment horizontal="center" vertical="center"/>
    </xf>
    <xf numFmtId="189" fontId="51" fillId="0" borderId="0" xfId="2" applyNumberFormat="1" applyFont="1" applyBorder="1" applyAlignment="1">
      <alignment horizontal="right" vertical="center"/>
    </xf>
    <xf numFmtId="180" fontId="51" fillId="0" borderId="0" xfId="2" applyNumberFormat="1" applyFont="1" applyBorder="1" applyAlignment="1">
      <alignment horizontal="right" vertical="center"/>
    </xf>
    <xf numFmtId="20" fontId="41" fillId="0" borderId="67" xfId="2" applyNumberFormat="1" applyFont="1" applyBorder="1" applyAlignment="1">
      <alignment vertical="center"/>
    </xf>
    <xf numFmtId="189" fontId="52" fillId="0" borderId="0" xfId="2" applyNumberFormat="1" applyFont="1" applyBorder="1" applyAlignment="1">
      <alignment horizontal="right" vertical="center"/>
    </xf>
    <xf numFmtId="0" fontId="40" fillId="0" borderId="67" xfId="2" applyFont="1" applyBorder="1" applyAlignment="1">
      <alignment vertical="center"/>
    </xf>
    <xf numFmtId="38" fontId="42" fillId="0" borderId="0" xfId="1" applyNumberFormat="1" applyFont="1" applyFill="1" applyBorder="1" applyAlignment="1">
      <alignment horizontal="center" vertical="center"/>
    </xf>
    <xf numFmtId="180" fontId="41" fillId="0" borderId="0" xfId="2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53" fillId="0" borderId="36" xfId="2" applyFont="1" applyBorder="1" applyAlignment="1">
      <alignment horizontal="center" vertical="center"/>
    </xf>
    <xf numFmtId="0" fontId="53" fillId="0" borderId="0" xfId="2" applyFont="1" applyAlignment="1">
      <alignment horizontal="center" vertical="center"/>
    </xf>
    <xf numFmtId="0" fontId="47" fillId="0" borderId="0" xfId="2" applyFont="1" applyBorder="1" applyAlignment="1">
      <alignment horizontal="right" vertical="center"/>
    </xf>
    <xf numFmtId="0" fontId="47" fillId="0" borderId="0" xfId="2" applyFont="1" applyBorder="1" applyAlignment="1">
      <alignment horizontal="center"/>
    </xf>
    <xf numFmtId="0" fontId="54" fillId="0" borderId="0" xfId="2" applyFont="1" applyBorder="1" applyAlignment="1">
      <alignment horizontal="right" vertical="center"/>
    </xf>
    <xf numFmtId="180" fontId="54" fillId="0" borderId="0" xfId="2" applyNumberFormat="1" applyFont="1" applyBorder="1" applyAlignment="1">
      <alignment horizontal="right" vertical="center"/>
    </xf>
    <xf numFmtId="0" fontId="47" fillId="0" borderId="0" xfId="2" applyFont="1" applyBorder="1" applyAlignment="1">
      <alignment horizontal="left" vertical="center"/>
    </xf>
    <xf numFmtId="0" fontId="33" fillId="0" borderId="69" xfId="2" applyFont="1" applyBorder="1" applyAlignment="1">
      <alignment horizontal="center" vertical="center"/>
    </xf>
    <xf numFmtId="0" fontId="33" fillId="0" borderId="70" xfId="2" applyFont="1" applyBorder="1" applyAlignment="1">
      <alignment horizontal="center" vertical="center"/>
    </xf>
    <xf numFmtId="0" fontId="41" fillId="0" borderId="69" xfId="2" applyFont="1" applyBorder="1" applyAlignment="1"/>
    <xf numFmtId="0" fontId="41" fillId="0" borderId="71" xfId="2" applyFont="1" applyBorder="1" applyAlignment="1"/>
    <xf numFmtId="0" fontId="47" fillId="0" borderId="71" xfId="2" applyFont="1" applyBorder="1" applyAlignment="1">
      <alignment horizontal="center"/>
    </xf>
    <xf numFmtId="182" fontId="54" fillId="0" borderId="71" xfId="2" applyNumberFormat="1" applyFont="1" applyBorder="1" applyAlignment="1">
      <alignment horizontal="left" vertical="center"/>
    </xf>
    <xf numFmtId="182" fontId="48" fillId="0" borderId="71" xfId="2" applyNumberFormat="1" applyFont="1" applyBorder="1" applyAlignment="1">
      <alignment vertical="center"/>
    </xf>
    <xf numFmtId="0" fontId="30" fillId="0" borderId="71" xfId="2" applyFont="1" applyBorder="1" applyAlignment="1">
      <alignment horizontal="center" vertical="center"/>
    </xf>
    <xf numFmtId="0" fontId="42" fillId="0" borderId="71" xfId="2" applyNumberFormat="1" applyFont="1" applyBorder="1" applyAlignment="1">
      <alignment vertical="top"/>
    </xf>
    <xf numFmtId="182" fontId="41" fillId="0" borderId="72" xfId="2" applyNumberFormat="1" applyFont="1" applyBorder="1" applyAlignment="1">
      <alignment vertical="center"/>
    </xf>
    <xf numFmtId="0" fontId="42" fillId="0" borderId="71" xfId="2" applyFont="1" applyBorder="1" applyAlignment="1"/>
    <xf numFmtId="0" fontId="40" fillId="0" borderId="71" xfId="2" applyFont="1" applyFill="1" applyBorder="1" applyAlignment="1">
      <alignment horizontal="center" vertical="center"/>
    </xf>
    <xf numFmtId="0" fontId="41" fillId="0" borderId="72" xfId="2" applyFont="1" applyBorder="1" applyAlignment="1">
      <alignment vertical="center"/>
    </xf>
    <xf numFmtId="0" fontId="41" fillId="0" borderId="71" xfId="2" applyFont="1" applyBorder="1" applyAlignment="1">
      <alignment horizontal="center" vertical="center"/>
    </xf>
    <xf numFmtId="182" fontId="42" fillId="0" borderId="71" xfId="2" applyNumberFormat="1" applyFont="1" applyBorder="1" applyAlignment="1">
      <alignment vertical="center"/>
    </xf>
    <xf numFmtId="0" fontId="40" fillId="0" borderId="73" xfId="2" applyFont="1" applyBorder="1" applyAlignment="1">
      <alignment horizontal="center" vertical="center"/>
    </xf>
    <xf numFmtId="0" fontId="40" fillId="0" borderId="74" xfId="2" applyFont="1" applyBorder="1" applyAlignment="1">
      <alignment horizontal="center" vertical="center"/>
    </xf>
    <xf numFmtId="0" fontId="42" fillId="0" borderId="71" xfId="2" applyFont="1" applyBorder="1" applyAlignment="1">
      <alignment horizontal="left" vertical="center"/>
    </xf>
    <xf numFmtId="0" fontId="41" fillId="0" borderId="71" xfId="2" applyFont="1" applyBorder="1" applyAlignment="1">
      <alignment horizontal="left" vertical="center"/>
    </xf>
    <xf numFmtId="0" fontId="40" fillId="0" borderId="75" xfId="2" applyFont="1" applyBorder="1" applyAlignment="1">
      <alignment horizontal="center" vertical="center"/>
    </xf>
    <xf numFmtId="0" fontId="40" fillId="0" borderId="71" xfId="2" applyFont="1" applyBorder="1" applyAlignment="1">
      <alignment horizontal="center"/>
    </xf>
    <xf numFmtId="0" fontId="41" fillId="0" borderId="73" xfId="2" applyFont="1" applyBorder="1" applyAlignment="1"/>
    <xf numFmtId="0" fontId="41" fillId="0" borderId="75" xfId="2" applyFont="1" applyBorder="1" applyAlignment="1"/>
    <xf numFmtId="0" fontId="42" fillId="0" borderId="72" xfId="2" applyFont="1" applyBorder="1" applyAlignment="1">
      <alignment horizontal="left" vertical="center"/>
    </xf>
    <xf numFmtId="0" fontId="42" fillId="0" borderId="75" xfId="2" applyFont="1" applyBorder="1" applyAlignment="1">
      <alignment horizontal="left" vertical="center"/>
    </xf>
    <xf numFmtId="0" fontId="42" fillId="0" borderId="74" xfId="2" applyFont="1" applyBorder="1" applyAlignment="1">
      <alignment horizontal="left" vertical="center"/>
    </xf>
    <xf numFmtId="0" fontId="41" fillId="0" borderId="73" xfId="2" applyFont="1" applyBorder="1" applyAlignment="1">
      <alignment horizontal="left" vertical="center"/>
    </xf>
    <xf numFmtId="0" fontId="41" fillId="0" borderId="75" xfId="2" applyFont="1" applyBorder="1" applyAlignment="1">
      <alignment horizontal="left" vertical="center"/>
    </xf>
    <xf numFmtId="0" fontId="41" fillId="0" borderId="72" xfId="2" applyFont="1" applyBorder="1" applyAlignment="1">
      <alignment horizontal="left" vertical="center"/>
    </xf>
    <xf numFmtId="0" fontId="41" fillId="0" borderId="74" xfId="2" applyFont="1" applyBorder="1" applyAlignment="1">
      <alignment horizontal="left" vertical="center"/>
    </xf>
    <xf numFmtId="0" fontId="42" fillId="0" borderId="73" xfId="2" applyFont="1" applyBorder="1" applyAlignment="1">
      <alignment horizontal="left" vertical="center"/>
    </xf>
    <xf numFmtId="0" fontId="41" fillId="0" borderId="74" xfId="2" applyFont="1" applyBorder="1" applyAlignment="1"/>
    <xf numFmtId="0" fontId="40" fillId="0" borderId="73" xfId="2" applyFont="1" applyBorder="1" applyAlignment="1">
      <alignment horizontal="center"/>
    </xf>
    <xf numFmtId="0" fontId="40" fillId="0" borderId="70" xfId="2" applyFont="1" applyBorder="1" applyAlignment="1">
      <alignment horizontal="center" vertical="center"/>
    </xf>
    <xf numFmtId="0" fontId="53" fillId="0" borderId="0" xfId="2" applyFont="1" applyAlignment="1">
      <alignment vertical="center"/>
    </xf>
    <xf numFmtId="190" fontId="55" fillId="0" borderId="0" xfId="3" applyNumberFormat="1" applyFont="1" applyAlignment="1">
      <alignment horizontal="left" vertical="center"/>
    </xf>
    <xf numFmtId="190" fontId="2" fillId="0" borderId="0" xfId="3" applyNumberFormat="1">
      <alignment vertical="center"/>
    </xf>
    <xf numFmtId="190" fontId="19" fillId="0" borderId="0" xfId="3" applyNumberFormat="1" applyFont="1">
      <alignment vertical="center"/>
    </xf>
    <xf numFmtId="0" fontId="5" fillId="0" borderId="76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83" xfId="0" applyFont="1" applyBorder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9" xfId="0" applyFont="1" applyBorder="1">
      <alignment vertical="center"/>
    </xf>
    <xf numFmtId="0" fontId="5" fillId="0" borderId="90" xfId="0" applyFont="1" applyBorder="1" applyAlignment="1">
      <alignment horizontal="left" vertical="center"/>
    </xf>
    <xf numFmtId="0" fontId="5" fillId="0" borderId="9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3" xfId="0" applyBorder="1">
      <alignment vertical="center"/>
    </xf>
    <xf numFmtId="0" fontId="29" fillId="0" borderId="0" xfId="0" applyFont="1">
      <alignment vertical="center"/>
    </xf>
  </cellXfs>
  <cellStyles count="5">
    <cellStyle name="桁区切り 2 2" xfId="1"/>
    <cellStyle name="標準" xfId="0" builtinId="0"/>
    <cellStyle name="標準 2 2 2" xfId="2"/>
    <cellStyle name="標準 3" xfId="3"/>
    <cellStyle name="標準_デマンド運行シフト（八束）" xfId="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vmlDrawing" Target="../drawings/vmlDrawing5.vml" /><Relationship Id="rId3" Type="http://schemas.openxmlformats.org/officeDocument/2006/relationships/comments" Target="../comments5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6.vml" /><Relationship Id="rId3" Type="http://schemas.openxmlformats.org/officeDocument/2006/relationships/comments" Target="../comments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45"/>
  <sheetViews>
    <sheetView showGridLines="0" view="pageBreakPreview" zoomScale="85" zoomScaleSheetLayoutView="85" workbookViewId="0">
      <selection sqref="A1:O1"/>
    </sheetView>
  </sheetViews>
  <sheetFormatPr defaultRowHeight="18.75"/>
  <cols>
    <col min="1" max="10" width="4.5" style="1" customWidth="1"/>
    <col min="11" max="11" width="1" style="1" customWidth="1"/>
    <col min="12" max="12" width="4.125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17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>
        <v>45971</v>
      </c>
      <c r="P4" s="12"/>
      <c r="Q4" s="12"/>
      <c r="R4" s="12"/>
    </row>
    <row r="5" spans="1:19" ht="30" customHeight="1">
      <c r="A5" s="1" t="s">
        <v>1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52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25</v>
      </c>
      <c r="I8" s="6"/>
      <c r="J8" s="6"/>
      <c r="K8" s="10" t="s">
        <v>8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58</v>
      </c>
      <c r="I9" s="7"/>
      <c r="J9" s="7"/>
      <c r="K9" s="11" t="s">
        <v>8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0</v>
      </c>
      <c r="I10" s="7"/>
      <c r="J10" s="7"/>
      <c r="K10" s="11" t="s">
        <v>8</v>
      </c>
      <c r="L10" s="11"/>
      <c r="M10" s="11"/>
      <c r="N10" s="11"/>
      <c r="O10" s="11"/>
      <c r="P10" s="11"/>
      <c r="Q10" s="11"/>
      <c r="R10" s="11"/>
      <c r="S10" s="13" t="s">
        <v>48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tr">
        <v>　　松江市（宍道）コミュニティバス運行業務委託プロポーザルの参加にあたり、下記の事項及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75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76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77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11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80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81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0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44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7.25" customHeight="1">
      <c r="A26" s="4" t="s">
        <v>35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0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7.25" customHeight="1">
      <c r="A29" s="4" t="s">
        <v>79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0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1" customHeight="1">
      <c r="A31" s="4" t="s">
        <v>38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21" customHeight="1">
      <c r="A32" s="4" t="s">
        <v>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0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40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>
      <c r="A35" s="4" t="s">
        <v>39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34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0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13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21" customHeight="1">
      <c r="A39" s="4" t="s">
        <v>66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P40" s="1"/>
      <c r="Q40" s="1"/>
      <c r="R40" s="1"/>
      <c r="S40" s="1"/>
    </row>
    <row r="41" spans="1:19" ht="21" customHeight="1">
      <c r="P41" s="1"/>
      <c r="Q41" s="1"/>
      <c r="R41" s="1"/>
      <c r="S41" s="1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/>
    <row r="47" spans="1:19" ht="21" customHeight="1"/>
    <row r="48" spans="1:19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</sheetData>
  <mergeCells count="47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</mergeCells>
  <phoneticPr fontId="4"/>
  <pageMargins left="0.78740157480314965" right="0.51181102362204722" top="0.59055118110236227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S27"/>
  <sheetViews>
    <sheetView showGridLines="0" view="pageBreakPreview" zoomScale="85" zoomScaleSheetLayoutView="85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24</v>
      </c>
      <c r="Q1" s="2"/>
      <c r="R1" s="2"/>
      <c r="S1" s="2"/>
    </row>
    <row r="2" spans="1:19" ht="21" customHeight="1"/>
    <row r="3" spans="1:19" ht="36" customHeight="1">
      <c r="A3" s="14" t="str">
        <v>松江市（宍道）コミュニティバス運行業務委託「プロポーザル」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5" t="s">
        <v>60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様式第1号!O4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46</v>
      </c>
      <c r="G11" s="16"/>
      <c r="H11" s="17"/>
      <c r="I11" s="6" t="s">
        <v>41</v>
      </c>
      <c r="J11" s="6"/>
      <c r="K11" s="21"/>
      <c r="L11" s="9" t="s">
        <v>14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53</v>
      </c>
      <c r="J13" s="7"/>
      <c r="K13" s="22" t="s">
        <v>8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8</v>
      </c>
      <c r="L15" s="24">
        <f>様式第1号!L10</f>
        <v>0</v>
      </c>
      <c r="M15" s="24"/>
      <c r="N15" s="24"/>
      <c r="O15" s="24"/>
      <c r="P15" s="24"/>
      <c r="Q15" s="24"/>
      <c r="R15" s="25" t="s">
        <v>48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18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7" customHeight="1">
      <c r="F18" s="16" t="s">
        <v>70</v>
      </c>
      <c r="G18" s="16"/>
      <c r="H18" s="17"/>
      <c r="I18" s="6" t="s">
        <v>61</v>
      </c>
      <c r="J18" s="6"/>
      <c r="K18" s="10" t="s">
        <v>8</v>
      </c>
      <c r="L18" s="23"/>
      <c r="M18" s="23"/>
      <c r="N18" s="23"/>
      <c r="O18" s="23"/>
      <c r="P18" s="23"/>
      <c r="Q18" s="23"/>
      <c r="R18" s="23"/>
    </row>
    <row r="19" spans="1:19" ht="27" customHeight="1">
      <c r="I19" s="7" t="s">
        <v>62</v>
      </c>
      <c r="J19" s="7"/>
      <c r="K19" s="11" t="s">
        <v>8</v>
      </c>
      <c r="L19" s="24"/>
      <c r="M19" s="24"/>
      <c r="N19" s="24"/>
      <c r="O19" s="24"/>
      <c r="P19" s="24"/>
      <c r="Q19" s="24"/>
      <c r="R19" s="24"/>
    </row>
    <row r="20" spans="1:19" ht="27" customHeight="1">
      <c r="I20" s="7" t="s">
        <v>68</v>
      </c>
      <c r="J20" s="7"/>
      <c r="K20" s="11" t="s">
        <v>8</v>
      </c>
      <c r="L20" s="24"/>
      <c r="M20" s="24"/>
      <c r="N20" s="24"/>
      <c r="O20" s="24"/>
      <c r="P20" s="24"/>
      <c r="Q20" s="24"/>
      <c r="R20" s="24"/>
    </row>
    <row r="21" spans="1:19" ht="27" customHeight="1">
      <c r="I21" s="7" t="s">
        <v>69</v>
      </c>
      <c r="J21" s="7"/>
      <c r="K21" s="11" t="s">
        <v>8</v>
      </c>
      <c r="L21" s="24"/>
      <c r="M21" s="24"/>
      <c r="N21" s="24"/>
      <c r="O21" s="24"/>
      <c r="P21" s="24"/>
      <c r="Q21" s="24"/>
      <c r="R21" s="24"/>
    </row>
    <row r="22" spans="1:19" ht="21" customHeight="1">
      <c r="J22" s="19"/>
      <c r="K22" s="19"/>
      <c r="L22" s="19"/>
      <c r="M22" s="9"/>
      <c r="N22" s="9"/>
      <c r="O22" s="9"/>
      <c r="P22" s="9"/>
      <c r="Q22" s="9"/>
      <c r="R22" s="9"/>
      <c r="S22" s="26"/>
    </row>
    <row r="23" spans="1:19" ht="21" customHeight="1">
      <c r="J23" s="19"/>
      <c r="K23" s="19"/>
      <c r="L23" s="19"/>
      <c r="M23" s="9"/>
      <c r="N23" s="9"/>
      <c r="O23" s="9"/>
      <c r="P23" s="9"/>
      <c r="Q23" s="9"/>
      <c r="R23" s="9"/>
      <c r="S23" s="26"/>
    </row>
    <row r="24" spans="1:19" ht="21" customHeight="1">
      <c r="A24" s="1" t="str">
        <v xml:space="preserve">    　松江市（宍道）コミュニティバス運行業務委託に係るプロポーザルに参加したいので、参</v>
      </c>
      <c r="J24" s="19"/>
      <c r="K24" s="19"/>
      <c r="L24" s="19"/>
      <c r="M24" s="9"/>
      <c r="N24" s="9"/>
      <c r="O24" s="9"/>
      <c r="P24" s="9"/>
      <c r="Q24" s="9"/>
      <c r="R24" s="9"/>
      <c r="S24" s="26"/>
    </row>
    <row r="25" spans="1:19" ht="21" customHeight="1">
      <c r="A25" s="1" t="s">
        <v>5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340"/>
  <sheetViews>
    <sheetView showGridLines="0" view="pageBreakPreview" zoomScale="85" zoomScaleSheetLayoutView="85" workbookViewId="0">
      <selection activeCell="AX54" sqref="AX54"/>
    </sheetView>
  </sheetViews>
  <sheetFormatPr defaultRowHeight="18"/>
  <cols>
    <col min="1" max="15" width="1" style="1" customWidth="1"/>
    <col min="16" max="81" width="1" customWidth="1"/>
  </cols>
  <sheetData>
    <row r="1" spans="1:81" ht="18.75" customHeight="1">
      <c r="BM1" s="2" t="s">
        <v>49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5" t="str">
        <v>松江市（宍道）コミュニティバス運行業務委託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</row>
    <row r="4" spans="1:81" ht="33" customHeight="1">
      <c r="A4" s="15" t="s">
        <v>15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</row>
    <row r="5" spans="1:81" ht="18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81" ht="24" customHeight="1">
      <c r="K6" s="20"/>
      <c r="BJ6" s="12">
        <v>45971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20"/>
      <c r="O7" s="12"/>
      <c r="P7" s="12"/>
      <c r="Q7" s="12"/>
      <c r="R7" s="12"/>
    </row>
    <row r="8" spans="1:81" ht="24" customHeight="1">
      <c r="A8" s="1" t="s">
        <v>1</v>
      </c>
    </row>
    <row r="9" spans="1:81" ht="21" customHeight="1"/>
    <row r="10" spans="1:81" ht="18" customHeight="1">
      <c r="E10" s="5"/>
      <c r="L10" s="37"/>
      <c r="AA10" s="17" t="s">
        <v>46</v>
      </c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9" t="s">
        <v>41</v>
      </c>
      <c r="AN10" s="19"/>
      <c r="AO10" s="19"/>
      <c r="AP10" s="19"/>
      <c r="AQ10" s="19"/>
      <c r="AR10" s="19"/>
      <c r="AS10" s="19"/>
      <c r="AT10" s="19"/>
      <c r="AU10" s="19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L11" s="3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6"/>
      <c r="AN11" s="6"/>
      <c r="AO11" s="6"/>
      <c r="AP11" s="6"/>
      <c r="AQ11" s="6"/>
      <c r="AR11" s="6"/>
      <c r="AS11" s="6"/>
      <c r="AT11" s="6"/>
      <c r="AU11" s="6"/>
      <c r="AV11" s="44"/>
      <c r="AW11" s="23">
        <f>様式第1号!L8</f>
        <v>0</v>
      </c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1" ht="21" customHeight="1">
      <c r="E12" s="5"/>
      <c r="L12" s="37" t="s">
        <v>8</v>
      </c>
      <c r="AA12" s="5"/>
      <c r="AM12" s="42" t="s">
        <v>53</v>
      </c>
      <c r="AN12" s="42"/>
      <c r="AO12" s="42"/>
      <c r="AP12" s="42"/>
      <c r="AQ12" s="42"/>
      <c r="AR12" s="42"/>
      <c r="AS12" s="42"/>
      <c r="AT12" s="42"/>
      <c r="AU12" s="42"/>
      <c r="AW12" s="9">
        <f>様式第1号!L9</f>
        <v>0</v>
      </c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L13" s="37"/>
      <c r="AA13" s="5"/>
      <c r="AM13" s="43"/>
      <c r="AN13" s="43"/>
      <c r="AO13" s="43"/>
      <c r="AP13" s="43"/>
      <c r="AQ13" s="43"/>
      <c r="AR13" s="43"/>
      <c r="AS13" s="43"/>
      <c r="AT13" s="43"/>
      <c r="AU13" s="43"/>
      <c r="AV13" s="44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1" ht="21" customHeight="1">
      <c r="L14" s="37" t="s">
        <v>8</v>
      </c>
      <c r="AA14" s="5"/>
      <c r="AM14" s="42" t="s">
        <v>18</v>
      </c>
      <c r="AN14" s="42"/>
      <c r="AO14" s="42"/>
      <c r="AP14" s="42"/>
      <c r="AQ14" s="42"/>
      <c r="AR14" s="42"/>
      <c r="AS14" s="42"/>
      <c r="AT14" s="42"/>
      <c r="AU14" s="42"/>
      <c r="AW14" s="9">
        <f>様式第1号!L10</f>
        <v>0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6" t="s">
        <v>48</v>
      </c>
      <c r="BZ14" s="26"/>
      <c r="CA14" s="26"/>
      <c r="CB14" s="26"/>
    </row>
    <row r="15" spans="1:81" ht="21" customHeight="1">
      <c r="L15" s="37"/>
      <c r="AA15" s="5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50"/>
      <c r="BZ15" s="50"/>
      <c r="CA15" s="50"/>
      <c r="CB15" s="50"/>
    </row>
    <row r="16" spans="1:81" ht="18.75" customHeight="1">
      <c r="I16" s="19"/>
      <c r="J16" s="19"/>
      <c r="K16" s="19"/>
      <c r="L16" s="9"/>
      <c r="M16" s="9"/>
      <c r="N16" s="9"/>
      <c r="O16" s="9"/>
      <c r="P16" s="9"/>
      <c r="Q16" s="9"/>
      <c r="R16" s="26"/>
    </row>
    <row r="17" spans="1:80" ht="18.75" customHeight="1">
      <c r="B17" s="1" t="s">
        <v>55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9"/>
      <c r="G18" s="29"/>
      <c r="H18" s="29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82</v>
      </c>
      <c r="F19" s="29"/>
      <c r="G19" s="29"/>
      <c r="H19" s="29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9"/>
      <c r="G20" s="29"/>
      <c r="H20" s="29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9"/>
      <c r="C21" s="29"/>
      <c r="D21" s="31"/>
      <c r="E21" s="34"/>
      <c r="F21" s="34"/>
      <c r="G21" s="34"/>
      <c r="H21" s="34"/>
      <c r="I21" s="34"/>
      <c r="J21" s="34"/>
      <c r="K21" s="36"/>
      <c r="L21" s="36"/>
      <c r="M21" s="36"/>
      <c r="N21" s="38"/>
      <c r="O21" s="38"/>
      <c r="P21" s="38"/>
      <c r="Q21" s="38"/>
      <c r="R21" s="38"/>
      <c r="S21" s="41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51"/>
    </row>
    <row r="22" spans="1:80" ht="6" customHeight="1">
      <c r="B22" s="29"/>
      <c r="C22" s="29"/>
      <c r="D22" s="32"/>
      <c r="E22" s="29"/>
      <c r="F22" s="29"/>
      <c r="G22" s="29"/>
      <c r="H22" s="29"/>
      <c r="I22" s="29"/>
      <c r="J22" s="29"/>
      <c r="K22" s="19"/>
      <c r="L22" s="19"/>
      <c r="M22" s="19"/>
      <c r="N22" s="9"/>
      <c r="O22" s="9"/>
      <c r="P22" s="9"/>
      <c r="Q22" s="9"/>
      <c r="R22" s="9"/>
      <c r="S22" s="26"/>
      <c r="CB22" s="52"/>
    </row>
    <row r="23" spans="1:80" ht="6" customHeight="1">
      <c r="B23" s="29"/>
      <c r="C23" s="29"/>
      <c r="D23" s="32"/>
      <c r="E23" s="29"/>
      <c r="F23" s="29"/>
      <c r="G23" s="29"/>
      <c r="H23" s="29"/>
      <c r="I23" s="29"/>
      <c r="J23" s="29"/>
      <c r="K23" s="19"/>
      <c r="L23" s="19"/>
      <c r="M23" s="19"/>
      <c r="N23" s="9"/>
      <c r="O23" s="9"/>
      <c r="P23" s="9"/>
      <c r="Q23" s="9"/>
      <c r="R23" s="9"/>
      <c r="S23" s="26"/>
      <c r="CB23" s="52"/>
    </row>
    <row r="24" spans="1:80" ht="6" customHeight="1">
      <c r="B24" s="29"/>
      <c r="C24" s="29"/>
      <c r="D24" s="32"/>
      <c r="E24" s="29"/>
      <c r="F24" s="29"/>
      <c r="G24" s="29"/>
      <c r="H24" s="29"/>
      <c r="I24" s="5"/>
      <c r="J24" s="5"/>
      <c r="K24" s="5"/>
      <c r="L24" s="8"/>
      <c r="M24" s="8"/>
      <c r="N24" s="8"/>
      <c r="O24" s="8"/>
      <c r="P24" s="8"/>
      <c r="Q24" s="8"/>
      <c r="R24" s="8"/>
      <c r="CB24" s="52"/>
    </row>
    <row r="25" spans="1:80" ht="6" customHeight="1">
      <c r="B25" s="29"/>
      <c r="C25" s="29"/>
      <c r="D25" s="32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CB25" s="52"/>
    </row>
    <row r="26" spans="1:80" ht="6" customHeight="1">
      <c r="B26" s="29"/>
      <c r="C26" s="29"/>
      <c r="D26" s="32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CB26" s="52"/>
    </row>
    <row r="27" spans="1:80" ht="6" customHeight="1">
      <c r="B27" s="29"/>
      <c r="C27" s="29"/>
      <c r="D27" s="32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CB27" s="52"/>
    </row>
    <row r="28" spans="1:80" ht="6" customHeight="1">
      <c r="B28" s="29"/>
      <c r="C28" s="29"/>
      <c r="D28" s="32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CB28" s="52"/>
    </row>
    <row r="29" spans="1:80" ht="6" customHeight="1">
      <c r="B29" s="29"/>
      <c r="C29" s="29"/>
      <c r="D29" s="32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CB29" s="52"/>
    </row>
    <row r="30" spans="1:80" ht="6" customHeight="1">
      <c r="B30" s="29"/>
      <c r="C30" s="29"/>
      <c r="D30" s="32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CB30" s="52"/>
    </row>
    <row r="31" spans="1:80" ht="6" customHeight="1">
      <c r="B31" s="29"/>
      <c r="C31" s="29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CB31" s="52"/>
    </row>
    <row r="32" spans="1:80" ht="6" customHeight="1">
      <c r="B32" s="29"/>
      <c r="C32" s="29"/>
      <c r="D32" s="32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CB32" s="52"/>
    </row>
    <row r="33" spans="2:80" ht="6" customHeight="1">
      <c r="B33" s="29"/>
      <c r="C33" s="29"/>
      <c r="D33" s="32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CB33" s="52"/>
    </row>
    <row r="34" spans="2:80" ht="6" customHeight="1">
      <c r="B34" s="29"/>
      <c r="C34" s="29"/>
      <c r="D34" s="32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CB34" s="52"/>
    </row>
    <row r="35" spans="2:80" ht="6" customHeight="1">
      <c r="B35" s="29"/>
      <c r="C35" s="29"/>
      <c r="D35" s="32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CB35" s="52"/>
    </row>
    <row r="36" spans="2:80" ht="6" customHeight="1">
      <c r="B36" s="29"/>
      <c r="C36" s="29"/>
      <c r="D36" s="32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CB36" s="52"/>
    </row>
    <row r="37" spans="2:80" ht="6" customHeight="1">
      <c r="B37" s="29"/>
      <c r="C37" s="29"/>
      <c r="D37" s="32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CB37" s="52"/>
    </row>
    <row r="38" spans="2:80" ht="6" customHeight="1">
      <c r="B38" s="29"/>
      <c r="C38" s="29"/>
      <c r="D38" s="32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CB38" s="52"/>
    </row>
    <row r="39" spans="2:80" ht="6" customHeight="1">
      <c r="B39" s="29"/>
      <c r="C39" s="29"/>
      <c r="D39" s="32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CB39" s="52"/>
    </row>
    <row r="40" spans="2:80" ht="6" customHeight="1">
      <c r="B40" s="29"/>
      <c r="C40" s="29"/>
      <c r="D40" s="32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CB40" s="52"/>
    </row>
    <row r="41" spans="2:80" ht="6" customHeight="1">
      <c r="B41" s="29"/>
      <c r="C41" s="29"/>
      <c r="D41" s="32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CB41" s="52"/>
    </row>
    <row r="42" spans="2:80" ht="6" customHeight="1">
      <c r="B42" s="29"/>
      <c r="C42" s="29"/>
      <c r="D42" s="32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CB42" s="52"/>
    </row>
    <row r="43" spans="2:80" ht="6" customHeight="1">
      <c r="B43" s="29"/>
      <c r="C43" s="29"/>
      <c r="D43" s="32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CB43" s="52"/>
    </row>
    <row r="44" spans="2:80" ht="6" customHeight="1">
      <c r="B44" s="29"/>
      <c r="C44" s="29"/>
      <c r="D44" s="32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CB44" s="52"/>
    </row>
    <row r="45" spans="2:80" ht="6" customHeight="1">
      <c r="B45" s="29"/>
      <c r="C45" s="29"/>
      <c r="D45" s="32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CB45" s="52"/>
    </row>
    <row r="46" spans="2:80" ht="6" customHeight="1">
      <c r="B46" s="29"/>
      <c r="C46" s="29"/>
      <c r="D46" s="32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CB46" s="52"/>
    </row>
    <row r="47" spans="2:80" ht="6" customHeight="1">
      <c r="B47" s="29"/>
      <c r="C47" s="29"/>
      <c r="D47" s="32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CB47" s="52"/>
    </row>
    <row r="48" spans="2:80" ht="6" customHeight="1">
      <c r="B48" s="29"/>
      <c r="C48" s="29"/>
      <c r="D48" s="32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CB48" s="52"/>
    </row>
    <row r="49" spans="2:80" ht="6" customHeight="1">
      <c r="B49" s="29"/>
      <c r="C49" s="29"/>
      <c r="D49" s="32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CB49" s="52"/>
    </row>
    <row r="50" spans="2:80" ht="6" customHeight="1">
      <c r="B50" s="29"/>
      <c r="C50" s="29"/>
      <c r="D50" s="32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CB50" s="52"/>
    </row>
    <row r="51" spans="2:80" ht="6" customHeight="1">
      <c r="B51" s="29"/>
      <c r="C51" s="29"/>
      <c r="D51" s="32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CB51" s="52"/>
    </row>
    <row r="52" spans="2:80" ht="6" customHeight="1">
      <c r="B52" s="29"/>
      <c r="C52" s="29"/>
      <c r="D52" s="32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CB52" s="52"/>
    </row>
    <row r="53" spans="2:80" ht="6" customHeight="1">
      <c r="B53" s="29"/>
      <c r="C53" s="29"/>
      <c r="D53" s="32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CB53" s="52"/>
    </row>
    <row r="54" spans="2:80" ht="6" customHeight="1">
      <c r="B54" s="29"/>
      <c r="C54" s="29"/>
      <c r="D54" s="32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CB54" s="52"/>
    </row>
    <row r="55" spans="2:80" ht="6" customHeight="1">
      <c r="B55" s="29"/>
      <c r="C55" s="29"/>
      <c r="D55" s="32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CB55" s="52"/>
    </row>
    <row r="56" spans="2:80" ht="6" customHeight="1">
      <c r="B56" s="29"/>
      <c r="C56" s="29"/>
      <c r="D56" s="32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CB56" s="52"/>
    </row>
    <row r="57" spans="2:80" ht="6" customHeight="1">
      <c r="D57" s="32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CB57" s="52"/>
    </row>
    <row r="58" spans="2:80" ht="6" customHeight="1">
      <c r="D58" s="32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CB58" s="52"/>
    </row>
    <row r="59" spans="2:80" ht="6" customHeight="1">
      <c r="D59" s="32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CB59" s="52"/>
    </row>
    <row r="60" spans="2:80" ht="6" customHeight="1">
      <c r="D60" s="32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CB60" s="52"/>
    </row>
    <row r="61" spans="2:80" ht="6" customHeight="1">
      <c r="D61" s="32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CB61" s="52"/>
    </row>
    <row r="62" spans="2:80" ht="6" customHeight="1">
      <c r="D62" s="32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CB62" s="52"/>
    </row>
    <row r="63" spans="2:80" ht="6" customHeight="1">
      <c r="D63" s="32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CB63" s="52"/>
    </row>
    <row r="64" spans="2:80" ht="6" customHeight="1">
      <c r="D64" s="32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CB64" s="52"/>
    </row>
    <row r="65" spans="1:81" ht="6" customHeight="1">
      <c r="D65" s="32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CB65" s="52"/>
    </row>
    <row r="66" spans="1:81" ht="6" customHeight="1">
      <c r="D66" s="32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CB66" s="52"/>
    </row>
    <row r="67" spans="1:81" ht="6" customHeight="1">
      <c r="D67" s="32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CB67" s="52"/>
    </row>
    <row r="68" spans="1:81" ht="6" customHeight="1">
      <c r="D68" s="32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CB68" s="52"/>
    </row>
    <row r="69" spans="1:81" ht="6" customHeight="1">
      <c r="D69" s="32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CB69" s="52"/>
    </row>
    <row r="70" spans="1:81" ht="6" customHeight="1">
      <c r="D70" s="32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CB70" s="52"/>
    </row>
    <row r="71" spans="1:81" ht="6" customHeight="1">
      <c r="D71" s="32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CB71" s="52"/>
    </row>
    <row r="72" spans="1:81" ht="6" customHeight="1">
      <c r="D72" s="32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CB72" s="52"/>
    </row>
    <row r="73" spans="1:81" ht="6" customHeight="1">
      <c r="D73" s="32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CB73" s="52"/>
    </row>
    <row r="74" spans="1:81" ht="6" customHeight="1">
      <c r="D74" s="32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CB74" s="52"/>
    </row>
    <row r="75" spans="1:81" ht="6" customHeight="1"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53"/>
    </row>
    <row r="76" spans="1:81" ht="6" customHeight="1">
      <c r="AV76" s="45" t="s">
        <v>59</v>
      </c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</row>
    <row r="77" spans="1:81" ht="6" customHeight="1"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</row>
    <row r="78" spans="1:81" ht="6" customHeight="1"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</row>
    <row r="79" spans="1:81" ht="6" customHeight="1"/>
    <row r="80" spans="1:81" ht="6" customHeight="1">
      <c r="A80" s="4" t="s">
        <v>2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7"/>
      <c r="AZ81" s="49" t="s">
        <v>83</v>
      </c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7"/>
      <c r="AY82" s="47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</row>
    <row r="83" spans="1:81" ht="6" customHeight="1">
      <c r="A83" s="28"/>
      <c r="B83" s="28"/>
      <c r="AX83" s="47"/>
      <c r="AY83" s="47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</row>
    <row r="84" spans="1:81" ht="6" customHeight="1">
      <c r="A84" s="28"/>
      <c r="B84" s="28"/>
      <c r="C84" s="30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51"/>
    </row>
    <row r="85" spans="1:81" ht="6" customHeight="1">
      <c r="A85" s="28"/>
      <c r="B85" s="28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CB85" s="52"/>
    </row>
    <row r="86" spans="1:81" ht="6" customHeight="1">
      <c r="A86" s="28"/>
      <c r="B86" s="28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CB86" s="52"/>
    </row>
    <row r="87" spans="1:81" ht="6" customHeight="1">
      <c r="A87" s="28"/>
      <c r="B87" s="28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CB87" s="52"/>
    </row>
    <row r="88" spans="1:81" ht="6" customHeight="1">
      <c r="A88" s="28"/>
      <c r="B88" s="28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CB88" s="52"/>
    </row>
    <row r="89" spans="1:81" ht="6" customHeight="1">
      <c r="A89" s="28"/>
      <c r="B89" s="28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CB89" s="52"/>
    </row>
    <row r="90" spans="1:81" ht="6" customHeight="1">
      <c r="A90" s="28"/>
      <c r="B90" s="28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CB90" s="52"/>
    </row>
    <row r="91" spans="1:81" ht="6" customHeight="1">
      <c r="A91" s="28"/>
      <c r="B91" s="2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CB91" s="52"/>
    </row>
    <row r="92" spans="1:81" ht="6" customHeight="1">
      <c r="A92" s="28"/>
      <c r="B92" s="28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CB92" s="52"/>
    </row>
    <row r="93" spans="1:81" ht="6" customHeight="1">
      <c r="A93" s="28"/>
      <c r="B93" s="28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CB93" s="52"/>
    </row>
    <row r="94" spans="1:81" ht="6" customHeight="1">
      <c r="A94" s="28"/>
      <c r="B94" s="28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CB94" s="52"/>
    </row>
    <row r="95" spans="1:81" ht="6" customHeight="1">
      <c r="A95" s="28"/>
      <c r="B95" s="28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CB95" s="52"/>
    </row>
    <row r="96" spans="1:81" ht="6" customHeight="1">
      <c r="A96" s="28"/>
      <c r="B96" s="28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CB96" s="52"/>
    </row>
    <row r="97" spans="1:80" ht="6" customHeight="1">
      <c r="A97" s="28"/>
      <c r="B97" s="28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CB97" s="52"/>
    </row>
    <row r="98" spans="1:80" ht="6" customHeight="1">
      <c r="A98" s="28"/>
      <c r="B98" s="28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CB98" s="52"/>
    </row>
    <row r="99" spans="1:80" ht="6" customHeight="1">
      <c r="A99" s="28"/>
      <c r="B99" s="28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CB99" s="52"/>
    </row>
    <row r="100" spans="1:80" ht="6" customHeight="1">
      <c r="A100" s="28"/>
      <c r="B100" s="28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CB100" s="52"/>
    </row>
    <row r="101" spans="1:80" ht="6" customHeight="1">
      <c r="A101" s="28"/>
      <c r="B101" s="28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CB101" s="52"/>
    </row>
    <row r="102" spans="1:80" ht="6" customHeight="1">
      <c r="A102" s="28"/>
      <c r="B102" s="28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CB102" s="52"/>
    </row>
    <row r="103" spans="1:80" ht="6" customHeight="1">
      <c r="A103" s="28"/>
      <c r="B103" s="28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CB103" s="52"/>
    </row>
    <row r="104" spans="1:80" ht="6" customHeight="1">
      <c r="A104" s="28"/>
      <c r="B104" s="28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CB104" s="52"/>
    </row>
    <row r="105" spans="1:80" ht="6" customHeight="1">
      <c r="A105" s="28"/>
      <c r="B105" s="28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CB105" s="52"/>
    </row>
    <row r="106" spans="1:80" ht="6" customHeight="1">
      <c r="A106" s="28"/>
      <c r="B106" s="28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CB106" s="52"/>
    </row>
    <row r="107" spans="1:80" ht="6" customHeight="1">
      <c r="A107" s="28"/>
      <c r="B107" s="28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CB107" s="52"/>
    </row>
    <row r="108" spans="1:80" ht="6" customHeight="1">
      <c r="A108" s="28"/>
      <c r="B108" s="28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CB108" s="52"/>
    </row>
    <row r="109" spans="1:80" ht="6" customHeight="1">
      <c r="A109" s="28"/>
      <c r="B109" s="28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CB109" s="52"/>
    </row>
    <row r="110" spans="1:80" ht="6" customHeight="1">
      <c r="A110" s="28"/>
      <c r="B110" s="28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CB110" s="52"/>
    </row>
    <row r="111" spans="1:80" ht="6" customHeight="1">
      <c r="A111" s="28"/>
      <c r="B111" s="28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CB111" s="52"/>
    </row>
    <row r="112" spans="1:80" ht="6" customHeight="1">
      <c r="A112" s="28"/>
      <c r="B112" s="28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CB112" s="52"/>
    </row>
    <row r="113" spans="1:80" ht="6" customHeight="1">
      <c r="A113" s="28"/>
      <c r="B113" s="28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CB113" s="52"/>
    </row>
    <row r="114" spans="1:80" ht="6" customHeight="1">
      <c r="A114" s="28"/>
      <c r="B114" s="28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CB114" s="52"/>
    </row>
    <row r="115" spans="1:80" ht="6" customHeight="1">
      <c r="A115" s="28"/>
      <c r="B115" s="28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CB115" s="52"/>
    </row>
    <row r="116" spans="1:80" ht="6" customHeight="1">
      <c r="A116" s="28"/>
      <c r="B116" s="28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CB116" s="52"/>
    </row>
    <row r="117" spans="1:80" ht="6" customHeight="1">
      <c r="A117" s="28"/>
      <c r="B117" s="28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CB117" s="52"/>
    </row>
    <row r="118" spans="1:80" ht="6" customHeight="1">
      <c r="A118" s="28"/>
      <c r="B118" s="28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CB118" s="52"/>
    </row>
    <row r="119" spans="1:80" ht="6" customHeight="1">
      <c r="A119" s="28"/>
      <c r="B119" s="28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CB119" s="52"/>
    </row>
    <row r="120" spans="1:80" ht="6" customHeight="1">
      <c r="A120" s="28"/>
      <c r="B120" s="28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CB120" s="52"/>
    </row>
    <row r="121" spans="1:80" ht="6" customHeight="1">
      <c r="A121" s="28"/>
      <c r="B121" s="28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CB121" s="52"/>
    </row>
    <row r="122" spans="1:80" ht="6" customHeight="1">
      <c r="A122" s="28"/>
      <c r="B122" s="28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CB122" s="52"/>
    </row>
    <row r="123" spans="1:80" ht="6" customHeight="1">
      <c r="A123" s="28"/>
      <c r="B123" s="28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CB123" s="52"/>
    </row>
    <row r="124" spans="1:80" ht="6" customHeight="1">
      <c r="A124" s="28"/>
      <c r="B124" s="28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CB124" s="52"/>
    </row>
    <row r="125" spans="1:80" ht="6" customHeight="1">
      <c r="A125" s="28"/>
      <c r="B125" s="28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CB125" s="52"/>
    </row>
    <row r="126" spans="1:80" ht="6" customHeight="1">
      <c r="A126" s="28"/>
      <c r="B126" s="28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CB126" s="52"/>
    </row>
    <row r="127" spans="1:80" ht="6" customHeight="1">
      <c r="A127" s="28"/>
      <c r="B127" s="28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CB127" s="52"/>
    </row>
    <row r="128" spans="1:80" ht="6" customHeight="1">
      <c r="A128" s="28"/>
      <c r="B128" s="28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CB128" s="52"/>
    </row>
    <row r="129" spans="1:80" ht="6" customHeight="1">
      <c r="A129" s="28"/>
      <c r="B129" s="28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CB129" s="52"/>
    </row>
    <row r="130" spans="1:80" ht="6" customHeight="1">
      <c r="A130" s="28"/>
      <c r="B130" s="28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CB130" s="52"/>
    </row>
    <row r="131" spans="1:80" ht="6" customHeight="1">
      <c r="A131" s="28"/>
      <c r="B131" s="28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CB131" s="52"/>
    </row>
    <row r="132" spans="1:80" ht="6" customHeight="1">
      <c r="A132" s="28"/>
      <c r="B132" s="28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CB132" s="52"/>
    </row>
    <row r="133" spans="1:80" ht="6" customHeight="1">
      <c r="A133" s="28"/>
      <c r="B133" s="28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CB133" s="52"/>
    </row>
    <row r="134" spans="1:80" ht="6" customHeight="1">
      <c r="A134" s="28"/>
      <c r="B134" s="28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CB134" s="52"/>
    </row>
    <row r="135" spans="1:80" ht="6" customHeight="1">
      <c r="A135" s="28"/>
      <c r="B135" s="28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CB135" s="52"/>
    </row>
    <row r="136" spans="1:80" ht="6" customHeight="1">
      <c r="A136" s="28"/>
      <c r="B136" s="28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CB136" s="52"/>
    </row>
    <row r="137" spans="1:80" ht="6" customHeight="1">
      <c r="A137" s="28"/>
      <c r="B137" s="28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CB137" s="52"/>
    </row>
    <row r="138" spans="1:80" ht="6" customHeight="1">
      <c r="A138" s="28"/>
      <c r="B138" s="28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CB138" s="52"/>
    </row>
    <row r="139" spans="1:80" ht="6" customHeight="1">
      <c r="A139" s="28"/>
      <c r="B139" s="28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CB139" s="52"/>
    </row>
    <row r="140" spans="1:80" ht="6" customHeight="1">
      <c r="A140" s="28"/>
      <c r="B140" s="28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CB140" s="52"/>
    </row>
    <row r="141" spans="1:80" ht="6" customHeight="1">
      <c r="A141" s="28"/>
      <c r="B141" s="28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CB141" s="52"/>
    </row>
    <row r="142" spans="1:80" ht="6" customHeight="1">
      <c r="A142" s="28"/>
      <c r="B142" s="28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CB142" s="52"/>
    </row>
    <row r="143" spans="1:80" ht="6" customHeight="1">
      <c r="A143" s="28"/>
      <c r="B143" s="28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CB143" s="52"/>
    </row>
    <row r="144" spans="1:80" ht="6" customHeight="1">
      <c r="A144" s="28"/>
      <c r="B144" s="28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CB144" s="52"/>
    </row>
    <row r="145" spans="1:81" ht="6" customHeight="1">
      <c r="A145" s="28"/>
      <c r="B145" s="28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CB145" s="52"/>
    </row>
    <row r="146" spans="1:81" ht="6" customHeight="1">
      <c r="A146" s="28"/>
      <c r="B146" s="28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CB146" s="52"/>
    </row>
    <row r="147" spans="1:81" ht="6" customHeight="1">
      <c r="A147" s="28"/>
      <c r="B147" s="28"/>
      <c r="C147" s="30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53"/>
    </row>
    <row r="148" spans="1:81" ht="6" customHeight="1">
      <c r="A148" s="28"/>
      <c r="B148" s="28"/>
      <c r="AV148" s="45" t="s">
        <v>59</v>
      </c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</row>
    <row r="149" spans="1:81" ht="6" customHeight="1">
      <c r="A149" s="28"/>
      <c r="B149" s="28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</row>
    <row r="150" spans="1:81" ht="6" customHeight="1">
      <c r="A150" s="28"/>
      <c r="B150" s="28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</row>
    <row r="151" spans="1:81" ht="6" customHeight="1">
      <c r="A151" s="28"/>
      <c r="B151" s="28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</row>
    <row r="152" spans="1:81" ht="6" customHeight="1">
      <c r="A152" s="28"/>
      <c r="B152" s="28"/>
    </row>
    <row r="153" spans="1:81" ht="6" customHeight="1">
      <c r="A153" s="4" t="s">
        <v>33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19" t="s">
        <v>67</v>
      </c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8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</row>
    <row r="156" spans="1:81" ht="6" customHeight="1">
      <c r="A156" s="28"/>
      <c r="B156" s="28"/>
      <c r="AX156" s="48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</row>
    <row r="157" spans="1:81" ht="6" customHeight="1">
      <c r="A157" s="28"/>
      <c r="B157" s="28"/>
      <c r="C157" s="29"/>
      <c r="D157" s="31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51"/>
    </row>
    <row r="158" spans="1:81" ht="6" customHeight="1">
      <c r="A158" s="28"/>
      <c r="B158" s="28"/>
      <c r="C158" s="29"/>
      <c r="D158" s="32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CB158" s="52"/>
    </row>
    <row r="159" spans="1:81" ht="6" customHeight="1">
      <c r="A159" s="28"/>
      <c r="B159" s="28"/>
      <c r="D159" s="32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CB159" s="52"/>
    </row>
    <row r="160" spans="1:81" ht="6" customHeight="1">
      <c r="A160" s="28"/>
      <c r="B160" s="28"/>
      <c r="D160" s="32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CB160" s="52"/>
    </row>
    <row r="161" spans="1:80" ht="6" customHeight="1">
      <c r="A161" s="28"/>
      <c r="B161" s="28"/>
      <c r="D161" s="32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CB161" s="52"/>
    </row>
    <row r="162" spans="1:80" ht="6" customHeight="1">
      <c r="A162" s="28"/>
      <c r="B162" s="28"/>
      <c r="D162" s="32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CB162" s="52"/>
    </row>
    <row r="163" spans="1:80" ht="6" customHeight="1">
      <c r="A163" s="28"/>
      <c r="B163" s="28"/>
      <c r="D163" s="32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CB163" s="52"/>
    </row>
    <row r="164" spans="1:80" ht="6" customHeight="1">
      <c r="A164" s="28"/>
      <c r="B164" s="28"/>
      <c r="D164" s="32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CB164" s="52"/>
    </row>
    <row r="165" spans="1:80" ht="6" customHeight="1">
      <c r="A165" s="28"/>
      <c r="B165" s="28"/>
      <c r="D165" s="32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CB165" s="52"/>
    </row>
    <row r="166" spans="1:80" ht="6" customHeight="1">
      <c r="A166" s="28"/>
      <c r="B166" s="28"/>
      <c r="D166" s="32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CB166" s="52"/>
    </row>
    <row r="167" spans="1:80" ht="6" customHeight="1">
      <c r="A167" s="28"/>
      <c r="B167" s="28"/>
      <c r="D167" s="32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CB167" s="52"/>
    </row>
    <row r="168" spans="1:80" ht="6" customHeight="1">
      <c r="A168" s="28"/>
      <c r="B168" s="28"/>
      <c r="D168" s="32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CB168" s="52"/>
    </row>
    <row r="169" spans="1:80" ht="6" customHeight="1">
      <c r="A169" s="28"/>
      <c r="B169" s="28"/>
      <c r="D169" s="32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CB169" s="52"/>
    </row>
    <row r="170" spans="1:80" ht="6" customHeight="1">
      <c r="A170" s="28"/>
      <c r="B170" s="28"/>
      <c r="D170" s="32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CB170" s="52"/>
    </row>
    <row r="171" spans="1:80" ht="6" customHeight="1">
      <c r="A171" s="28"/>
      <c r="B171" s="28"/>
      <c r="D171" s="32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CB171" s="52"/>
    </row>
    <row r="172" spans="1:80" ht="6" customHeight="1">
      <c r="A172" s="28"/>
      <c r="B172" s="28"/>
      <c r="D172" s="32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CB172" s="52"/>
    </row>
    <row r="173" spans="1:80" ht="6" customHeight="1">
      <c r="A173" s="28"/>
      <c r="B173" s="28"/>
      <c r="D173" s="32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CB173" s="52"/>
    </row>
    <row r="174" spans="1:80" ht="6" customHeight="1">
      <c r="A174" s="28"/>
      <c r="B174" s="28"/>
      <c r="D174" s="32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CB174" s="52"/>
    </row>
    <row r="175" spans="1:80" ht="6" customHeight="1">
      <c r="A175" s="28"/>
      <c r="B175" s="28"/>
      <c r="D175" s="32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CB175" s="52"/>
    </row>
    <row r="176" spans="1:80" ht="6" customHeight="1">
      <c r="A176" s="28"/>
      <c r="B176" s="28"/>
      <c r="D176" s="32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CB176" s="52"/>
    </row>
    <row r="177" spans="1:80" ht="6" customHeight="1">
      <c r="A177" s="28"/>
      <c r="B177" s="28"/>
      <c r="D177" s="32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CB177" s="52"/>
    </row>
    <row r="178" spans="1:80" ht="6" customHeight="1">
      <c r="A178" s="28"/>
      <c r="B178" s="28"/>
      <c r="D178" s="32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CB178" s="52"/>
    </row>
    <row r="179" spans="1:80" ht="6" customHeight="1">
      <c r="A179" s="28"/>
      <c r="B179" s="28"/>
      <c r="D179" s="32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CB179" s="52"/>
    </row>
    <row r="180" spans="1:80" ht="6" customHeight="1">
      <c r="A180" s="28"/>
      <c r="B180" s="28"/>
      <c r="D180" s="32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CB180" s="52"/>
    </row>
    <row r="181" spans="1:80" ht="6" customHeight="1">
      <c r="A181" s="28"/>
      <c r="B181" s="28"/>
      <c r="D181" s="32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CB181" s="52"/>
    </row>
    <row r="182" spans="1:80" ht="6" customHeight="1">
      <c r="A182" s="28"/>
      <c r="B182" s="28"/>
      <c r="D182" s="32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CB182" s="52"/>
    </row>
    <row r="183" spans="1:80" ht="6" customHeight="1">
      <c r="A183" s="28"/>
      <c r="B183" s="28"/>
      <c r="D183" s="32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CB183" s="52"/>
    </row>
    <row r="184" spans="1:80" ht="6" customHeight="1">
      <c r="A184" s="28"/>
      <c r="B184" s="28"/>
      <c r="D184" s="32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CB184" s="52"/>
    </row>
    <row r="185" spans="1:80" ht="6" customHeight="1">
      <c r="A185" s="28"/>
      <c r="B185" s="28"/>
      <c r="D185" s="32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CB185" s="52"/>
    </row>
    <row r="186" spans="1:80" ht="6" customHeight="1">
      <c r="A186" s="28"/>
      <c r="B186" s="28"/>
      <c r="D186" s="32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CB186" s="52"/>
    </row>
    <row r="187" spans="1:80" ht="6" customHeight="1">
      <c r="A187" s="28"/>
      <c r="B187" s="28"/>
      <c r="D187" s="32"/>
      <c r="CB187" s="52"/>
    </row>
    <row r="188" spans="1:80" ht="6" customHeight="1">
      <c r="A188" s="28"/>
      <c r="B188" s="28"/>
      <c r="D188" s="32"/>
      <c r="CB188" s="52"/>
    </row>
    <row r="189" spans="1:80" ht="6" customHeight="1">
      <c r="A189" s="28"/>
      <c r="B189" s="28"/>
      <c r="D189" s="32"/>
      <c r="CB189" s="52"/>
    </row>
    <row r="190" spans="1:80" ht="6" customHeight="1">
      <c r="A190" s="28"/>
      <c r="B190" s="28"/>
      <c r="D190" s="32"/>
      <c r="CB190" s="52"/>
    </row>
    <row r="191" spans="1:80" ht="6" customHeight="1">
      <c r="A191" s="28"/>
      <c r="B191" s="28"/>
      <c r="D191" s="32"/>
      <c r="CB191" s="52"/>
    </row>
    <row r="192" spans="1:80" ht="6" customHeight="1">
      <c r="A192" s="28"/>
      <c r="B192" s="28"/>
      <c r="D192" s="32"/>
      <c r="CB192" s="52"/>
    </row>
    <row r="193" spans="1:80" ht="6" customHeight="1">
      <c r="A193" s="28"/>
      <c r="B193" s="28"/>
      <c r="D193" s="32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CB193" s="52"/>
    </row>
    <row r="194" spans="1:80" ht="6" customHeight="1">
      <c r="A194" s="28"/>
      <c r="B194" s="28"/>
      <c r="D194" s="32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CB194" s="52"/>
    </row>
    <row r="195" spans="1:80" ht="6" customHeight="1">
      <c r="A195" s="28"/>
      <c r="B195" s="28"/>
      <c r="D195" s="32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CB195" s="52"/>
    </row>
    <row r="196" spans="1:80" ht="6" customHeight="1">
      <c r="A196" s="28"/>
      <c r="B196" s="28"/>
      <c r="D196" s="32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CB196" s="52"/>
    </row>
    <row r="197" spans="1:80" ht="6" customHeight="1">
      <c r="A197" s="28"/>
      <c r="B197" s="28"/>
      <c r="D197" s="32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CB197" s="52"/>
    </row>
    <row r="198" spans="1:80" ht="6" customHeight="1">
      <c r="A198" s="28"/>
      <c r="B198" s="28"/>
      <c r="D198" s="32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CB198" s="52"/>
    </row>
    <row r="199" spans="1:80" ht="6" customHeight="1">
      <c r="A199" s="28"/>
      <c r="B199" s="28"/>
      <c r="D199" s="32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CB199" s="52"/>
    </row>
    <row r="200" spans="1:80" ht="6" customHeight="1">
      <c r="A200" s="28"/>
      <c r="B200" s="28"/>
      <c r="D200" s="32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CB200" s="52"/>
    </row>
    <row r="201" spans="1:80" ht="6" customHeight="1">
      <c r="A201" s="28"/>
      <c r="B201" s="28"/>
      <c r="D201" s="32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CB201" s="52"/>
    </row>
    <row r="202" spans="1:80" ht="6" customHeight="1">
      <c r="A202" s="28"/>
      <c r="B202" s="28"/>
      <c r="D202" s="32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CB202" s="52"/>
    </row>
    <row r="203" spans="1:80" ht="6" customHeight="1">
      <c r="A203" s="28"/>
      <c r="B203" s="28"/>
      <c r="D203" s="32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CB203" s="52"/>
    </row>
    <row r="204" spans="1:80" ht="6" customHeight="1">
      <c r="A204" s="28"/>
      <c r="B204" s="28"/>
      <c r="D204" s="32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CB204" s="52"/>
    </row>
    <row r="205" spans="1:80" ht="6" customHeight="1">
      <c r="A205" s="28"/>
      <c r="B205" s="28"/>
      <c r="D205" s="32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CB205" s="52"/>
    </row>
    <row r="206" spans="1:80" ht="6" customHeight="1">
      <c r="A206" s="28"/>
      <c r="B206" s="28"/>
      <c r="D206" s="32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CB206" s="52"/>
    </row>
    <row r="207" spans="1:80" ht="6" customHeight="1">
      <c r="A207" s="28"/>
      <c r="B207" s="28"/>
      <c r="D207" s="32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CB207" s="52"/>
    </row>
    <row r="208" spans="1:80" ht="6" customHeight="1">
      <c r="A208" s="28"/>
      <c r="B208" s="28"/>
      <c r="D208" s="32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CB208" s="52"/>
    </row>
    <row r="209" spans="1:81" ht="6" customHeight="1">
      <c r="A209" s="28"/>
      <c r="B209" s="28"/>
      <c r="D209" s="33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53"/>
    </row>
    <row r="210" spans="1:81" ht="6" customHeight="1">
      <c r="A210" s="28"/>
      <c r="B210" s="28"/>
      <c r="AV210" s="45" t="s">
        <v>59</v>
      </c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</row>
    <row r="211" spans="1:81" ht="6" customHeight="1">
      <c r="A211" s="28"/>
      <c r="B211" s="28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</row>
    <row r="212" spans="1:81" ht="6" customHeight="1">
      <c r="A212" s="28"/>
      <c r="B212" s="28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</row>
    <row r="213" spans="1:81" ht="6" customHeight="1">
      <c r="A213" s="4" t="s">
        <v>57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81" ht="6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V214" s="19" t="s">
        <v>84</v>
      </c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</row>
    <row r="215" spans="1:81" ht="6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</row>
    <row r="216" spans="1:81" ht="6" customHeight="1">
      <c r="A216" s="28"/>
      <c r="B216" s="28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</row>
    <row r="217" spans="1:81" ht="6" customHeight="1">
      <c r="A217" s="28"/>
      <c r="B217" s="28"/>
      <c r="D217" s="31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51"/>
    </row>
    <row r="218" spans="1:81" ht="6" customHeight="1">
      <c r="A218" s="28"/>
      <c r="B218" s="28"/>
      <c r="D218" s="32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CB218" s="52"/>
    </row>
    <row r="219" spans="1:81" ht="6" customHeight="1">
      <c r="A219" s="28"/>
      <c r="B219" s="28"/>
      <c r="D219" s="32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CB219" s="52"/>
    </row>
    <row r="220" spans="1:81" ht="6" customHeight="1">
      <c r="A220" s="28"/>
      <c r="B220" s="28"/>
      <c r="D220" s="32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CB220" s="52"/>
    </row>
    <row r="221" spans="1:81" ht="6" customHeight="1">
      <c r="A221" s="28"/>
      <c r="B221" s="28"/>
      <c r="D221" s="32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CB221" s="52"/>
    </row>
    <row r="222" spans="1:81" ht="6" customHeight="1">
      <c r="A222" s="28"/>
      <c r="B222" s="28"/>
      <c r="D222" s="32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CB222" s="52"/>
    </row>
    <row r="223" spans="1:81" ht="6" customHeight="1">
      <c r="A223" s="28"/>
      <c r="B223" s="28"/>
      <c r="D223" s="32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CB223" s="52"/>
    </row>
    <row r="224" spans="1:81" ht="6" customHeight="1">
      <c r="A224" s="28"/>
      <c r="B224" s="28"/>
      <c r="D224" s="32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CB224" s="52"/>
    </row>
    <row r="225" spans="1:80" ht="6" customHeight="1">
      <c r="A225" s="28"/>
      <c r="B225" s="28"/>
      <c r="D225" s="32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CB225" s="52"/>
    </row>
    <row r="226" spans="1:80" ht="6" customHeight="1">
      <c r="A226" s="28"/>
      <c r="B226" s="28"/>
      <c r="D226" s="32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CB226" s="52"/>
    </row>
    <row r="227" spans="1:80" ht="6" customHeight="1">
      <c r="A227" s="28"/>
      <c r="B227" s="28"/>
      <c r="D227" s="32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CB227" s="52"/>
    </row>
    <row r="228" spans="1:80" ht="6" customHeight="1">
      <c r="A228" s="28"/>
      <c r="B228" s="28"/>
      <c r="D228" s="32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CB228" s="52"/>
    </row>
    <row r="229" spans="1:80" ht="6" customHeight="1">
      <c r="A229" s="28"/>
      <c r="B229" s="28"/>
      <c r="D229" s="32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CB229" s="52"/>
    </row>
    <row r="230" spans="1:80" ht="6" customHeight="1">
      <c r="A230" s="28"/>
      <c r="B230" s="28"/>
      <c r="D230" s="32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CB230" s="52"/>
    </row>
    <row r="231" spans="1:80" ht="6" customHeight="1">
      <c r="A231" s="28"/>
      <c r="B231" s="28"/>
      <c r="D231" s="32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CB231" s="52"/>
    </row>
    <row r="232" spans="1:80" ht="6" customHeight="1">
      <c r="A232" s="28"/>
      <c r="B232" s="28"/>
      <c r="D232" s="32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CB232" s="52"/>
    </row>
    <row r="233" spans="1:80" ht="6" customHeight="1">
      <c r="A233" s="28"/>
      <c r="B233" s="28"/>
      <c r="D233" s="32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CB233" s="52"/>
    </row>
    <row r="234" spans="1:80" ht="6" customHeight="1">
      <c r="A234" s="28"/>
      <c r="B234" s="28"/>
      <c r="D234" s="32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CB234" s="52"/>
    </row>
    <row r="235" spans="1:80" ht="6" customHeight="1">
      <c r="A235" s="28"/>
      <c r="B235" s="28"/>
      <c r="D235" s="32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CB235" s="52"/>
    </row>
    <row r="236" spans="1:80" ht="6" customHeight="1">
      <c r="A236" s="28"/>
      <c r="B236" s="28"/>
      <c r="D236" s="32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CB236" s="52"/>
    </row>
    <row r="237" spans="1:80" ht="6" customHeight="1">
      <c r="A237" s="28"/>
      <c r="B237" s="28"/>
      <c r="D237" s="32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CB237" s="52"/>
    </row>
    <row r="238" spans="1:80" ht="6" customHeight="1">
      <c r="A238" s="28"/>
      <c r="B238" s="28"/>
      <c r="D238" s="32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CB238" s="52"/>
    </row>
    <row r="239" spans="1:80" ht="6" customHeight="1">
      <c r="A239" s="28"/>
      <c r="B239" s="28"/>
      <c r="D239" s="32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CB239" s="52"/>
    </row>
    <row r="240" spans="1:80" ht="6" customHeight="1">
      <c r="A240" s="28"/>
      <c r="B240" s="28"/>
      <c r="D240" s="32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CB240" s="52"/>
    </row>
    <row r="241" spans="1:80" ht="6" customHeight="1">
      <c r="A241" s="28"/>
      <c r="B241" s="28"/>
      <c r="D241" s="32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CB241" s="52"/>
    </row>
    <row r="242" spans="1:80" ht="6" customHeight="1">
      <c r="A242" s="28"/>
      <c r="B242" s="28"/>
      <c r="D242" s="32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CB242" s="52"/>
    </row>
    <row r="243" spans="1:80" ht="6" customHeight="1">
      <c r="A243" s="28"/>
      <c r="B243" s="28"/>
      <c r="D243" s="32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CB243" s="52"/>
    </row>
    <row r="244" spans="1:80" ht="6" customHeight="1">
      <c r="A244" s="28"/>
      <c r="B244" s="28"/>
      <c r="D244" s="32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CB244" s="52"/>
    </row>
    <row r="245" spans="1:80" ht="6" customHeight="1">
      <c r="A245" s="28"/>
      <c r="B245" s="28"/>
      <c r="D245" s="32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CB245" s="52"/>
    </row>
    <row r="246" spans="1:80" ht="6" customHeight="1">
      <c r="A246" s="28"/>
      <c r="B246" s="28"/>
      <c r="D246" s="32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CB246" s="52"/>
    </row>
    <row r="247" spans="1:80" ht="6" customHeight="1">
      <c r="A247" s="28"/>
      <c r="B247" s="28"/>
      <c r="D247" s="32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CB247" s="52"/>
    </row>
    <row r="248" spans="1:80" ht="6" customHeight="1">
      <c r="A248" s="28"/>
      <c r="B248" s="28"/>
      <c r="D248" s="32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CB248" s="52"/>
    </row>
    <row r="249" spans="1:80" ht="6" customHeight="1">
      <c r="A249" s="28"/>
      <c r="B249" s="28"/>
      <c r="D249" s="32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CB249" s="52"/>
    </row>
    <row r="250" spans="1:80" ht="6" customHeight="1">
      <c r="A250" s="28"/>
      <c r="B250" s="28"/>
      <c r="D250" s="32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CB250" s="52"/>
    </row>
    <row r="251" spans="1:80" ht="6" customHeight="1">
      <c r="A251" s="28"/>
      <c r="B251" s="28"/>
      <c r="D251" s="32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CB251" s="52"/>
    </row>
    <row r="252" spans="1:80" ht="6" customHeight="1">
      <c r="A252" s="28"/>
      <c r="B252" s="28"/>
      <c r="D252" s="32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CB252" s="52"/>
    </row>
    <row r="253" spans="1:80" ht="6" customHeight="1">
      <c r="A253" s="28"/>
      <c r="B253" s="28"/>
      <c r="D253" s="32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CB253" s="52"/>
    </row>
    <row r="254" spans="1:80" ht="6" customHeight="1">
      <c r="A254" s="28"/>
      <c r="B254" s="28"/>
      <c r="D254" s="32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CB254" s="52"/>
    </row>
    <row r="255" spans="1:80" ht="6" customHeight="1">
      <c r="A255" s="28"/>
      <c r="B255" s="28"/>
      <c r="D255" s="32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CB255" s="52"/>
    </row>
    <row r="256" spans="1:80" ht="6" customHeight="1">
      <c r="A256" s="28"/>
      <c r="B256" s="28"/>
      <c r="D256" s="32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CB256" s="52"/>
    </row>
    <row r="257" spans="1:80" ht="6" customHeight="1">
      <c r="A257" s="28"/>
      <c r="B257" s="28"/>
      <c r="D257" s="32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CB257" s="52"/>
    </row>
    <row r="258" spans="1:80" ht="6" customHeight="1">
      <c r="A258" s="28"/>
      <c r="B258" s="28"/>
      <c r="D258" s="32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CB258" s="52"/>
    </row>
    <row r="259" spans="1:80" ht="6" customHeight="1">
      <c r="A259" s="28"/>
      <c r="B259" s="28"/>
      <c r="D259" s="32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CB259" s="52"/>
    </row>
    <row r="260" spans="1:80" ht="6" customHeight="1">
      <c r="A260" s="28"/>
      <c r="B260" s="28"/>
      <c r="D260" s="32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CB260" s="52"/>
    </row>
    <row r="261" spans="1:80" ht="6" customHeight="1">
      <c r="A261" s="28"/>
      <c r="B261" s="28"/>
      <c r="D261" s="32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CB261" s="52"/>
    </row>
    <row r="262" spans="1:80" ht="6" customHeight="1">
      <c r="A262" s="28"/>
      <c r="B262" s="28"/>
      <c r="D262" s="32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CB262" s="52"/>
    </row>
    <row r="263" spans="1:80" ht="6" customHeight="1">
      <c r="A263" s="28"/>
      <c r="B263" s="28"/>
      <c r="D263" s="32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CB263" s="52"/>
    </row>
    <row r="264" spans="1:80" ht="6" customHeight="1">
      <c r="A264" s="28"/>
      <c r="B264" s="28"/>
      <c r="D264" s="32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CB264" s="52"/>
    </row>
    <row r="265" spans="1:80" ht="6" customHeight="1">
      <c r="A265" s="28"/>
      <c r="B265" s="28"/>
      <c r="D265" s="32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CB265" s="52"/>
    </row>
    <row r="266" spans="1:80" ht="6" customHeight="1">
      <c r="A266" s="28"/>
      <c r="B266" s="28"/>
      <c r="D266" s="32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CB266" s="52"/>
    </row>
    <row r="267" spans="1:80" ht="6" customHeight="1">
      <c r="A267" s="28"/>
      <c r="B267" s="28"/>
      <c r="D267" s="32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CB267" s="52"/>
    </row>
    <row r="268" spans="1:80" ht="6" customHeight="1">
      <c r="A268" s="28"/>
      <c r="B268" s="28"/>
      <c r="D268" s="32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CB268" s="52"/>
    </row>
    <row r="269" spans="1:80" ht="6" customHeight="1">
      <c r="A269" s="28"/>
      <c r="B269" s="28"/>
      <c r="D269" s="32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CB269" s="52"/>
    </row>
    <row r="270" spans="1:80" ht="6" customHeight="1">
      <c r="A270" s="28"/>
      <c r="B270" s="28"/>
      <c r="D270" s="32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CB270" s="52"/>
    </row>
    <row r="271" spans="1:80" ht="6" customHeight="1">
      <c r="A271" s="28"/>
      <c r="B271" s="28"/>
      <c r="D271" s="32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CB271" s="52"/>
    </row>
    <row r="272" spans="1:80" ht="6" customHeight="1">
      <c r="A272" s="28"/>
      <c r="B272" s="28"/>
      <c r="D272" s="32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CB272" s="52"/>
    </row>
    <row r="273" spans="1:81" ht="6" customHeight="1">
      <c r="A273" s="28"/>
      <c r="B273" s="28"/>
      <c r="D273" s="32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CB273" s="52"/>
    </row>
    <row r="274" spans="1:81" ht="6" customHeight="1">
      <c r="A274" s="28"/>
      <c r="B274" s="28"/>
      <c r="D274" s="33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53"/>
    </row>
    <row r="275" spans="1:81" s="27" customFormat="1" ht="6" customHeight="1">
      <c r="A275" s="28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AV275" s="45" t="s">
        <v>59</v>
      </c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</row>
    <row r="276" spans="1:81" ht="6" customHeight="1">
      <c r="A276" s="28"/>
      <c r="B276" s="28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</row>
    <row r="277" spans="1:81" ht="6" customHeight="1">
      <c r="A277" s="28"/>
      <c r="B277" s="28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</row>
    <row r="278" spans="1:81" ht="6" customHeight="1">
      <c r="A278" s="28"/>
      <c r="B278" s="28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</row>
    <row r="279" spans="1:81" ht="6" customHeight="1">
      <c r="A279" s="28"/>
      <c r="B279" s="28"/>
    </row>
    <row r="280" spans="1:81" ht="6" customHeight="1">
      <c r="A280" s="4" t="s">
        <v>42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81" ht="6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BC281" s="49" t="s">
        <v>4</v>
      </c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</row>
    <row r="282" spans="1:81" ht="6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</row>
    <row r="283" spans="1:81" ht="6" customHeight="1">
      <c r="A283" s="28"/>
      <c r="B283" s="28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</row>
    <row r="284" spans="1:81" ht="6" customHeight="1">
      <c r="A284" s="28"/>
      <c r="B284" s="28"/>
      <c r="D284" s="31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51"/>
    </row>
    <row r="285" spans="1:81" ht="6" customHeight="1">
      <c r="A285" s="28"/>
      <c r="B285" s="28"/>
      <c r="D285" s="32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CB285" s="52"/>
    </row>
    <row r="286" spans="1:81" ht="6" customHeight="1">
      <c r="A286" s="28"/>
      <c r="B286" s="28"/>
      <c r="D286" s="32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CB286" s="52"/>
    </row>
    <row r="287" spans="1:81" ht="6" customHeight="1">
      <c r="A287" s="28"/>
      <c r="B287" s="28"/>
      <c r="D287" s="32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CB287" s="52"/>
    </row>
    <row r="288" spans="1:81" ht="6" customHeight="1">
      <c r="A288" s="28"/>
      <c r="B288" s="28"/>
      <c r="D288" s="32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CB288" s="52"/>
    </row>
    <row r="289" spans="1:80" ht="6" customHeight="1">
      <c r="A289" s="28"/>
      <c r="B289" s="28"/>
      <c r="D289" s="32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CB289" s="52"/>
    </row>
    <row r="290" spans="1:80" ht="6" customHeight="1">
      <c r="A290" s="28"/>
      <c r="B290" s="28"/>
      <c r="D290" s="32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CB290" s="52"/>
    </row>
    <row r="291" spans="1:80" ht="6" customHeight="1">
      <c r="A291" s="28"/>
      <c r="B291" s="28"/>
      <c r="D291" s="32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CB291" s="52"/>
    </row>
    <row r="292" spans="1:80" ht="6" customHeight="1">
      <c r="A292" s="28"/>
      <c r="B292" s="28"/>
      <c r="D292" s="32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CB292" s="52"/>
    </row>
    <row r="293" spans="1:80" ht="6" customHeight="1">
      <c r="A293" s="28"/>
      <c r="B293" s="28"/>
      <c r="D293" s="32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CB293" s="52"/>
    </row>
    <row r="294" spans="1:80" ht="6" customHeight="1">
      <c r="A294" s="28"/>
      <c r="B294" s="28"/>
      <c r="D294" s="32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CB294" s="52"/>
    </row>
    <row r="295" spans="1:80" ht="6" customHeight="1">
      <c r="A295" s="28"/>
      <c r="B295" s="28"/>
      <c r="D295" s="32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CB295" s="52"/>
    </row>
    <row r="296" spans="1:80" ht="6" customHeight="1">
      <c r="A296" s="28"/>
      <c r="B296" s="28"/>
      <c r="D296" s="32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CB296" s="52"/>
    </row>
    <row r="297" spans="1:80" ht="6" customHeight="1">
      <c r="A297" s="28"/>
      <c r="B297" s="28"/>
      <c r="D297" s="32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CB297" s="52"/>
    </row>
    <row r="298" spans="1:80" ht="6" customHeight="1">
      <c r="A298" s="28"/>
      <c r="B298" s="28"/>
      <c r="D298" s="32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CB298" s="52"/>
    </row>
    <row r="299" spans="1:80" ht="6" customHeight="1">
      <c r="A299" s="28"/>
      <c r="B299" s="28"/>
      <c r="D299" s="32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CB299" s="52"/>
    </row>
    <row r="300" spans="1:80" ht="6" customHeight="1">
      <c r="A300" s="28"/>
      <c r="B300" s="28"/>
      <c r="D300" s="32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CB300" s="52"/>
    </row>
    <row r="301" spans="1:80" ht="6" customHeight="1">
      <c r="A301" s="28"/>
      <c r="B301" s="28"/>
      <c r="D301" s="32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CB301" s="52"/>
    </row>
    <row r="302" spans="1:80" ht="6" customHeight="1">
      <c r="A302" s="28"/>
      <c r="B302" s="28"/>
      <c r="D302" s="32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CB302" s="52"/>
    </row>
    <row r="303" spans="1:80" ht="6" customHeight="1">
      <c r="A303" s="28"/>
      <c r="B303" s="28"/>
      <c r="D303" s="32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CB303" s="52"/>
    </row>
    <row r="304" spans="1:80" ht="6" customHeight="1">
      <c r="A304" s="28"/>
      <c r="B304" s="28"/>
      <c r="D304" s="32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CB304" s="52"/>
    </row>
    <row r="305" spans="1:80" ht="6" customHeight="1">
      <c r="A305" s="28"/>
      <c r="B305" s="28"/>
      <c r="D305" s="32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CB305" s="52"/>
    </row>
    <row r="306" spans="1:80" ht="6" customHeight="1">
      <c r="A306" s="28"/>
      <c r="B306" s="28"/>
      <c r="D306" s="32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CB306" s="52"/>
    </row>
    <row r="307" spans="1:80" ht="6" customHeight="1">
      <c r="A307" s="28"/>
      <c r="B307" s="28"/>
      <c r="D307" s="32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CB307" s="52"/>
    </row>
    <row r="308" spans="1:80" ht="6" customHeight="1">
      <c r="A308" s="28"/>
      <c r="B308" s="28"/>
      <c r="D308" s="32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CB308" s="52"/>
    </row>
    <row r="309" spans="1:80" ht="6" customHeight="1">
      <c r="A309" s="28"/>
      <c r="B309" s="28"/>
      <c r="D309" s="32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CB309" s="52"/>
    </row>
    <row r="310" spans="1:80" ht="6" customHeight="1">
      <c r="A310" s="28"/>
      <c r="B310" s="28"/>
      <c r="D310" s="32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CB310" s="52"/>
    </row>
    <row r="311" spans="1:80" ht="6" customHeight="1">
      <c r="A311" s="28"/>
      <c r="B311" s="28"/>
      <c r="D311" s="32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CB311" s="52"/>
    </row>
    <row r="312" spans="1:80" ht="6" customHeight="1">
      <c r="A312" s="28"/>
      <c r="B312" s="28"/>
      <c r="D312" s="32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CB312" s="52"/>
    </row>
    <row r="313" spans="1:80" ht="6" customHeight="1">
      <c r="A313" s="28"/>
      <c r="B313" s="28"/>
      <c r="D313" s="32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CB313" s="52"/>
    </row>
    <row r="314" spans="1:80" ht="6" customHeight="1">
      <c r="A314" s="28"/>
      <c r="B314" s="28"/>
      <c r="D314" s="32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CB314" s="52"/>
    </row>
    <row r="315" spans="1:80" ht="6" customHeight="1">
      <c r="A315" s="28"/>
      <c r="B315" s="28"/>
      <c r="D315" s="32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CB315" s="52"/>
    </row>
    <row r="316" spans="1:80" ht="6" customHeight="1">
      <c r="A316" s="28"/>
      <c r="B316" s="28"/>
      <c r="D316" s="32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CB316" s="52"/>
    </row>
    <row r="317" spans="1:80" ht="6" customHeight="1">
      <c r="A317" s="28"/>
      <c r="B317" s="28"/>
      <c r="D317" s="32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CB317" s="52"/>
    </row>
    <row r="318" spans="1:80" ht="6" customHeight="1">
      <c r="A318" s="28"/>
      <c r="B318" s="28"/>
      <c r="D318" s="32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CB318" s="52"/>
    </row>
    <row r="319" spans="1:80" ht="6" customHeight="1">
      <c r="A319" s="28"/>
      <c r="B319" s="28"/>
      <c r="D319" s="32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CB319" s="52"/>
    </row>
    <row r="320" spans="1:80" ht="6" customHeight="1">
      <c r="A320" s="28"/>
      <c r="B320" s="28"/>
      <c r="D320" s="32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CB320" s="52"/>
    </row>
    <row r="321" spans="1:80" ht="6" customHeight="1">
      <c r="A321" s="28"/>
      <c r="B321" s="28"/>
      <c r="D321" s="32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CB321" s="52"/>
    </row>
    <row r="322" spans="1:80" ht="6" customHeight="1">
      <c r="A322" s="28"/>
      <c r="B322" s="28"/>
      <c r="D322" s="32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CB322" s="52"/>
    </row>
    <row r="323" spans="1:80" ht="6" customHeight="1">
      <c r="A323" s="28"/>
      <c r="B323" s="28"/>
      <c r="D323" s="32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CB323" s="52"/>
    </row>
    <row r="324" spans="1:80" ht="6" customHeight="1">
      <c r="A324" s="28"/>
      <c r="B324" s="28"/>
      <c r="D324" s="32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CB324" s="52"/>
    </row>
    <row r="325" spans="1:80" ht="6" customHeight="1">
      <c r="A325" s="28"/>
      <c r="B325" s="28"/>
      <c r="D325" s="32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CB325" s="52"/>
    </row>
    <row r="326" spans="1:80" ht="6" customHeight="1">
      <c r="A326" s="28"/>
      <c r="B326" s="28"/>
      <c r="D326" s="32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CB326" s="52"/>
    </row>
    <row r="327" spans="1:80" ht="6" customHeight="1">
      <c r="A327" s="28"/>
      <c r="B327" s="28"/>
      <c r="D327" s="32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CB327" s="52"/>
    </row>
    <row r="328" spans="1:80" ht="6" customHeight="1">
      <c r="A328" s="28"/>
      <c r="B328" s="28"/>
      <c r="D328" s="32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CB328" s="52"/>
    </row>
    <row r="329" spans="1:80" ht="6" customHeight="1">
      <c r="A329" s="28"/>
      <c r="B329" s="28"/>
      <c r="D329" s="32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CB329" s="52"/>
    </row>
    <row r="330" spans="1:80" ht="6" customHeight="1">
      <c r="A330" s="28"/>
      <c r="B330" s="28"/>
      <c r="D330" s="32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CB330" s="52"/>
    </row>
    <row r="331" spans="1:80" ht="6" customHeight="1">
      <c r="A331" s="28"/>
      <c r="B331" s="28"/>
      <c r="D331" s="32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CB331" s="52"/>
    </row>
    <row r="332" spans="1:80" ht="6" customHeight="1">
      <c r="A332" s="28"/>
      <c r="B332" s="28"/>
      <c r="D332" s="32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CB332" s="52"/>
    </row>
    <row r="333" spans="1:80" ht="6" customHeight="1">
      <c r="A333" s="28"/>
      <c r="B333" s="28"/>
      <c r="D333" s="32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CB333" s="52"/>
    </row>
    <row r="334" spans="1:80" ht="6" customHeight="1">
      <c r="A334" s="28"/>
      <c r="B334" s="28"/>
      <c r="D334" s="32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CB334" s="52"/>
    </row>
    <row r="335" spans="1:80" ht="6" customHeight="1">
      <c r="A335" s="28"/>
      <c r="B335" s="28"/>
      <c r="D335" s="32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CB335" s="52"/>
    </row>
    <row r="336" spans="1:80" ht="6" customHeight="1">
      <c r="A336" s="28"/>
      <c r="B336" s="28"/>
      <c r="D336" s="33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53"/>
    </row>
    <row r="337" spans="1:81" ht="6" customHeight="1">
      <c r="A337" s="28"/>
      <c r="B337" s="28"/>
      <c r="AV337" s="45" t="s">
        <v>59</v>
      </c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</row>
    <row r="338" spans="1:81" ht="6" customHeight="1">
      <c r="A338" s="28"/>
      <c r="B338" s="28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</row>
    <row r="339" spans="1:81" ht="6" customHeight="1">
      <c r="A339" s="28"/>
      <c r="B339" s="28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</row>
    <row r="340" spans="1:81" ht="6" customHeight="1">
      <c r="A340" s="28"/>
      <c r="B340" s="28"/>
    </row>
    <row r="341" spans="1:81" ht="6" customHeight="1"/>
    <row r="342" spans="1:81" ht="6" customHeight="1"/>
    <row r="343" spans="1:81" ht="6" customHeight="1"/>
    <row r="344" spans="1:81" ht="6" customHeight="1"/>
    <row r="345" spans="1:81" ht="6" customHeight="1"/>
    <row r="346" spans="1:81" ht="6" customHeight="1"/>
    <row r="347" spans="1:81" ht="6" customHeight="1"/>
    <row r="348" spans="1:81" ht="6" customHeight="1"/>
    <row r="349" spans="1:81" ht="6" customHeight="1"/>
    <row r="350" spans="1:81" ht="6" customHeight="1"/>
    <row r="351" spans="1:81" ht="6" customHeight="1"/>
    <row r="352" spans="1:81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  <row r="1201" ht="6" customHeight="1"/>
    <row r="1202" ht="6" customHeight="1"/>
    <row r="1203" ht="6" customHeight="1"/>
    <row r="1204" ht="6" customHeight="1"/>
    <row r="1205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AY154:CC156"/>
    <mergeCell ref="AV210:CC212"/>
    <mergeCell ref="A213:AH215"/>
    <mergeCell ref="AV214:CC216"/>
    <mergeCell ref="AV275:CC277"/>
    <mergeCell ref="A280:AN282"/>
    <mergeCell ref="BC281:CC283"/>
    <mergeCell ref="AV337:CC339"/>
  </mergeCells>
  <phoneticPr fontId="4"/>
  <pageMargins left="0.78740157480314965" right="0.51181102362204722" top="0.78740157480314965" bottom="0.39370078740157483" header="0.31496062992125984" footer="0.31496062992125984"/>
  <pageSetup paperSize="9" scale="92" fitToWidth="1" fitToHeight="1" orientation="portrait" usePrinterDefaults="1" r:id="rId1"/>
  <rowBreaks count="2" manualBreakCount="2">
    <brk id="78" max="80" man="1"/>
    <brk id="212" max="8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CC927"/>
  <sheetViews>
    <sheetView showGridLines="0" view="pageBreakPreview" zoomScaleNormal="150" zoomScaleSheetLayoutView="100" workbookViewId="0">
      <selection activeCell="L4" sqref="L4"/>
    </sheetView>
  </sheetViews>
  <sheetFormatPr defaultColWidth="14.42578125" defaultRowHeight="15"/>
  <cols>
    <col min="1" max="1" width="3.140625" style="54" customWidth="1"/>
    <col min="2" max="2" width="12.42578125" style="54" customWidth="1"/>
    <col min="3" max="87" width="1.85546875" style="54" customWidth="1"/>
    <col min="88" max="16384" width="14.42578125" style="54"/>
  </cols>
  <sheetData>
    <row r="1" spans="1:81" ht="30" customHeight="1">
      <c r="A1" s="55" t="s">
        <v>145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89"/>
      <c r="Q1" s="89"/>
      <c r="R1" s="89"/>
      <c r="S1" s="89"/>
      <c r="T1" s="89"/>
      <c r="U1" s="89"/>
      <c r="V1" s="89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89"/>
      <c r="BI1" s="89"/>
      <c r="BJ1" s="89"/>
      <c r="BK1" s="89"/>
      <c r="BL1" s="89"/>
      <c r="BM1" s="89"/>
      <c r="BN1" s="2" t="s">
        <v>142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</row>
    <row r="2" spans="1:81" ht="24">
      <c r="A2" s="56"/>
      <c r="B2" s="63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90"/>
      <c r="Q2" s="90"/>
      <c r="R2" s="90"/>
      <c r="S2" s="90"/>
      <c r="T2" s="90"/>
      <c r="U2" s="90"/>
      <c r="V2" s="90"/>
      <c r="W2" s="61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107"/>
      <c r="BD2" s="101"/>
      <c r="BE2" s="101"/>
      <c r="BF2" s="27"/>
      <c r="BG2" s="27"/>
      <c r="BH2" s="27"/>
      <c r="BI2" s="108">
        <f>(COUNTIF($C9:$CB9,"回")/144)</f>
        <v>0</v>
      </c>
      <c r="BJ2" s="110"/>
      <c r="BK2" s="110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120"/>
    </row>
    <row r="3" spans="1:81" ht="24" customHeight="1">
      <c r="A3" s="57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91" t="s">
        <v>56</v>
      </c>
      <c r="V3" s="93"/>
      <c r="W3" s="93"/>
      <c r="X3" s="93"/>
      <c r="Y3" s="93"/>
      <c r="Z3" s="93"/>
      <c r="AA3" s="97"/>
      <c r="AB3" s="64"/>
      <c r="AC3" s="100" t="s">
        <v>26</v>
      </c>
      <c r="AD3" s="101"/>
      <c r="AE3" s="101"/>
      <c r="AF3" s="102"/>
      <c r="AG3" s="101"/>
      <c r="AH3" s="101"/>
      <c r="AI3" s="103" t="s">
        <v>138</v>
      </c>
      <c r="AJ3" s="105"/>
      <c r="AK3" s="101"/>
      <c r="AL3" s="101"/>
      <c r="AM3" s="64" t="s">
        <v>30</v>
      </c>
      <c r="AN3" s="105"/>
      <c r="AO3" s="101"/>
      <c r="AP3" s="101"/>
      <c r="AQ3" s="64" t="s">
        <v>128</v>
      </c>
      <c r="AR3" s="64"/>
      <c r="AS3" s="100" t="s">
        <v>71</v>
      </c>
      <c r="AT3" s="101"/>
      <c r="AU3" s="101"/>
      <c r="AV3" s="106"/>
      <c r="AW3" s="101"/>
      <c r="AX3" s="101"/>
      <c r="AY3" s="103" t="s">
        <v>138</v>
      </c>
      <c r="AZ3" s="103" t="s">
        <v>139</v>
      </c>
      <c r="BA3" s="101"/>
      <c r="BB3" s="101"/>
      <c r="BC3" s="107"/>
      <c r="BD3" s="101"/>
      <c r="BE3" s="101"/>
      <c r="BF3" s="103" t="s">
        <v>92</v>
      </c>
      <c r="BG3" s="101"/>
      <c r="BH3" s="101"/>
      <c r="BI3" s="109"/>
      <c r="BJ3" s="109"/>
      <c r="BK3" s="109"/>
      <c r="BL3" s="103" t="s">
        <v>140</v>
      </c>
      <c r="BM3" s="101"/>
      <c r="BN3" s="101"/>
      <c r="BO3" s="101"/>
      <c r="BP3" s="101"/>
      <c r="BQ3" s="101"/>
      <c r="BR3" s="107"/>
      <c r="BS3" s="101"/>
      <c r="BT3" s="101"/>
      <c r="BU3" s="27"/>
      <c r="BV3" s="64" t="s">
        <v>141</v>
      </c>
      <c r="BW3" s="64"/>
      <c r="BX3" s="100" t="s">
        <v>98</v>
      </c>
      <c r="BY3" s="101"/>
      <c r="BZ3" s="101"/>
      <c r="CA3" s="107"/>
      <c r="CB3" s="101"/>
      <c r="CC3" s="121"/>
    </row>
    <row r="4" spans="1:81" ht="24" customHeight="1">
      <c r="A4" s="58"/>
      <c r="B4" s="65"/>
      <c r="C4" s="65"/>
      <c r="D4" s="65"/>
      <c r="E4" s="65"/>
      <c r="F4" s="65"/>
      <c r="G4" s="65"/>
      <c r="H4" s="65"/>
      <c r="I4" s="27"/>
      <c r="J4" s="27"/>
      <c r="K4" s="61"/>
      <c r="L4" s="61"/>
      <c r="M4" s="61"/>
      <c r="N4" s="61"/>
      <c r="O4" s="85"/>
      <c r="P4" s="27"/>
      <c r="Q4" s="61"/>
      <c r="R4" s="61"/>
      <c r="S4" s="61"/>
      <c r="T4" s="61"/>
      <c r="U4" s="92" t="s">
        <v>99</v>
      </c>
      <c r="V4" s="94"/>
      <c r="W4" s="94"/>
      <c r="X4" s="94"/>
      <c r="Y4" s="94"/>
      <c r="Z4" s="94"/>
      <c r="AA4" s="98"/>
      <c r="AB4" s="64"/>
      <c r="AC4" s="100" t="s">
        <v>26</v>
      </c>
      <c r="AD4" s="101"/>
      <c r="AE4" s="101"/>
      <c r="AF4" s="102"/>
      <c r="AG4" s="101"/>
      <c r="AH4" s="101"/>
      <c r="AI4" s="103" t="s">
        <v>138</v>
      </c>
      <c r="AJ4" s="105"/>
      <c r="AK4" s="101"/>
      <c r="AL4" s="101"/>
      <c r="AM4" s="64" t="s">
        <v>30</v>
      </c>
      <c r="AN4" s="105"/>
      <c r="AO4" s="101"/>
      <c r="AP4" s="101"/>
      <c r="AQ4" s="64" t="s">
        <v>128</v>
      </c>
      <c r="AR4" s="64"/>
      <c r="AS4" s="100" t="s">
        <v>71</v>
      </c>
      <c r="AT4" s="101"/>
      <c r="AU4" s="101"/>
      <c r="AV4" s="106"/>
      <c r="AW4" s="101"/>
      <c r="AX4" s="101"/>
      <c r="AY4" s="103" t="s">
        <v>138</v>
      </c>
      <c r="AZ4" s="103" t="s">
        <v>139</v>
      </c>
      <c r="BA4" s="101"/>
      <c r="BB4" s="101"/>
      <c r="BC4" s="107"/>
      <c r="BD4" s="101"/>
      <c r="BE4" s="101"/>
      <c r="BF4" s="103" t="s">
        <v>92</v>
      </c>
      <c r="BG4" s="101"/>
      <c r="BH4" s="101"/>
      <c r="BI4" s="109"/>
      <c r="BJ4" s="109"/>
      <c r="BK4" s="109"/>
      <c r="BL4" s="103" t="s">
        <v>140</v>
      </c>
      <c r="BM4" s="101"/>
      <c r="BN4" s="101"/>
      <c r="BO4" s="101"/>
      <c r="BP4" s="101"/>
      <c r="BQ4" s="101"/>
      <c r="BR4" s="107"/>
      <c r="BS4" s="101"/>
      <c r="BT4" s="101"/>
      <c r="BU4" s="27"/>
      <c r="BV4" s="64" t="s">
        <v>141</v>
      </c>
      <c r="BW4" s="64"/>
      <c r="BX4" s="100" t="s">
        <v>98</v>
      </c>
      <c r="BY4" s="101"/>
      <c r="BZ4" s="101"/>
      <c r="CA4" s="107"/>
      <c r="CB4" s="101"/>
      <c r="CC4" s="121"/>
    </row>
    <row r="5" spans="1:81" ht="24" customHeight="1">
      <c r="A5" s="58"/>
      <c r="B5" s="65"/>
      <c r="C5" s="65"/>
      <c r="D5" s="65"/>
      <c r="E5" s="65"/>
      <c r="F5" s="65"/>
      <c r="G5" s="65"/>
      <c r="H5" s="65"/>
      <c r="I5" s="27"/>
      <c r="J5" s="27"/>
      <c r="K5" s="61"/>
      <c r="L5" s="61"/>
      <c r="M5" s="61"/>
      <c r="N5" s="61"/>
      <c r="O5" s="85"/>
      <c r="P5" s="27"/>
      <c r="Q5" s="61"/>
      <c r="R5" s="61"/>
      <c r="S5" s="61"/>
      <c r="T5" s="61"/>
      <c r="U5" s="91" t="s">
        <v>144</v>
      </c>
      <c r="V5" s="93"/>
      <c r="W5" s="93"/>
      <c r="X5" s="93"/>
      <c r="Y5" s="93"/>
      <c r="Z5" s="93"/>
      <c r="AA5" s="97"/>
      <c r="AB5" s="64"/>
      <c r="AC5" s="100" t="s">
        <v>26</v>
      </c>
      <c r="AD5" s="101"/>
      <c r="AE5" s="101"/>
      <c r="AF5" s="102"/>
      <c r="AG5" s="101"/>
      <c r="AH5" s="101"/>
      <c r="AI5" s="103" t="s">
        <v>138</v>
      </c>
      <c r="AJ5" s="105"/>
      <c r="AK5" s="101"/>
      <c r="AL5" s="101"/>
      <c r="AM5" s="64" t="s">
        <v>30</v>
      </c>
      <c r="AN5" s="105"/>
      <c r="AO5" s="101"/>
      <c r="AP5" s="101"/>
      <c r="AQ5" s="64" t="s">
        <v>128</v>
      </c>
      <c r="AR5" s="64"/>
      <c r="AS5" s="100" t="s">
        <v>71</v>
      </c>
      <c r="AT5" s="101"/>
      <c r="AU5" s="101"/>
      <c r="AV5" s="106"/>
      <c r="AW5" s="101"/>
      <c r="AX5" s="101"/>
      <c r="AY5" s="103" t="s">
        <v>138</v>
      </c>
      <c r="AZ5" s="103" t="s">
        <v>139</v>
      </c>
      <c r="BA5" s="101"/>
      <c r="BB5" s="101"/>
      <c r="BC5" s="107"/>
      <c r="BD5" s="101"/>
      <c r="BE5" s="101"/>
      <c r="BF5" s="103" t="s">
        <v>92</v>
      </c>
      <c r="BG5" s="101"/>
      <c r="BH5" s="101"/>
      <c r="BI5" s="109"/>
      <c r="BJ5" s="109"/>
      <c r="BK5" s="109"/>
      <c r="BL5" s="103" t="s">
        <v>140</v>
      </c>
      <c r="BM5" s="101"/>
      <c r="BN5" s="101"/>
      <c r="BO5" s="101"/>
      <c r="BP5" s="101"/>
      <c r="BQ5" s="101"/>
      <c r="BR5" s="107"/>
      <c r="BS5" s="101"/>
      <c r="BT5" s="101"/>
      <c r="BU5" s="27"/>
      <c r="BV5" s="64" t="s">
        <v>141</v>
      </c>
      <c r="BW5" s="64"/>
      <c r="BX5" s="100" t="s">
        <v>98</v>
      </c>
      <c r="BY5" s="101"/>
      <c r="BZ5" s="101"/>
      <c r="CA5" s="107"/>
      <c r="CB5" s="101"/>
      <c r="CC5" s="121"/>
    </row>
    <row r="6" spans="1:81" ht="24.75" customHeight="1">
      <c r="A6" s="58"/>
      <c r="B6" s="65"/>
      <c r="C6" s="65"/>
      <c r="D6" s="65"/>
      <c r="E6" s="65"/>
      <c r="F6" s="65"/>
      <c r="G6" s="65"/>
      <c r="H6" s="65"/>
      <c r="I6" s="27"/>
      <c r="J6" s="27"/>
      <c r="K6" s="61"/>
      <c r="L6" s="61"/>
      <c r="M6" s="61"/>
      <c r="N6" s="61"/>
      <c r="O6" s="85"/>
      <c r="P6" s="27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100"/>
      <c r="AD6" s="101"/>
      <c r="AE6" s="101"/>
      <c r="AF6" s="102"/>
      <c r="AG6" s="101"/>
      <c r="AH6" s="101"/>
      <c r="AI6" s="103"/>
      <c r="AJ6" s="105"/>
      <c r="AK6" s="101"/>
      <c r="AL6" s="101"/>
      <c r="AM6" s="64"/>
      <c r="AN6" s="105"/>
      <c r="AO6" s="101"/>
      <c r="AP6" s="101"/>
      <c r="AQ6" s="64"/>
      <c r="AR6" s="64"/>
      <c r="AS6" s="100"/>
      <c r="AT6" s="101"/>
      <c r="AU6" s="101"/>
      <c r="AV6" s="106"/>
      <c r="AW6" s="101"/>
      <c r="AX6" s="101"/>
      <c r="AY6" s="103"/>
      <c r="AZ6" s="103"/>
      <c r="BA6" s="101"/>
      <c r="BB6" s="101"/>
      <c r="BC6" s="107"/>
      <c r="BD6" s="101"/>
      <c r="BE6" s="101"/>
      <c r="BF6" s="103"/>
      <c r="BG6" s="101"/>
      <c r="BH6" s="101"/>
      <c r="BI6" s="109"/>
      <c r="BJ6" s="109"/>
      <c r="BK6" s="109"/>
      <c r="BL6" s="103"/>
      <c r="BM6" s="101"/>
      <c r="BN6" s="101"/>
      <c r="BO6" s="101"/>
      <c r="BP6" s="101"/>
      <c r="BQ6" s="101"/>
      <c r="BR6" s="107"/>
      <c r="BS6" s="101"/>
      <c r="BT6" s="101"/>
      <c r="BU6" s="27"/>
      <c r="BV6" s="64"/>
      <c r="BW6" s="64"/>
      <c r="BX6" s="100"/>
      <c r="BY6" s="101"/>
      <c r="BZ6" s="101"/>
      <c r="CA6" s="107"/>
      <c r="CB6" s="101"/>
      <c r="CC6" s="121"/>
    </row>
    <row r="7" spans="1:81" ht="24.75" customHeight="1">
      <c r="A7" s="58"/>
      <c r="B7" s="65"/>
      <c r="C7" s="65"/>
      <c r="D7" s="65"/>
      <c r="E7" s="65"/>
      <c r="F7" s="65"/>
      <c r="G7" s="65"/>
      <c r="H7" s="65"/>
      <c r="I7" s="85" t="s">
        <v>137</v>
      </c>
      <c r="J7" s="27"/>
      <c r="K7" s="61"/>
      <c r="L7" s="61"/>
      <c r="M7" s="61"/>
      <c r="N7" s="61"/>
      <c r="O7" s="85"/>
      <c r="P7" s="27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100"/>
      <c r="AD7" s="101"/>
      <c r="AE7" s="101"/>
      <c r="AF7" s="102"/>
      <c r="AG7" s="101"/>
      <c r="AH7" s="101"/>
      <c r="AI7" s="103"/>
      <c r="AJ7" s="105"/>
      <c r="AK7" s="101"/>
      <c r="AL7" s="101"/>
      <c r="AM7" s="64"/>
      <c r="AN7" s="105"/>
      <c r="AO7" s="101"/>
      <c r="AP7" s="101"/>
      <c r="AQ7" s="64"/>
      <c r="AR7" s="64"/>
      <c r="AS7" s="100"/>
      <c r="AT7" s="101"/>
      <c r="AU7" s="101"/>
      <c r="AV7" s="106"/>
      <c r="AW7" s="101"/>
      <c r="AX7" s="101"/>
      <c r="AY7" s="103"/>
      <c r="AZ7" s="103"/>
      <c r="BA7" s="101"/>
      <c r="BB7" s="101"/>
      <c r="BC7" s="107"/>
      <c r="BD7" s="101"/>
      <c r="BE7" s="101"/>
      <c r="BF7" s="103"/>
      <c r="BG7" s="101"/>
      <c r="BH7" s="101"/>
      <c r="BI7" s="109"/>
      <c r="BJ7" s="109"/>
      <c r="BK7" s="109"/>
      <c r="BL7" s="103"/>
      <c r="BM7" s="101"/>
      <c r="BN7" s="101"/>
      <c r="BO7" s="101"/>
      <c r="BP7" s="101"/>
      <c r="BQ7" s="101"/>
      <c r="BR7" s="107"/>
      <c r="BS7" s="101"/>
      <c r="BT7" s="101"/>
      <c r="BU7" s="27"/>
      <c r="BV7" s="64"/>
      <c r="BW7" s="64"/>
      <c r="BX7" s="100"/>
      <c r="BY7" s="101"/>
      <c r="BZ7" s="101"/>
      <c r="CA7" s="107"/>
      <c r="CB7" s="101"/>
      <c r="CC7" s="121"/>
    </row>
    <row r="8" spans="1:81" ht="24.75" customHeight="1">
      <c r="A8" s="58"/>
      <c r="B8" s="66" t="s">
        <v>133</v>
      </c>
      <c r="C8" s="75">
        <v>6</v>
      </c>
      <c r="D8" s="79"/>
      <c r="E8" s="79"/>
      <c r="F8" s="82"/>
      <c r="G8" s="82"/>
      <c r="H8" s="84"/>
      <c r="I8" s="75">
        <v>7</v>
      </c>
      <c r="J8" s="79"/>
      <c r="K8" s="79"/>
      <c r="L8" s="79"/>
      <c r="M8" s="79"/>
      <c r="N8" s="87"/>
      <c r="O8" s="75">
        <f>I8+1</f>
        <v>8</v>
      </c>
      <c r="P8" s="79"/>
      <c r="Q8" s="79"/>
      <c r="R8" s="79"/>
      <c r="S8" s="79"/>
      <c r="T8" s="87"/>
      <c r="U8" s="75">
        <f>O8+1</f>
        <v>9</v>
      </c>
      <c r="V8" s="79"/>
      <c r="W8" s="79"/>
      <c r="X8" s="79"/>
      <c r="Y8" s="79"/>
      <c r="Z8" s="87"/>
      <c r="AA8" s="75">
        <f>U8+1</f>
        <v>10</v>
      </c>
      <c r="AB8" s="79"/>
      <c r="AC8" s="79"/>
      <c r="AD8" s="79"/>
      <c r="AE8" s="79"/>
      <c r="AF8" s="87"/>
      <c r="AG8" s="75">
        <f>AA8+1</f>
        <v>11</v>
      </c>
      <c r="AH8" s="79"/>
      <c r="AI8" s="79"/>
      <c r="AJ8" s="79"/>
      <c r="AK8" s="79"/>
      <c r="AL8" s="87"/>
      <c r="AM8" s="75">
        <f>AG8+1</f>
        <v>12</v>
      </c>
      <c r="AN8" s="79"/>
      <c r="AO8" s="79"/>
      <c r="AP8" s="79"/>
      <c r="AQ8" s="79"/>
      <c r="AR8" s="87"/>
      <c r="AS8" s="75">
        <f>AM8+1</f>
        <v>13</v>
      </c>
      <c r="AT8" s="79"/>
      <c r="AU8" s="79"/>
      <c r="AV8" s="79"/>
      <c r="AW8" s="79"/>
      <c r="AX8" s="87"/>
      <c r="AY8" s="75">
        <f>AS8+1</f>
        <v>14</v>
      </c>
      <c r="AZ8" s="79"/>
      <c r="BA8" s="79"/>
      <c r="BB8" s="79"/>
      <c r="BC8" s="79"/>
      <c r="BD8" s="87"/>
      <c r="BE8" s="75">
        <f>AY8+1</f>
        <v>15</v>
      </c>
      <c r="BF8" s="79"/>
      <c r="BG8" s="79"/>
      <c r="BH8" s="79"/>
      <c r="BI8" s="79"/>
      <c r="BJ8" s="87"/>
      <c r="BK8" s="75">
        <f>BE8+1</f>
        <v>16</v>
      </c>
      <c r="BL8" s="79"/>
      <c r="BM8" s="79"/>
      <c r="BN8" s="79"/>
      <c r="BO8" s="79"/>
      <c r="BP8" s="87"/>
      <c r="BQ8" s="75">
        <f>BK8+1</f>
        <v>17</v>
      </c>
      <c r="BR8" s="79"/>
      <c r="BS8" s="79"/>
      <c r="BT8" s="79"/>
      <c r="BU8" s="79"/>
      <c r="BV8" s="87"/>
      <c r="BW8" s="75">
        <f>BQ8+1</f>
        <v>18</v>
      </c>
      <c r="BX8" s="79"/>
      <c r="BY8" s="79"/>
      <c r="BZ8" s="79"/>
      <c r="CA8" s="79"/>
      <c r="CB8" s="84"/>
      <c r="CC8" s="120"/>
    </row>
    <row r="9" spans="1:81" ht="24.75" customHeight="1">
      <c r="A9" s="58"/>
      <c r="B9" s="67" t="s">
        <v>56</v>
      </c>
      <c r="C9" s="76"/>
      <c r="D9" s="7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114"/>
      <c r="BT9" s="114"/>
      <c r="BU9" s="116"/>
      <c r="BV9" s="114"/>
      <c r="BW9" s="83"/>
      <c r="BX9" s="113"/>
      <c r="BY9" s="115"/>
      <c r="BZ9" s="83"/>
      <c r="CA9" s="115"/>
      <c r="CB9" s="83"/>
      <c r="CC9" s="120"/>
    </row>
    <row r="10" spans="1:81" ht="24.75" customHeight="1">
      <c r="A10" s="58"/>
      <c r="B10" s="68" t="s">
        <v>99</v>
      </c>
      <c r="C10" s="77"/>
      <c r="D10" s="77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115"/>
      <c r="BZ10" s="118"/>
      <c r="CA10" s="115"/>
      <c r="CB10" s="118"/>
      <c r="CC10" s="120"/>
    </row>
    <row r="11" spans="1:81" ht="24.75" customHeight="1">
      <c r="A11" s="58"/>
      <c r="B11" s="67" t="s">
        <v>144</v>
      </c>
      <c r="C11" s="77"/>
      <c r="D11" s="77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115"/>
      <c r="BZ11" s="118"/>
      <c r="CA11" s="115"/>
      <c r="CB11" s="118"/>
      <c r="CC11" s="120"/>
    </row>
    <row r="12" spans="1:81" ht="7.5" customHeight="1">
      <c r="A12" s="5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117"/>
      <c r="BZ12" s="119"/>
      <c r="CA12" s="117"/>
      <c r="CB12" s="119"/>
      <c r="CC12" s="120"/>
    </row>
    <row r="13" spans="1:81" ht="24.75" customHeight="1">
      <c r="A13" s="58"/>
      <c r="B13" s="70" t="s">
        <v>16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120"/>
    </row>
    <row r="14" spans="1:81" ht="24.75" customHeight="1">
      <c r="A14" s="59"/>
      <c r="B14" s="71" t="s">
        <v>134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74"/>
      <c r="BM14" s="7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22"/>
    </row>
    <row r="15" spans="1:81" ht="13.5" customHeight="1">
      <c r="A15" s="60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123"/>
    </row>
    <row r="16" spans="1:81" ht="24.75" customHeight="1">
      <c r="A16" s="58"/>
      <c r="B16" s="72" t="s">
        <v>135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95" t="s">
        <v>129</v>
      </c>
      <c r="Y16" s="96"/>
      <c r="Z16" s="96"/>
      <c r="AA16" s="99"/>
      <c r="AB16" s="64"/>
      <c r="AC16" s="100" t="s">
        <v>26</v>
      </c>
      <c r="AD16" s="101"/>
      <c r="AE16" s="101"/>
      <c r="AF16" s="102">
        <f>AN16-AJ16</f>
        <v>0.43055555555555558</v>
      </c>
      <c r="AG16" s="101"/>
      <c r="AH16" s="101"/>
      <c r="AI16" s="103" t="s">
        <v>138</v>
      </c>
      <c r="AJ16" s="105">
        <v>0.27777777777777779</v>
      </c>
      <c r="AK16" s="101"/>
      <c r="AL16" s="101"/>
      <c r="AM16" s="64" t="s">
        <v>30</v>
      </c>
      <c r="AN16" s="105">
        <v>0.70833333333333337</v>
      </c>
      <c r="AO16" s="101"/>
      <c r="AP16" s="101"/>
      <c r="AQ16" s="64" t="s">
        <v>128</v>
      </c>
      <c r="AR16" s="64"/>
      <c r="AS16" s="100" t="s">
        <v>71</v>
      </c>
      <c r="AT16" s="101"/>
      <c r="AU16" s="101"/>
      <c r="AV16" s="106">
        <f>BC16+BI16+BR16</f>
        <v>0.33333333333333337</v>
      </c>
      <c r="AW16" s="101"/>
      <c r="AX16" s="101"/>
      <c r="AY16" s="103" t="s">
        <v>138</v>
      </c>
      <c r="AZ16" s="103" t="s">
        <v>139</v>
      </c>
      <c r="BA16" s="101"/>
      <c r="BB16" s="101"/>
      <c r="BC16" s="107">
        <f>(SUM($C18:$CB18)+COUNTIF($C18:$CB18,0))/144</f>
        <v>0.27777777777777779</v>
      </c>
      <c r="BD16" s="101"/>
      <c r="BE16" s="101"/>
      <c r="BF16" s="103" t="s">
        <v>92</v>
      </c>
      <c r="BG16" s="101"/>
      <c r="BH16" s="101"/>
      <c r="BI16" s="109">
        <f>COUNTIF($C18:$CB18,"回")/144</f>
        <v>2.7777777777777776e-002</v>
      </c>
      <c r="BJ16" s="109"/>
      <c r="BK16" s="109"/>
      <c r="BL16" s="103" t="s">
        <v>140</v>
      </c>
      <c r="BM16" s="101"/>
      <c r="BN16" s="101"/>
      <c r="BO16" s="101"/>
      <c r="BP16" s="101"/>
      <c r="BQ16" s="101"/>
      <c r="BR16" s="107">
        <f>(COUNTIF($C18:$CB18,"準")+COUNTIF($C18:$CB18,"報"))/144</f>
        <v>2.7777777777777776e-002</v>
      </c>
      <c r="BS16" s="101"/>
      <c r="BT16" s="101"/>
      <c r="BU16" s="27"/>
      <c r="BV16" s="64" t="s">
        <v>141</v>
      </c>
      <c r="BW16" s="64"/>
      <c r="BX16" s="100" t="s">
        <v>98</v>
      </c>
      <c r="BY16" s="101"/>
      <c r="BZ16" s="101"/>
      <c r="CA16" s="107">
        <f>AF16-AV16</f>
        <v>9.722222222222221e-002</v>
      </c>
      <c r="CB16" s="101"/>
      <c r="CC16" s="121"/>
    </row>
    <row r="17" spans="1:81" ht="13.5" customHeight="1">
      <c r="A17" s="58"/>
      <c r="B17" s="66" t="s">
        <v>133</v>
      </c>
      <c r="C17" s="75">
        <v>6</v>
      </c>
      <c r="D17" s="79"/>
      <c r="E17" s="79"/>
      <c r="F17" s="82"/>
      <c r="G17" s="82"/>
      <c r="H17" s="84"/>
      <c r="I17" s="75">
        <v>7</v>
      </c>
      <c r="J17" s="79"/>
      <c r="K17" s="79"/>
      <c r="L17" s="79"/>
      <c r="M17" s="79"/>
      <c r="N17" s="87"/>
      <c r="O17" s="75">
        <f>I17+1</f>
        <v>8</v>
      </c>
      <c r="P17" s="79"/>
      <c r="Q17" s="79"/>
      <c r="R17" s="79"/>
      <c r="S17" s="79"/>
      <c r="T17" s="87"/>
      <c r="U17" s="75">
        <f>O17+1</f>
        <v>9</v>
      </c>
      <c r="V17" s="79"/>
      <c r="W17" s="79"/>
      <c r="X17" s="79"/>
      <c r="Y17" s="79"/>
      <c r="Z17" s="87"/>
      <c r="AA17" s="75">
        <f>U17+1</f>
        <v>10</v>
      </c>
      <c r="AB17" s="79"/>
      <c r="AC17" s="79"/>
      <c r="AD17" s="79"/>
      <c r="AE17" s="79"/>
      <c r="AF17" s="87"/>
      <c r="AG17" s="75">
        <f>AA17+1</f>
        <v>11</v>
      </c>
      <c r="AH17" s="79"/>
      <c r="AI17" s="79"/>
      <c r="AJ17" s="79"/>
      <c r="AK17" s="79"/>
      <c r="AL17" s="87"/>
      <c r="AM17" s="75">
        <f>AG17+1</f>
        <v>12</v>
      </c>
      <c r="AN17" s="79"/>
      <c r="AO17" s="79"/>
      <c r="AP17" s="79"/>
      <c r="AQ17" s="79"/>
      <c r="AR17" s="87"/>
      <c r="AS17" s="75">
        <f>AM17+1</f>
        <v>13</v>
      </c>
      <c r="AT17" s="79"/>
      <c r="AU17" s="79"/>
      <c r="AV17" s="79"/>
      <c r="AW17" s="79"/>
      <c r="AX17" s="87"/>
      <c r="AY17" s="75">
        <f>AS17+1</f>
        <v>14</v>
      </c>
      <c r="AZ17" s="79"/>
      <c r="BA17" s="79"/>
      <c r="BB17" s="79"/>
      <c r="BC17" s="79"/>
      <c r="BD17" s="87"/>
      <c r="BE17" s="75">
        <f>AY17+1</f>
        <v>15</v>
      </c>
      <c r="BF17" s="79"/>
      <c r="BG17" s="79"/>
      <c r="BH17" s="79"/>
      <c r="BI17" s="79"/>
      <c r="BJ17" s="87"/>
      <c r="BK17" s="75">
        <f>BE17+1</f>
        <v>16</v>
      </c>
      <c r="BL17" s="79"/>
      <c r="BM17" s="79"/>
      <c r="BN17" s="79"/>
      <c r="BO17" s="79"/>
      <c r="BP17" s="87"/>
      <c r="BQ17" s="75">
        <f>BK17+1</f>
        <v>17</v>
      </c>
      <c r="BR17" s="79"/>
      <c r="BS17" s="79"/>
      <c r="BT17" s="79"/>
      <c r="BU17" s="79"/>
      <c r="BV17" s="87"/>
      <c r="BW17" s="75">
        <f>BQ17+1</f>
        <v>18</v>
      </c>
      <c r="BX17" s="79"/>
      <c r="BY17" s="79"/>
      <c r="BZ17" s="79"/>
      <c r="CA17" s="79"/>
      <c r="CB17" s="84"/>
      <c r="CC17" s="120"/>
    </row>
    <row r="18" spans="1:81" ht="22.5" customHeight="1">
      <c r="A18" s="58"/>
      <c r="B18" s="73" t="s">
        <v>129</v>
      </c>
      <c r="C18" s="76"/>
      <c r="D18" s="76"/>
      <c r="E18" s="80"/>
      <c r="F18" s="83"/>
      <c r="G18" s="81" t="s">
        <v>136</v>
      </c>
      <c r="H18" s="81" t="s">
        <v>136</v>
      </c>
      <c r="I18" s="86">
        <v>1</v>
      </c>
      <c r="J18" s="86">
        <v>1</v>
      </c>
      <c r="K18" s="86">
        <v>1</v>
      </c>
      <c r="L18" s="86">
        <v>1</v>
      </c>
      <c r="M18" s="86">
        <v>1</v>
      </c>
      <c r="N18" s="88">
        <v>1</v>
      </c>
      <c r="O18" s="88">
        <v>1</v>
      </c>
      <c r="P18" s="88">
        <v>1</v>
      </c>
      <c r="Q18" s="88">
        <v>1</v>
      </c>
      <c r="R18" s="88">
        <v>1</v>
      </c>
      <c r="S18" s="81" t="s">
        <v>72</v>
      </c>
      <c r="T18" s="81" t="s">
        <v>36</v>
      </c>
      <c r="U18" s="81" t="s">
        <v>36</v>
      </c>
      <c r="V18" s="81" t="s">
        <v>36</v>
      </c>
      <c r="W18" s="81" t="s">
        <v>36</v>
      </c>
      <c r="X18" s="86">
        <v>1</v>
      </c>
      <c r="Y18" s="86">
        <v>1</v>
      </c>
      <c r="Z18" s="86">
        <v>1</v>
      </c>
      <c r="AA18" s="86">
        <v>1</v>
      </c>
      <c r="AB18" s="86">
        <v>1</v>
      </c>
      <c r="AC18" s="86">
        <v>1</v>
      </c>
      <c r="AD18" s="86">
        <v>1</v>
      </c>
      <c r="AE18" s="86">
        <v>1</v>
      </c>
      <c r="AF18" s="86">
        <v>1</v>
      </c>
      <c r="AG18" s="86">
        <v>1</v>
      </c>
      <c r="AH18" s="86">
        <v>1</v>
      </c>
      <c r="AI18" s="86">
        <v>1</v>
      </c>
      <c r="AJ18" s="81" t="s">
        <v>72</v>
      </c>
      <c r="AK18" s="81" t="s">
        <v>36</v>
      </c>
      <c r="AL18" s="81" t="s">
        <v>36</v>
      </c>
      <c r="AM18" s="81" t="s">
        <v>36</v>
      </c>
      <c r="AN18" s="81" t="s">
        <v>36</v>
      </c>
      <c r="AO18" s="81" t="s">
        <v>36</v>
      </c>
      <c r="AP18" s="81" t="s">
        <v>36</v>
      </c>
      <c r="AQ18" s="86">
        <v>1</v>
      </c>
      <c r="AR18" s="86">
        <v>1</v>
      </c>
      <c r="AS18" s="86">
        <v>1</v>
      </c>
      <c r="AT18" s="86">
        <v>1</v>
      </c>
      <c r="AU18" s="86">
        <v>1</v>
      </c>
      <c r="AV18" s="86">
        <v>1</v>
      </c>
      <c r="AW18" s="86">
        <v>1</v>
      </c>
      <c r="AX18" s="86">
        <v>1</v>
      </c>
      <c r="AY18" s="86">
        <v>1</v>
      </c>
      <c r="AZ18" s="86">
        <v>1</v>
      </c>
      <c r="BA18" s="86">
        <v>1</v>
      </c>
      <c r="BB18" s="86">
        <v>1</v>
      </c>
      <c r="BC18" s="81" t="s">
        <v>72</v>
      </c>
      <c r="BD18" s="81" t="s">
        <v>36</v>
      </c>
      <c r="BE18" s="81" t="s">
        <v>36</v>
      </c>
      <c r="BF18" s="81" t="s">
        <v>36</v>
      </c>
      <c r="BG18" s="81" t="s">
        <v>36</v>
      </c>
      <c r="BH18" s="86">
        <v>1</v>
      </c>
      <c r="BI18" s="86">
        <v>1</v>
      </c>
      <c r="BJ18" s="86">
        <v>1</v>
      </c>
      <c r="BK18" s="86">
        <v>1</v>
      </c>
      <c r="BL18" s="86">
        <v>1</v>
      </c>
      <c r="BM18" s="86">
        <v>1</v>
      </c>
      <c r="BN18" s="81" t="s">
        <v>72</v>
      </c>
      <c r="BO18" s="81" t="s">
        <v>89</v>
      </c>
      <c r="BP18" s="111" t="s">
        <v>89</v>
      </c>
      <c r="BQ18" s="112"/>
      <c r="BR18" s="113"/>
      <c r="BS18" s="115"/>
      <c r="BT18" s="115"/>
      <c r="BU18" s="83"/>
      <c r="BV18" s="115"/>
      <c r="BW18" s="83"/>
      <c r="BX18" s="113"/>
      <c r="BY18" s="115"/>
      <c r="BZ18" s="83"/>
      <c r="CA18" s="115"/>
      <c r="CB18" s="83"/>
      <c r="CC18" s="120"/>
    </row>
    <row r="19" spans="1:81" ht="13.5" customHeight="1">
      <c r="A19" s="59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22"/>
    </row>
    <row r="20" spans="1:81" ht="13.5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</row>
    <row r="21" spans="1:81" ht="13.5" customHeight="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</row>
    <row r="22" spans="1:81" ht="13.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</row>
    <row r="23" spans="1:81" ht="13.5" customHeigh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</row>
    <row r="24" spans="1:81" ht="13.5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</row>
    <row r="25" spans="1:81" ht="13.5" customHeigh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</row>
    <row r="26" spans="1:81" ht="13.5" customHeigh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</row>
    <row r="27" spans="1:81" ht="13.5" customHeigh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</row>
    <row r="28" spans="1:81" ht="13.5" customHeigh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</row>
    <row r="29" spans="1:81" ht="13.5" customHeigh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</row>
    <row r="30" spans="1:81" ht="13.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</row>
    <row r="31" spans="1:81" ht="13.5" customHeigh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</row>
    <row r="32" spans="1:81" ht="13.5" customHeigh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</row>
    <row r="33" spans="1:65" ht="13.5" customHeigh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</row>
    <row r="34" spans="1:65" ht="13.5" customHeigh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</row>
    <row r="35" spans="1:65" ht="13.5" customHeigh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</row>
    <row r="36" spans="1:65" ht="13.5" customHeigh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</row>
    <row r="37" spans="1:65" ht="13.5" customHeigh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</row>
    <row r="38" spans="1:65" ht="13.5" customHeigh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</row>
    <row r="39" spans="1:65" ht="13.5" customHeigh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</row>
    <row r="40" spans="1:65" ht="13.5" customHeigh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</row>
    <row r="41" spans="1:65" ht="13.5" customHeigh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</row>
    <row r="42" spans="1:65" ht="13.5" customHeigh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spans="1:65" ht="13.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</row>
    <row r="44" spans="1:65" ht="13.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</row>
    <row r="45" spans="1:65" ht="13.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</row>
    <row r="46" spans="1:65" ht="13.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</row>
    <row r="47" spans="1:65" ht="13.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</row>
    <row r="48" spans="1:65" ht="13.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</row>
    <row r="49" spans="1:65" ht="13.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</row>
    <row r="50" spans="1:65" ht="13.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</row>
    <row r="51" spans="1:65" ht="13.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</row>
    <row r="52" spans="1:65" ht="13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</row>
    <row r="53" spans="1:65" ht="13.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</row>
    <row r="54" spans="1:65" ht="13.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</row>
    <row r="55" spans="1:65" ht="13.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</row>
    <row r="56" spans="1:65" ht="13.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</row>
    <row r="57" spans="1:65" ht="13.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</row>
    <row r="58" spans="1:65" ht="13.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</row>
    <row r="59" spans="1:65" ht="13.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</row>
    <row r="60" spans="1:65" ht="13.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</row>
    <row r="61" spans="1:65" ht="13.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</row>
    <row r="62" spans="1:65" ht="13.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</row>
    <row r="63" spans="1:65" ht="13.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</row>
    <row r="64" spans="1:65" ht="13.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</row>
    <row r="65" spans="1:65" ht="13.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</row>
    <row r="66" spans="1:65" ht="13.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</row>
    <row r="67" spans="1:65" ht="13.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</row>
    <row r="68" spans="1:65" ht="13.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</row>
    <row r="69" spans="1:65" ht="13.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</row>
    <row r="70" spans="1:65" ht="13.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</row>
    <row r="71" spans="1:65" ht="13.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</row>
    <row r="72" spans="1:65" ht="13.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</row>
    <row r="73" spans="1:65" ht="13.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</row>
    <row r="74" spans="1:65" ht="13.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</row>
    <row r="75" spans="1:65" ht="13.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</row>
    <row r="76" spans="1:65" ht="13.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</row>
    <row r="77" spans="1:65" ht="13.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</row>
    <row r="78" spans="1:65" ht="13.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</row>
    <row r="79" spans="1:65" ht="13.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</row>
    <row r="80" spans="1:65" ht="13.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</row>
    <row r="81" spans="1:65" ht="13.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</row>
    <row r="82" spans="1:65" ht="13.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</row>
    <row r="83" spans="1:65" ht="13.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</row>
    <row r="84" spans="1:65" ht="13.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</row>
    <row r="85" spans="1:65" ht="13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</row>
    <row r="86" spans="1:65" ht="13.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</row>
    <row r="87" spans="1:65" ht="13.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</row>
    <row r="88" spans="1:65" ht="13.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</row>
    <row r="89" spans="1:65" ht="13.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</row>
    <row r="90" spans="1:65" ht="13.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</row>
    <row r="91" spans="1:65" ht="13.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</row>
    <row r="92" spans="1:65" ht="13.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</row>
    <row r="93" spans="1:65" ht="13.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</row>
    <row r="94" spans="1:65" ht="13.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</row>
    <row r="95" spans="1:65" ht="13.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</row>
    <row r="96" spans="1:65" ht="13.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</row>
    <row r="97" spans="1:65" ht="13.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</row>
    <row r="98" spans="1:65" ht="13.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</row>
    <row r="99" spans="1:65" ht="13.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</row>
    <row r="100" spans="1:65" ht="13.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</row>
    <row r="101" spans="1:65" ht="13.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</row>
    <row r="102" spans="1:65" ht="13.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</row>
    <row r="103" spans="1:65" ht="13.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</row>
    <row r="104" spans="1:65" ht="13.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</row>
    <row r="105" spans="1:65" ht="13.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</row>
    <row r="106" spans="1:65" ht="13.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</row>
    <row r="107" spans="1:65" ht="13.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</row>
    <row r="108" spans="1:65" ht="13.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</row>
    <row r="109" spans="1:65" ht="13.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</row>
    <row r="110" spans="1:65" ht="13.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</row>
    <row r="111" spans="1:65" ht="13.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</row>
    <row r="112" spans="1:65" ht="13.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</row>
    <row r="113" spans="1:65" ht="13.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</row>
    <row r="114" spans="1:65" ht="13.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</row>
    <row r="115" spans="1:65" ht="13.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</row>
    <row r="116" spans="1:65" ht="13.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</row>
    <row r="117" spans="1:65" ht="13.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</row>
    <row r="118" spans="1:65" ht="13.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</row>
    <row r="119" spans="1:65" ht="13.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</row>
    <row r="120" spans="1:65" ht="13.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</row>
    <row r="121" spans="1:65" ht="13.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</row>
    <row r="122" spans="1:65" ht="13.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</row>
    <row r="123" spans="1:65" ht="13.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</row>
    <row r="124" spans="1:65" ht="13.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</row>
    <row r="125" spans="1:65" ht="13.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</row>
    <row r="126" spans="1:65" ht="13.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</row>
    <row r="127" spans="1:65" ht="13.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</row>
    <row r="128" spans="1:65" ht="13.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</row>
    <row r="129" spans="1:65" ht="13.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</row>
    <row r="130" spans="1:65" ht="13.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</row>
    <row r="131" spans="1:65" ht="13.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</row>
    <row r="132" spans="1:65" ht="13.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</row>
    <row r="133" spans="1:65" ht="13.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</row>
    <row r="134" spans="1:65" ht="13.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</row>
    <row r="135" spans="1:65" ht="13.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  <c r="AI135" s="61"/>
      <c r="AJ135" s="61"/>
      <c r="AK135" s="61"/>
      <c r="AL135" s="61"/>
      <c r="AM135" s="61"/>
      <c r="AN135" s="61"/>
      <c r="AO135" s="61"/>
      <c r="AP135" s="61"/>
      <c r="AQ135" s="61"/>
      <c r="AR135" s="61"/>
      <c r="AS135" s="61"/>
      <c r="AT135" s="61"/>
      <c r="AU135" s="61"/>
      <c r="AV135" s="61"/>
      <c r="AW135" s="61"/>
      <c r="AX135" s="61"/>
      <c r="AY135" s="61"/>
      <c r="AZ135" s="61"/>
      <c r="BA135" s="61"/>
      <c r="BB135" s="61"/>
      <c r="BC135" s="61"/>
      <c r="BD135" s="61"/>
      <c r="BE135" s="61"/>
      <c r="BF135" s="61"/>
      <c r="BG135" s="61"/>
      <c r="BH135" s="61"/>
      <c r="BI135" s="61"/>
      <c r="BJ135" s="61"/>
      <c r="BK135" s="61"/>
      <c r="BL135" s="61"/>
      <c r="BM135" s="61"/>
    </row>
    <row r="136" spans="1:65" ht="13.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61"/>
      <c r="AM136" s="61"/>
      <c r="AN136" s="61"/>
      <c r="AO136" s="61"/>
      <c r="AP136" s="61"/>
      <c r="AQ136" s="61"/>
      <c r="AR136" s="61"/>
      <c r="AS136" s="61"/>
      <c r="AT136" s="61"/>
      <c r="AU136" s="61"/>
      <c r="AV136" s="61"/>
      <c r="AW136" s="61"/>
      <c r="AX136" s="61"/>
      <c r="AY136" s="61"/>
      <c r="AZ136" s="61"/>
      <c r="BA136" s="61"/>
      <c r="BB136" s="61"/>
      <c r="BC136" s="61"/>
      <c r="BD136" s="61"/>
      <c r="BE136" s="61"/>
      <c r="BF136" s="61"/>
      <c r="BG136" s="61"/>
      <c r="BH136" s="61"/>
      <c r="BI136" s="61"/>
      <c r="BJ136" s="61"/>
      <c r="BK136" s="61"/>
      <c r="BL136" s="61"/>
      <c r="BM136" s="61"/>
    </row>
    <row r="137" spans="1:65" ht="13.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61"/>
      <c r="AM137" s="61"/>
      <c r="AN137" s="61"/>
      <c r="AO137" s="61"/>
      <c r="AP137" s="61"/>
      <c r="AQ137" s="61"/>
      <c r="AR137" s="61"/>
      <c r="AS137" s="61"/>
      <c r="AT137" s="61"/>
      <c r="AU137" s="61"/>
      <c r="AV137" s="61"/>
      <c r="AW137" s="61"/>
      <c r="AX137" s="61"/>
      <c r="AY137" s="61"/>
      <c r="AZ137" s="61"/>
      <c r="BA137" s="61"/>
      <c r="BB137" s="61"/>
      <c r="BC137" s="61"/>
      <c r="BD137" s="61"/>
      <c r="BE137" s="61"/>
      <c r="BF137" s="61"/>
      <c r="BG137" s="61"/>
      <c r="BH137" s="61"/>
      <c r="BI137" s="61"/>
      <c r="BJ137" s="61"/>
      <c r="BK137" s="61"/>
      <c r="BL137" s="61"/>
      <c r="BM137" s="61"/>
    </row>
    <row r="138" spans="1:65" ht="13.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61"/>
      <c r="AM138" s="61"/>
      <c r="AN138" s="61"/>
      <c r="AO138" s="61"/>
      <c r="AP138" s="61"/>
      <c r="AQ138" s="61"/>
      <c r="AR138" s="61"/>
      <c r="AS138" s="61"/>
      <c r="AT138" s="61"/>
      <c r="AU138" s="61"/>
      <c r="AV138" s="61"/>
      <c r="AW138" s="61"/>
      <c r="AX138" s="61"/>
      <c r="AY138" s="61"/>
      <c r="AZ138" s="61"/>
      <c r="BA138" s="61"/>
      <c r="BB138" s="61"/>
      <c r="BC138" s="61"/>
      <c r="BD138" s="61"/>
      <c r="BE138" s="61"/>
      <c r="BF138" s="61"/>
      <c r="BG138" s="61"/>
      <c r="BH138" s="61"/>
      <c r="BI138" s="61"/>
      <c r="BJ138" s="61"/>
      <c r="BK138" s="61"/>
      <c r="BL138" s="61"/>
      <c r="BM138" s="61"/>
    </row>
    <row r="139" spans="1:65" ht="13.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  <c r="AI139" s="61"/>
      <c r="AJ139" s="61"/>
      <c r="AK139" s="61"/>
      <c r="AL139" s="61"/>
      <c r="AM139" s="61"/>
      <c r="AN139" s="61"/>
      <c r="AO139" s="61"/>
      <c r="AP139" s="61"/>
      <c r="AQ139" s="61"/>
      <c r="AR139" s="61"/>
      <c r="AS139" s="61"/>
      <c r="AT139" s="61"/>
      <c r="AU139" s="61"/>
      <c r="AV139" s="61"/>
      <c r="AW139" s="61"/>
      <c r="AX139" s="61"/>
      <c r="AY139" s="61"/>
      <c r="AZ139" s="61"/>
      <c r="BA139" s="61"/>
      <c r="BB139" s="61"/>
      <c r="BC139" s="61"/>
      <c r="BD139" s="61"/>
      <c r="BE139" s="61"/>
      <c r="BF139" s="61"/>
      <c r="BG139" s="61"/>
      <c r="BH139" s="61"/>
      <c r="BI139" s="61"/>
      <c r="BJ139" s="61"/>
      <c r="BK139" s="61"/>
      <c r="BL139" s="61"/>
      <c r="BM139" s="61"/>
    </row>
    <row r="140" spans="1:65" ht="13.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  <c r="AI140" s="61"/>
      <c r="AJ140" s="61"/>
      <c r="AK140" s="61"/>
      <c r="AL140" s="61"/>
      <c r="AM140" s="61"/>
      <c r="AN140" s="61"/>
      <c r="AO140" s="61"/>
      <c r="AP140" s="61"/>
      <c r="AQ140" s="61"/>
      <c r="AR140" s="61"/>
      <c r="AS140" s="61"/>
      <c r="AT140" s="61"/>
      <c r="AU140" s="61"/>
      <c r="AV140" s="61"/>
      <c r="AW140" s="61"/>
      <c r="AX140" s="61"/>
      <c r="AY140" s="61"/>
      <c r="AZ140" s="61"/>
      <c r="BA140" s="61"/>
      <c r="BB140" s="61"/>
      <c r="BC140" s="61"/>
      <c r="BD140" s="61"/>
      <c r="BE140" s="61"/>
      <c r="BF140" s="61"/>
      <c r="BG140" s="61"/>
      <c r="BH140" s="61"/>
      <c r="BI140" s="61"/>
      <c r="BJ140" s="61"/>
      <c r="BK140" s="61"/>
      <c r="BL140" s="61"/>
      <c r="BM140" s="61"/>
    </row>
    <row r="141" spans="1:65" ht="13.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  <c r="AI141" s="61"/>
      <c r="AJ141" s="61"/>
      <c r="AK141" s="61"/>
      <c r="AL141" s="61"/>
      <c r="AM141" s="61"/>
      <c r="AN141" s="61"/>
      <c r="AO141" s="61"/>
      <c r="AP141" s="61"/>
      <c r="AQ141" s="61"/>
      <c r="AR141" s="61"/>
      <c r="AS141" s="61"/>
      <c r="AT141" s="61"/>
      <c r="AU141" s="61"/>
      <c r="AV141" s="61"/>
      <c r="AW141" s="61"/>
      <c r="AX141" s="61"/>
      <c r="AY141" s="61"/>
      <c r="AZ141" s="61"/>
      <c r="BA141" s="61"/>
      <c r="BB141" s="61"/>
      <c r="BC141" s="61"/>
      <c r="BD141" s="61"/>
      <c r="BE141" s="61"/>
      <c r="BF141" s="61"/>
      <c r="BG141" s="61"/>
      <c r="BH141" s="61"/>
      <c r="BI141" s="61"/>
      <c r="BJ141" s="61"/>
      <c r="BK141" s="61"/>
      <c r="BL141" s="61"/>
      <c r="BM141" s="61"/>
    </row>
    <row r="142" spans="1:65" ht="13.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  <c r="AI142" s="61"/>
      <c r="AJ142" s="61"/>
      <c r="AK142" s="61"/>
      <c r="AL142" s="61"/>
      <c r="AM142" s="61"/>
      <c r="AN142" s="61"/>
      <c r="AO142" s="61"/>
      <c r="AP142" s="61"/>
      <c r="AQ142" s="61"/>
      <c r="AR142" s="61"/>
      <c r="AS142" s="61"/>
      <c r="AT142" s="61"/>
      <c r="AU142" s="61"/>
      <c r="AV142" s="61"/>
      <c r="AW142" s="61"/>
      <c r="AX142" s="61"/>
      <c r="AY142" s="61"/>
      <c r="AZ142" s="61"/>
      <c r="BA142" s="61"/>
      <c r="BB142" s="61"/>
      <c r="BC142" s="61"/>
      <c r="BD142" s="61"/>
      <c r="BE142" s="61"/>
      <c r="BF142" s="61"/>
      <c r="BG142" s="61"/>
      <c r="BH142" s="61"/>
      <c r="BI142" s="61"/>
      <c r="BJ142" s="61"/>
      <c r="BK142" s="61"/>
      <c r="BL142" s="61"/>
      <c r="BM142" s="61"/>
    </row>
    <row r="143" spans="1:65" ht="13.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</row>
    <row r="144" spans="1:65" ht="13.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  <c r="AI144" s="61"/>
      <c r="AJ144" s="61"/>
      <c r="AK144" s="61"/>
      <c r="AL144" s="61"/>
      <c r="AM144" s="61"/>
      <c r="AN144" s="61"/>
      <c r="AO144" s="61"/>
      <c r="AP144" s="61"/>
      <c r="AQ144" s="61"/>
      <c r="AR144" s="61"/>
      <c r="AS144" s="61"/>
      <c r="AT144" s="61"/>
      <c r="AU144" s="61"/>
      <c r="AV144" s="61"/>
      <c r="AW144" s="61"/>
      <c r="AX144" s="61"/>
      <c r="AY144" s="61"/>
      <c r="AZ144" s="61"/>
      <c r="BA144" s="61"/>
      <c r="BB144" s="61"/>
      <c r="BC144" s="61"/>
      <c r="BD144" s="61"/>
      <c r="BE144" s="61"/>
      <c r="BF144" s="61"/>
      <c r="BG144" s="61"/>
      <c r="BH144" s="61"/>
      <c r="BI144" s="61"/>
      <c r="BJ144" s="61"/>
      <c r="BK144" s="61"/>
      <c r="BL144" s="61"/>
      <c r="BM144" s="61"/>
    </row>
    <row r="145" spans="1:65" ht="13.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1"/>
      <c r="BM145" s="61"/>
    </row>
    <row r="146" spans="1:65" ht="13.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  <c r="AI146" s="61"/>
      <c r="AJ146" s="61"/>
      <c r="AK146" s="61"/>
      <c r="AL146" s="61"/>
      <c r="AM146" s="61"/>
      <c r="AN146" s="61"/>
      <c r="AO146" s="61"/>
      <c r="AP146" s="61"/>
      <c r="AQ146" s="61"/>
      <c r="AR146" s="61"/>
      <c r="AS146" s="61"/>
      <c r="AT146" s="61"/>
      <c r="AU146" s="61"/>
      <c r="AV146" s="61"/>
      <c r="AW146" s="61"/>
      <c r="AX146" s="61"/>
      <c r="AY146" s="61"/>
      <c r="AZ146" s="61"/>
      <c r="BA146" s="61"/>
      <c r="BB146" s="61"/>
      <c r="BC146" s="61"/>
      <c r="BD146" s="61"/>
      <c r="BE146" s="61"/>
      <c r="BF146" s="61"/>
      <c r="BG146" s="61"/>
      <c r="BH146" s="61"/>
      <c r="BI146" s="61"/>
      <c r="BJ146" s="61"/>
      <c r="BK146" s="61"/>
      <c r="BL146" s="61"/>
      <c r="BM146" s="61"/>
    </row>
    <row r="147" spans="1:65" ht="13.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  <c r="AI147" s="61"/>
      <c r="AJ147" s="61"/>
      <c r="AK147" s="61"/>
      <c r="AL147" s="61"/>
      <c r="AM147" s="61"/>
      <c r="AN147" s="61"/>
      <c r="AO147" s="61"/>
      <c r="AP147" s="61"/>
      <c r="AQ147" s="61"/>
      <c r="AR147" s="61"/>
      <c r="AS147" s="61"/>
      <c r="AT147" s="61"/>
      <c r="AU147" s="61"/>
      <c r="AV147" s="61"/>
      <c r="AW147" s="61"/>
      <c r="AX147" s="61"/>
      <c r="AY147" s="61"/>
      <c r="AZ147" s="61"/>
      <c r="BA147" s="61"/>
      <c r="BB147" s="61"/>
      <c r="BC147" s="61"/>
      <c r="BD147" s="61"/>
      <c r="BE147" s="61"/>
      <c r="BF147" s="61"/>
      <c r="BG147" s="61"/>
      <c r="BH147" s="61"/>
      <c r="BI147" s="61"/>
      <c r="BJ147" s="61"/>
      <c r="BK147" s="61"/>
      <c r="BL147" s="61"/>
      <c r="BM147" s="61"/>
    </row>
    <row r="148" spans="1:65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1"/>
      <c r="AK148" s="61"/>
      <c r="AL148" s="61"/>
      <c r="AM148" s="61"/>
      <c r="AN148" s="61"/>
      <c r="AO148" s="61"/>
      <c r="AP148" s="61"/>
      <c r="AQ148" s="61"/>
      <c r="AR148" s="61"/>
      <c r="AS148" s="61"/>
      <c r="AT148" s="61"/>
      <c r="AU148" s="61"/>
      <c r="AV148" s="61"/>
      <c r="AW148" s="61"/>
      <c r="AX148" s="61"/>
      <c r="AY148" s="61"/>
      <c r="AZ148" s="61"/>
      <c r="BA148" s="61"/>
      <c r="BB148" s="61"/>
      <c r="BC148" s="61"/>
      <c r="BD148" s="61"/>
      <c r="BE148" s="61"/>
      <c r="BF148" s="61"/>
      <c r="BG148" s="61"/>
      <c r="BH148" s="61"/>
      <c r="BI148" s="61"/>
      <c r="BJ148" s="61"/>
      <c r="BK148" s="61"/>
      <c r="BL148" s="61"/>
      <c r="BM148" s="61"/>
    </row>
    <row r="149" spans="1:65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  <c r="AI149" s="61"/>
      <c r="AJ149" s="61"/>
      <c r="AK149" s="61"/>
      <c r="AL149" s="61"/>
      <c r="AM149" s="61"/>
      <c r="AN149" s="61"/>
      <c r="AO149" s="61"/>
      <c r="AP149" s="61"/>
      <c r="AQ149" s="61"/>
      <c r="AR149" s="61"/>
      <c r="AS149" s="61"/>
      <c r="AT149" s="61"/>
      <c r="AU149" s="61"/>
      <c r="AV149" s="61"/>
      <c r="AW149" s="61"/>
      <c r="AX149" s="61"/>
      <c r="AY149" s="61"/>
      <c r="AZ149" s="61"/>
      <c r="BA149" s="61"/>
      <c r="BB149" s="61"/>
      <c r="BC149" s="61"/>
      <c r="BD149" s="61"/>
      <c r="BE149" s="61"/>
      <c r="BF149" s="61"/>
      <c r="BG149" s="61"/>
      <c r="BH149" s="61"/>
      <c r="BI149" s="61"/>
      <c r="BJ149" s="61"/>
      <c r="BK149" s="61"/>
      <c r="BL149" s="61"/>
      <c r="BM149" s="61"/>
    </row>
    <row r="150" spans="1:65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  <c r="AI150" s="61"/>
      <c r="AJ150" s="61"/>
      <c r="AK150" s="61"/>
      <c r="AL150" s="61"/>
      <c r="AM150" s="61"/>
      <c r="AN150" s="61"/>
      <c r="AO150" s="61"/>
      <c r="AP150" s="61"/>
      <c r="AQ150" s="61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  <c r="BG150" s="61"/>
      <c r="BH150" s="61"/>
      <c r="BI150" s="61"/>
      <c r="BJ150" s="61"/>
      <c r="BK150" s="61"/>
      <c r="BL150" s="61"/>
      <c r="BM150" s="61"/>
    </row>
    <row r="151" spans="1:65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</row>
    <row r="152" spans="1:65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</row>
    <row r="153" spans="1:65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</row>
    <row r="154" spans="1:65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</row>
    <row r="155" spans="1:65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</row>
    <row r="156" spans="1:65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</row>
    <row r="157" spans="1:65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</row>
    <row r="158" spans="1:65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</row>
    <row r="159" spans="1:65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</row>
    <row r="160" spans="1:65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</row>
    <row r="161" spans="1:65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  <c r="AI161" s="61"/>
      <c r="AJ161" s="61"/>
      <c r="AK161" s="61"/>
      <c r="AL161" s="61"/>
      <c r="AM161" s="61"/>
      <c r="AN161" s="61"/>
      <c r="AO161" s="61"/>
      <c r="AP161" s="61"/>
      <c r="AQ161" s="61"/>
      <c r="AR161" s="61"/>
      <c r="AS161" s="61"/>
      <c r="AT161" s="61"/>
      <c r="AU161" s="61"/>
      <c r="AV161" s="61"/>
      <c r="AW161" s="61"/>
      <c r="AX161" s="61"/>
      <c r="AY161" s="61"/>
      <c r="AZ161" s="61"/>
      <c r="BA161" s="61"/>
      <c r="BB161" s="61"/>
      <c r="BC161" s="61"/>
      <c r="BD161" s="61"/>
      <c r="BE161" s="61"/>
      <c r="BF161" s="61"/>
      <c r="BG161" s="61"/>
      <c r="BH161" s="61"/>
      <c r="BI161" s="61"/>
      <c r="BJ161" s="61"/>
      <c r="BK161" s="61"/>
      <c r="BL161" s="61"/>
      <c r="BM161" s="61"/>
    </row>
    <row r="162" spans="1:65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  <c r="AI162" s="61"/>
      <c r="AJ162" s="61"/>
      <c r="AK162" s="61"/>
      <c r="AL162" s="61"/>
      <c r="AM162" s="61"/>
      <c r="AN162" s="61"/>
      <c r="AO162" s="61"/>
      <c r="AP162" s="61"/>
      <c r="AQ162" s="61"/>
      <c r="AR162" s="61"/>
      <c r="AS162" s="61"/>
      <c r="AT162" s="61"/>
      <c r="AU162" s="61"/>
      <c r="AV162" s="61"/>
      <c r="AW162" s="61"/>
      <c r="AX162" s="61"/>
      <c r="AY162" s="61"/>
      <c r="AZ162" s="61"/>
      <c r="BA162" s="61"/>
      <c r="BB162" s="61"/>
      <c r="BC162" s="61"/>
      <c r="BD162" s="61"/>
      <c r="BE162" s="61"/>
      <c r="BF162" s="61"/>
      <c r="BG162" s="61"/>
      <c r="BH162" s="61"/>
      <c r="BI162" s="61"/>
      <c r="BJ162" s="61"/>
      <c r="BK162" s="61"/>
      <c r="BL162" s="61"/>
      <c r="BM162" s="61"/>
    </row>
    <row r="163" spans="1:65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  <c r="AI163" s="61"/>
      <c r="AJ163" s="61"/>
      <c r="AK163" s="61"/>
      <c r="AL163" s="61"/>
      <c r="AM163" s="61"/>
      <c r="AN163" s="61"/>
      <c r="AO163" s="61"/>
      <c r="AP163" s="61"/>
      <c r="AQ163" s="61"/>
      <c r="AR163" s="61"/>
      <c r="AS163" s="61"/>
      <c r="AT163" s="61"/>
      <c r="AU163" s="61"/>
      <c r="AV163" s="61"/>
      <c r="AW163" s="61"/>
      <c r="AX163" s="61"/>
      <c r="AY163" s="61"/>
      <c r="AZ163" s="61"/>
      <c r="BA163" s="61"/>
      <c r="BB163" s="61"/>
      <c r="BC163" s="61"/>
      <c r="BD163" s="61"/>
      <c r="BE163" s="61"/>
      <c r="BF163" s="61"/>
      <c r="BG163" s="61"/>
      <c r="BH163" s="61"/>
      <c r="BI163" s="61"/>
      <c r="BJ163" s="61"/>
      <c r="BK163" s="61"/>
      <c r="BL163" s="61"/>
      <c r="BM163" s="61"/>
    </row>
    <row r="164" spans="1:65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</row>
    <row r="165" spans="1:65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</row>
    <row r="166" spans="1:65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  <c r="AI166" s="61"/>
      <c r="AJ166" s="61"/>
      <c r="AK166" s="61"/>
      <c r="AL166" s="61"/>
      <c r="AM166" s="61"/>
      <c r="AN166" s="61"/>
      <c r="AO166" s="61"/>
      <c r="AP166" s="61"/>
      <c r="AQ166" s="61"/>
      <c r="AR166" s="61"/>
      <c r="AS166" s="61"/>
      <c r="AT166" s="61"/>
      <c r="AU166" s="61"/>
      <c r="AV166" s="61"/>
      <c r="AW166" s="61"/>
      <c r="AX166" s="61"/>
      <c r="AY166" s="61"/>
      <c r="AZ166" s="61"/>
      <c r="BA166" s="61"/>
      <c r="BB166" s="61"/>
      <c r="BC166" s="61"/>
      <c r="BD166" s="61"/>
      <c r="BE166" s="61"/>
      <c r="BF166" s="61"/>
      <c r="BG166" s="61"/>
      <c r="BH166" s="61"/>
      <c r="BI166" s="61"/>
      <c r="BJ166" s="61"/>
      <c r="BK166" s="61"/>
      <c r="BL166" s="61"/>
      <c r="BM166" s="61"/>
    </row>
    <row r="167" spans="1:65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  <c r="AI167" s="61"/>
      <c r="AJ167" s="61"/>
      <c r="AK167" s="61"/>
      <c r="AL167" s="61"/>
      <c r="AM167" s="61"/>
      <c r="AN167" s="61"/>
      <c r="AO167" s="61"/>
      <c r="AP167" s="61"/>
      <c r="AQ167" s="61"/>
      <c r="AR167" s="61"/>
      <c r="AS167" s="61"/>
      <c r="AT167" s="61"/>
      <c r="AU167" s="61"/>
      <c r="AV167" s="61"/>
      <c r="AW167" s="61"/>
      <c r="AX167" s="61"/>
      <c r="AY167" s="61"/>
      <c r="AZ167" s="61"/>
      <c r="BA167" s="61"/>
      <c r="BB167" s="61"/>
      <c r="BC167" s="61"/>
      <c r="BD167" s="61"/>
      <c r="BE167" s="61"/>
      <c r="BF167" s="61"/>
      <c r="BG167" s="61"/>
      <c r="BH167" s="61"/>
      <c r="BI167" s="61"/>
      <c r="BJ167" s="61"/>
      <c r="BK167" s="61"/>
      <c r="BL167" s="61"/>
      <c r="BM167" s="61"/>
    </row>
    <row r="168" spans="1:65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</row>
    <row r="169" spans="1:65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  <c r="AI169" s="61"/>
      <c r="AJ169" s="61"/>
      <c r="AK169" s="61"/>
      <c r="AL169" s="61"/>
      <c r="AM169" s="61"/>
      <c r="AN169" s="61"/>
      <c r="AO169" s="61"/>
      <c r="AP169" s="61"/>
      <c r="AQ169" s="61"/>
      <c r="AR169" s="61"/>
      <c r="AS169" s="61"/>
      <c r="AT169" s="61"/>
      <c r="AU169" s="61"/>
      <c r="AV169" s="61"/>
      <c r="AW169" s="61"/>
      <c r="AX169" s="61"/>
      <c r="AY169" s="61"/>
      <c r="AZ169" s="61"/>
      <c r="BA169" s="61"/>
      <c r="BB169" s="61"/>
      <c r="BC169" s="61"/>
      <c r="BD169" s="61"/>
      <c r="BE169" s="61"/>
      <c r="BF169" s="61"/>
      <c r="BG169" s="61"/>
      <c r="BH169" s="61"/>
      <c r="BI169" s="61"/>
      <c r="BJ169" s="61"/>
      <c r="BK169" s="61"/>
      <c r="BL169" s="61"/>
      <c r="BM169" s="61"/>
    </row>
    <row r="170" spans="1:65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</row>
    <row r="171" spans="1:65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  <c r="AI171" s="61"/>
      <c r="AJ171" s="61"/>
      <c r="AK171" s="61"/>
      <c r="AL171" s="61"/>
      <c r="AM171" s="61"/>
      <c r="AN171" s="61"/>
      <c r="AO171" s="61"/>
      <c r="AP171" s="61"/>
      <c r="AQ171" s="61"/>
      <c r="AR171" s="61"/>
      <c r="AS171" s="61"/>
      <c r="AT171" s="61"/>
      <c r="AU171" s="61"/>
      <c r="AV171" s="61"/>
      <c r="AW171" s="61"/>
      <c r="AX171" s="61"/>
      <c r="AY171" s="61"/>
      <c r="AZ171" s="61"/>
      <c r="BA171" s="61"/>
      <c r="BB171" s="61"/>
      <c r="BC171" s="61"/>
      <c r="BD171" s="61"/>
      <c r="BE171" s="61"/>
      <c r="BF171" s="61"/>
      <c r="BG171" s="61"/>
      <c r="BH171" s="61"/>
      <c r="BI171" s="61"/>
      <c r="BJ171" s="61"/>
      <c r="BK171" s="61"/>
      <c r="BL171" s="61"/>
      <c r="BM171" s="61"/>
    </row>
    <row r="172" spans="1:65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  <c r="AI172" s="61"/>
      <c r="AJ172" s="61"/>
      <c r="AK172" s="61"/>
      <c r="AL172" s="61"/>
      <c r="AM172" s="61"/>
      <c r="AN172" s="61"/>
      <c r="AO172" s="61"/>
      <c r="AP172" s="61"/>
      <c r="AQ172" s="61"/>
      <c r="AR172" s="61"/>
      <c r="AS172" s="61"/>
      <c r="AT172" s="61"/>
      <c r="AU172" s="61"/>
      <c r="AV172" s="61"/>
      <c r="AW172" s="61"/>
      <c r="AX172" s="61"/>
      <c r="AY172" s="61"/>
      <c r="AZ172" s="61"/>
      <c r="BA172" s="61"/>
      <c r="BB172" s="61"/>
      <c r="BC172" s="61"/>
      <c r="BD172" s="61"/>
      <c r="BE172" s="61"/>
      <c r="BF172" s="61"/>
      <c r="BG172" s="61"/>
      <c r="BH172" s="61"/>
      <c r="BI172" s="61"/>
      <c r="BJ172" s="61"/>
      <c r="BK172" s="61"/>
      <c r="BL172" s="61"/>
      <c r="BM172" s="61"/>
    </row>
    <row r="173" spans="1:65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</row>
    <row r="174" spans="1:65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  <c r="AI174" s="61"/>
      <c r="AJ174" s="61"/>
      <c r="AK174" s="61"/>
      <c r="AL174" s="61"/>
      <c r="AM174" s="61"/>
      <c r="AN174" s="61"/>
      <c r="AO174" s="61"/>
      <c r="AP174" s="61"/>
      <c r="AQ174" s="61"/>
      <c r="AR174" s="61"/>
      <c r="AS174" s="61"/>
      <c r="AT174" s="61"/>
      <c r="AU174" s="61"/>
      <c r="AV174" s="61"/>
      <c r="AW174" s="61"/>
      <c r="AX174" s="61"/>
      <c r="AY174" s="61"/>
      <c r="AZ174" s="61"/>
      <c r="BA174" s="61"/>
      <c r="BB174" s="61"/>
      <c r="BC174" s="61"/>
      <c r="BD174" s="61"/>
      <c r="BE174" s="61"/>
      <c r="BF174" s="61"/>
      <c r="BG174" s="61"/>
      <c r="BH174" s="61"/>
      <c r="BI174" s="61"/>
      <c r="BJ174" s="61"/>
      <c r="BK174" s="61"/>
      <c r="BL174" s="61"/>
      <c r="BM174" s="61"/>
    </row>
    <row r="175" spans="1:65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  <c r="AI175" s="61"/>
      <c r="AJ175" s="61"/>
      <c r="AK175" s="61"/>
      <c r="AL175" s="61"/>
      <c r="AM175" s="61"/>
      <c r="AN175" s="61"/>
      <c r="AO175" s="61"/>
      <c r="AP175" s="61"/>
      <c r="AQ175" s="61"/>
      <c r="AR175" s="61"/>
      <c r="AS175" s="61"/>
      <c r="AT175" s="61"/>
      <c r="AU175" s="61"/>
      <c r="AV175" s="61"/>
      <c r="AW175" s="61"/>
      <c r="AX175" s="61"/>
      <c r="AY175" s="61"/>
      <c r="AZ175" s="61"/>
      <c r="BA175" s="61"/>
      <c r="BB175" s="61"/>
      <c r="BC175" s="61"/>
      <c r="BD175" s="61"/>
      <c r="BE175" s="61"/>
      <c r="BF175" s="61"/>
      <c r="BG175" s="61"/>
      <c r="BH175" s="61"/>
      <c r="BI175" s="61"/>
      <c r="BJ175" s="61"/>
      <c r="BK175" s="61"/>
      <c r="BL175" s="61"/>
      <c r="BM175" s="61"/>
    </row>
    <row r="176" spans="1:65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61"/>
    </row>
    <row r="177" spans="1:65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  <c r="AI177" s="61"/>
      <c r="AJ177" s="61"/>
      <c r="AK177" s="61"/>
      <c r="AL177" s="61"/>
      <c r="AM177" s="61"/>
      <c r="AN177" s="61"/>
      <c r="AO177" s="61"/>
      <c r="AP177" s="61"/>
      <c r="AQ177" s="61"/>
      <c r="AR177" s="61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</row>
    <row r="178" spans="1:65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  <c r="BM178" s="61"/>
    </row>
    <row r="179" spans="1:65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  <c r="AI179" s="61"/>
      <c r="AJ179" s="61"/>
      <c r="AK179" s="61"/>
      <c r="AL179" s="61"/>
      <c r="AM179" s="61"/>
      <c r="AN179" s="61"/>
      <c r="AO179" s="61"/>
      <c r="AP179" s="61"/>
      <c r="AQ179" s="61"/>
      <c r="AR179" s="61"/>
      <c r="AS179" s="61"/>
      <c r="AT179" s="61"/>
      <c r="AU179" s="61"/>
      <c r="AV179" s="61"/>
      <c r="AW179" s="61"/>
      <c r="AX179" s="61"/>
      <c r="AY179" s="61"/>
      <c r="AZ179" s="61"/>
      <c r="BA179" s="61"/>
      <c r="BB179" s="61"/>
      <c r="BC179" s="61"/>
      <c r="BD179" s="61"/>
      <c r="BE179" s="61"/>
      <c r="BF179" s="61"/>
      <c r="BG179" s="61"/>
      <c r="BH179" s="61"/>
      <c r="BI179" s="61"/>
      <c r="BJ179" s="61"/>
      <c r="BK179" s="61"/>
      <c r="BL179" s="61"/>
      <c r="BM179" s="61"/>
    </row>
    <row r="180" spans="1:65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  <c r="BM180" s="61"/>
    </row>
    <row r="181" spans="1:65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  <c r="AI181" s="61"/>
      <c r="AJ181" s="61"/>
      <c r="AK181" s="61"/>
      <c r="AL181" s="61"/>
      <c r="AM181" s="61"/>
      <c r="AN181" s="61"/>
      <c r="AO181" s="61"/>
      <c r="AP181" s="61"/>
      <c r="AQ181" s="61"/>
      <c r="AR181" s="61"/>
      <c r="AS181" s="61"/>
      <c r="AT181" s="61"/>
      <c r="AU181" s="61"/>
      <c r="AV181" s="61"/>
      <c r="AW181" s="61"/>
      <c r="AX181" s="61"/>
      <c r="AY181" s="61"/>
      <c r="AZ181" s="61"/>
      <c r="BA181" s="61"/>
      <c r="BB181" s="61"/>
      <c r="BC181" s="61"/>
      <c r="BD181" s="61"/>
      <c r="BE181" s="61"/>
      <c r="BF181" s="61"/>
      <c r="BG181" s="61"/>
      <c r="BH181" s="61"/>
      <c r="BI181" s="61"/>
      <c r="BJ181" s="61"/>
      <c r="BK181" s="61"/>
      <c r="BL181" s="61"/>
      <c r="BM181" s="61"/>
    </row>
    <row r="182" spans="1:65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  <c r="AI182" s="61"/>
      <c r="AJ182" s="61"/>
      <c r="AK182" s="61"/>
      <c r="AL182" s="61"/>
      <c r="AM182" s="61"/>
      <c r="AN182" s="61"/>
      <c r="AO182" s="61"/>
      <c r="AP182" s="61"/>
      <c r="AQ182" s="61"/>
      <c r="AR182" s="61"/>
      <c r="AS182" s="61"/>
      <c r="AT182" s="61"/>
      <c r="AU182" s="61"/>
      <c r="AV182" s="61"/>
      <c r="AW182" s="61"/>
      <c r="AX182" s="61"/>
      <c r="AY182" s="61"/>
      <c r="AZ182" s="61"/>
      <c r="BA182" s="61"/>
      <c r="BB182" s="61"/>
      <c r="BC182" s="61"/>
      <c r="BD182" s="61"/>
      <c r="BE182" s="61"/>
      <c r="BF182" s="61"/>
      <c r="BG182" s="61"/>
      <c r="BH182" s="61"/>
      <c r="BI182" s="61"/>
      <c r="BJ182" s="61"/>
      <c r="BK182" s="61"/>
      <c r="BL182" s="61"/>
      <c r="BM182" s="61"/>
    </row>
    <row r="183" spans="1:65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  <c r="AI183" s="61"/>
      <c r="AJ183" s="61"/>
      <c r="AK183" s="61"/>
      <c r="AL183" s="61"/>
      <c r="AM183" s="61"/>
      <c r="AN183" s="61"/>
      <c r="AO183" s="61"/>
      <c r="AP183" s="61"/>
      <c r="AQ183" s="61"/>
      <c r="AR183" s="61"/>
      <c r="AS183" s="61"/>
      <c r="AT183" s="61"/>
      <c r="AU183" s="61"/>
      <c r="AV183" s="61"/>
      <c r="AW183" s="61"/>
      <c r="AX183" s="61"/>
      <c r="AY183" s="61"/>
      <c r="AZ183" s="61"/>
      <c r="BA183" s="61"/>
      <c r="BB183" s="61"/>
      <c r="BC183" s="61"/>
      <c r="BD183" s="61"/>
      <c r="BE183" s="61"/>
      <c r="BF183" s="61"/>
      <c r="BG183" s="61"/>
      <c r="BH183" s="61"/>
      <c r="BI183" s="61"/>
      <c r="BJ183" s="61"/>
      <c r="BK183" s="61"/>
      <c r="BL183" s="61"/>
      <c r="BM183" s="61"/>
    </row>
    <row r="184" spans="1:65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  <c r="AI184" s="61"/>
      <c r="AJ184" s="61"/>
      <c r="AK184" s="61"/>
      <c r="AL184" s="61"/>
      <c r="AM184" s="61"/>
      <c r="AN184" s="61"/>
      <c r="AO184" s="61"/>
      <c r="AP184" s="61"/>
      <c r="AQ184" s="61"/>
      <c r="AR184" s="61"/>
      <c r="AS184" s="61"/>
      <c r="AT184" s="61"/>
      <c r="AU184" s="61"/>
      <c r="AV184" s="61"/>
      <c r="AW184" s="61"/>
      <c r="AX184" s="61"/>
      <c r="AY184" s="61"/>
      <c r="AZ184" s="61"/>
      <c r="BA184" s="61"/>
      <c r="BB184" s="61"/>
      <c r="BC184" s="61"/>
      <c r="BD184" s="61"/>
      <c r="BE184" s="61"/>
      <c r="BF184" s="61"/>
      <c r="BG184" s="61"/>
      <c r="BH184" s="61"/>
      <c r="BI184" s="61"/>
      <c r="BJ184" s="61"/>
      <c r="BK184" s="61"/>
      <c r="BL184" s="61"/>
      <c r="BM184" s="61"/>
    </row>
    <row r="185" spans="1:65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  <c r="AI185" s="61"/>
      <c r="AJ185" s="61"/>
      <c r="AK185" s="61"/>
      <c r="AL185" s="61"/>
      <c r="AM185" s="61"/>
      <c r="AN185" s="61"/>
      <c r="AO185" s="61"/>
      <c r="AP185" s="61"/>
      <c r="AQ185" s="61"/>
      <c r="AR185" s="61"/>
      <c r="AS185" s="61"/>
      <c r="AT185" s="61"/>
      <c r="AU185" s="61"/>
      <c r="AV185" s="61"/>
      <c r="AW185" s="61"/>
      <c r="AX185" s="61"/>
      <c r="AY185" s="61"/>
      <c r="AZ185" s="61"/>
      <c r="BA185" s="61"/>
      <c r="BB185" s="61"/>
      <c r="BC185" s="61"/>
      <c r="BD185" s="61"/>
      <c r="BE185" s="61"/>
      <c r="BF185" s="61"/>
      <c r="BG185" s="61"/>
      <c r="BH185" s="61"/>
      <c r="BI185" s="61"/>
      <c r="BJ185" s="61"/>
      <c r="BK185" s="61"/>
      <c r="BL185" s="61"/>
      <c r="BM185" s="61"/>
    </row>
    <row r="186" spans="1:65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  <c r="AI186" s="61"/>
      <c r="AJ186" s="61"/>
      <c r="AK186" s="61"/>
      <c r="AL186" s="61"/>
      <c r="AM186" s="61"/>
      <c r="AN186" s="61"/>
      <c r="AO186" s="61"/>
      <c r="AP186" s="61"/>
      <c r="AQ186" s="61"/>
      <c r="AR186" s="61"/>
      <c r="AS186" s="61"/>
      <c r="AT186" s="61"/>
      <c r="AU186" s="61"/>
      <c r="AV186" s="61"/>
      <c r="AW186" s="61"/>
      <c r="AX186" s="61"/>
      <c r="AY186" s="61"/>
      <c r="AZ186" s="61"/>
      <c r="BA186" s="61"/>
      <c r="BB186" s="61"/>
      <c r="BC186" s="61"/>
      <c r="BD186" s="61"/>
      <c r="BE186" s="61"/>
      <c r="BF186" s="61"/>
      <c r="BG186" s="61"/>
      <c r="BH186" s="61"/>
      <c r="BI186" s="61"/>
      <c r="BJ186" s="61"/>
      <c r="BK186" s="61"/>
      <c r="BL186" s="61"/>
      <c r="BM186" s="61"/>
    </row>
    <row r="187" spans="1:65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  <c r="AI187" s="61"/>
      <c r="AJ187" s="61"/>
      <c r="AK187" s="61"/>
      <c r="AL187" s="61"/>
      <c r="AM187" s="61"/>
      <c r="AN187" s="61"/>
      <c r="AO187" s="61"/>
      <c r="AP187" s="61"/>
      <c r="AQ187" s="61"/>
      <c r="AR187" s="61"/>
      <c r="AS187" s="61"/>
      <c r="AT187" s="61"/>
      <c r="AU187" s="61"/>
      <c r="AV187" s="61"/>
      <c r="AW187" s="61"/>
      <c r="AX187" s="61"/>
      <c r="AY187" s="61"/>
      <c r="AZ187" s="61"/>
      <c r="BA187" s="61"/>
      <c r="BB187" s="61"/>
      <c r="BC187" s="61"/>
      <c r="BD187" s="61"/>
      <c r="BE187" s="61"/>
      <c r="BF187" s="61"/>
      <c r="BG187" s="61"/>
      <c r="BH187" s="61"/>
      <c r="BI187" s="61"/>
      <c r="BJ187" s="61"/>
      <c r="BK187" s="61"/>
      <c r="BL187" s="61"/>
      <c r="BM187" s="61"/>
    </row>
    <row r="188" spans="1:65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  <c r="AI188" s="61"/>
      <c r="AJ188" s="61"/>
      <c r="AK188" s="61"/>
      <c r="AL188" s="61"/>
      <c r="AM188" s="61"/>
      <c r="AN188" s="61"/>
      <c r="AO188" s="61"/>
      <c r="AP188" s="61"/>
      <c r="AQ188" s="61"/>
      <c r="AR188" s="61"/>
      <c r="AS188" s="61"/>
      <c r="AT188" s="61"/>
      <c r="AU188" s="61"/>
      <c r="AV188" s="61"/>
      <c r="AW188" s="61"/>
      <c r="AX188" s="61"/>
      <c r="AY188" s="61"/>
      <c r="AZ188" s="61"/>
      <c r="BA188" s="61"/>
      <c r="BB188" s="61"/>
      <c r="BC188" s="61"/>
      <c r="BD188" s="61"/>
      <c r="BE188" s="61"/>
      <c r="BF188" s="61"/>
      <c r="BG188" s="61"/>
      <c r="BH188" s="61"/>
      <c r="BI188" s="61"/>
      <c r="BJ188" s="61"/>
      <c r="BK188" s="61"/>
      <c r="BL188" s="61"/>
      <c r="BM188" s="61"/>
    </row>
    <row r="189" spans="1:65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61"/>
      <c r="BB189" s="61"/>
      <c r="BC189" s="61"/>
      <c r="BD189" s="61"/>
      <c r="BE189" s="61"/>
      <c r="BF189" s="61"/>
      <c r="BG189" s="61"/>
      <c r="BH189" s="61"/>
      <c r="BI189" s="61"/>
      <c r="BJ189" s="61"/>
      <c r="BK189" s="61"/>
      <c r="BL189" s="61"/>
      <c r="BM189" s="61"/>
    </row>
    <row r="190" spans="1:65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  <c r="AI190" s="61"/>
      <c r="AJ190" s="61"/>
      <c r="AK190" s="61"/>
      <c r="AL190" s="61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61"/>
      <c r="BH190" s="61"/>
      <c r="BI190" s="61"/>
      <c r="BJ190" s="61"/>
      <c r="BK190" s="61"/>
      <c r="BL190" s="61"/>
      <c r="BM190" s="61"/>
    </row>
    <row r="191" spans="1:65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  <c r="AI191" s="61"/>
      <c r="AJ191" s="61"/>
      <c r="AK191" s="61"/>
      <c r="AL191" s="61"/>
      <c r="AM191" s="61"/>
      <c r="AN191" s="61"/>
      <c r="AO191" s="61"/>
      <c r="AP191" s="61"/>
      <c r="AQ191" s="61"/>
      <c r="AR191" s="61"/>
      <c r="AS191" s="61"/>
      <c r="AT191" s="61"/>
      <c r="AU191" s="61"/>
      <c r="AV191" s="61"/>
      <c r="AW191" s="61"/>
      <c r="AX191" s="61"/>
      <c r="AY191" s="61"/>
      <c r="AZ191" s="61"/>
      <c r="BA191" s="61"/>
      <c r="BB191" s="61"/>
      <c r="BC191" s="61"/>
      <c r="BD191" s="61"/>
      <c r="BE191" s="61"/>
      <c r="BF191" s="61"/>
      <c r="BG191" s="61"/>
      <c r="BH191" s="61"/>
      <c r="BI191" s="61"/>
      <c r="BJ191" s="61"/>
      <c r="BK191" s="61"/>
      <c r="BL191" s="61"/>
      <c r="BM191" s="61"/>
    </row>
    <row r="192" spans="1:65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  <c r="AI192" s="61"/>
      <c r="AJ192" s="61"/>
      <c r="AK192" s="61"/>
      <c r="AL192" s="61"/>
      <c r="AM192" s="61"/>
      <c r="AN192" s="61"/>
      <c r="AO192" s="61"/>
      <c r="AP192" s="61"/>
      <c r="AQ192" s="61"/>
      <c r="AR192" s="61"/>
      <c r="AS192" s="61"/>
      <c r="AT192" s="61"/>
      <c r="AU192" s="61"/>
      <c r="AV192" s="61"/>
      <c r="AW192" s="61"/>
      <c r="AX192" s="61"/>
      <c r="AY192" s="61"/>
      <c r="AZ192" s="61"/>
      <c r="BA192" s="61"/>
      <c r="BB192" s="61"/>
      <c r="BC192" s="61"/>
      <c r="BD192" s="61"/>
      <c r="BE192" s="61"/>
      <c r="BF192" s="61"/>
      <c r="BG192" s="61"/>
      <c r="BH192" s="61"/>
      <c r="BI192" s="61"/>
      <c r="BJ192" s="61"/>
      <c r="BK192" s="61"/>
      <c r="BL192" s="61"/>
      <c r="BM192" s="61"/>
    </row>
    <row r="193" spans="1:65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  <c r="AI193" s="61"/>
      <c r="AJ193" s="61"/>
      <c r="AK193" s="61"/>
      <c r="AL193" s="61"/>
      <c r="AM193" s="61"/>
      <c r="AN193" s="61"/>
      <c r="AO193" s="61"/>
      <c r="AP193" s="61"/>
      <c r="AQ193" s="61"/>
      <c r="AR193" s="61"/>
      <c r="AS193" s="61"/>
      <c r="AT193" s="61"/>
      <c r="AU193" s="61"/>
      <c r="AV193" s="61"/>
      <c r="AW193" s="61"/>
      <c r="AX193" s="61"/>
      <c r="AY193" s="61"/>
      <c r="AZ193" s="61"/>
      <c r="BA193" s="61"/>
      <c r="BB193" s="61"/>
      <c r="BC193" s="61"/>
      <c r="BD193" s="61"/>
      <c r="BE193" s="61"/>
      <c r="BF193" s="61"/>
      <c r="BG193" s="61"/>
      <c r="BH193" s="61"/>
      <c r="BI193" s="61"/>
      <c r="BJ193" s="61"/>
      <c r="BK193" s="61"/>
      <c r="BL193" s="61"/>
      <c r="BM193" s="61"/>
    </row>
    <row r="194" spans="1:65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  <c r="AI194" s="61"/>
      <c r="AJ194" s="61"/>
      <c r="AK194" s="61"/>
      <c r="AL194" s="61"/>
      <c r="AM194" s="61"/>
      <c r="AN194" s="61"/>
      <c r="AO194" s="61"/>
      <c r="AP194" s="61"/>
      <c r="AQ194" s="61"/>
      <c r="AR194" s="61"/>
      <c r="AS194" s="61"/>
      <c r="AT194" s="61"/>
      <c r="AU194" s="61"/>
      <c r="AV194" s="61"/>
      <c r="AW194" s="61"/>
      <c r="AX194" s="61"/>
      <c r="AY194" s="61"/>
      <c r="AZ194" s="61"/>
      <c r="BA194" s="61"/>
      <c r="BB194" s="61"/>
      <c r="BC194" s="61"/>
      <c r="BD194" s="61"/>
      <c r="BE194" s="61"/>
      <c r="BF194" s="61"/>
      <c r="BG194" s="61"/>
      <c r="BH194" s="61"/>
      <c r="BI194" s="61"/>
      <c r="BJ194" s="61"/>
      <c r="BK194" s="61"/>
      <c r="BL194" s="61"/>
      <c r="BM194" s="61"/>
    </row>
    <row r="195" spans="1:65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  <c r="AI195" s="61"/>
      <c r="AJ195" s="61"/>
      <c r="AK195" s="61"/>
      <c r="AL195" s="61"/>
      <c r="AM195" s="61"/>
      <c r="AN195" s="61"/>
      <c r="AO195" s="61"/>
      <c r="AP195" s="61"/>
      <c r="AQ195" s="61"/>
      <c r="AR195" s="61"/>
      <c r="AS195" s="61"/>
      <c r="AT195" s="61"/>
      <c r="AU195" s="61"/>
      <c r="AV195" s="61"/>
      <c r="AW195" s="61"/>
      <c r="AX195" s="61"/>
      <c r="AY195" s="61"/>
      <c r="AZ195" s="61"/>
      <c r="BA195" s="61"/>
      <c r="BB195" s="61"/>
      <c r="BC195" s="61"/>
      <c r="BD195" s="61"/>
      <c r="BE195" s="61"/>
      <c r="BF195" s="61"/>
      <c r="BG195" s="61"/>
      <c r="BH195" s="61"/>
      <c r="BI195" s="61"/>
      <c r="BJ195" s="61"/>
      <c r="BK195" s="61"/>
      <c r="BL195" s="61"/>
      <c r="BM195" s="61"/>
    </row>
    <row r="196" spans="1:65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  <c r="AI196" s="61"/>
      <c r="AJ196" s="61"/>
      <c r="AK196" s="61"/>
      <c r="AL196" s="61"/>
      <c r="AM196" s="61"/>
      <c r="AN196" s="61"/>
      <c r="AO196" s="61"/>
      <c r="AP196" s="61"/>
      <c r="AQ196" s="61"/>
      <c r="AR196" s="61"/>
      <c r="AS196" s="61"/>
      <c r="AT196" s="61"/>
      <c r="AU196" s="61"/>
      <c r="AV196" s="61"/>
      <c r="AW196" s="61"/>
      <c r="AX196" s="61"/>
      <c r="AY196" s="61"/>
      <c r="AZ196" s="61"/>
      <c r="BA196" s="61"/>
      <c r="BB196" s="61"/>
      <c r="BC196" s="61"/>
      <c r="BD196" s="61"/>
      <c r="BE196" s="61"/>
      <c r="BF196" s="61"/>
      <c r="BG196" s="61"/>
      <c r="BH196" s="61"/>
      <c r="BI196" s="61"/>
      <c r="BJ196" s="61"/>
      <c r="BK196" s="61"/>
      <c r="BL196" s="61"/>
      <c r="BM196" s="61"/>
    </row>
    <row r="197" spans="1:65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61"/>
      <c r="AV197" s="61"/>
      <c r="AW197" s="61"/>
      <c r="AX197" s="61"/>
      <c r="AY197" s="61"/>
      <c r="AZ197" s="61"/>
      <c r="BA197" s="61"/>
      <c r="BB197" s="61"/>
      <c r="BC197" s="61"/>
      <c r="BD197" s="61"/>
      <c r="BE197" s="61"/>
      <c r="BF197" s="61"/>
      <c r="BG197" s="61"/>
      <c r="BH197" s="61"/>
      <c r="BI197" s="61"/>
      <c r="BJ197" s="61"/>
      <c r="BK197" s="61"/>
      <c r="BL197" s="61"/>
      <c r="BM197" s="61"/>
    </row>
    <row r="198" spans="1:65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  <c r="AI198" s="61"/>
      <c r="AJ198" s="61"/>
      <c r="AK198" s="61"/>
      <c r="AL198" s="61"/>
      <c r="AM198" s="61"/>
      <c r="AN198" s="61"/>
      <c r="AO198" s="61"/>
      <c r="AP198" s="61"/>
      <c r="AQ198" s="61"/>
      <c r="AR198" s="61"/>
      <c r="AS198" s="61"/>
      <c r="AT198" s="61"/>
      <c r="AU198" s="61"/>
      <c r="AV198" s="61"/>
      <c r="AW198" s="61"/>
      <c r="AX198" s="61"/>
      <c r="AY198" s="61"/>
      <c r="AZ198" s="61"/>
      <c r="BA198" s="61"/>
      <c r="BB198" s="61"/>
      <c r="BC198" s="61"/>
      <c r="BD198" s="61"/>
      <c r="BE198" s="61"/>
      <c r="BF198" s="61"/>
      <c r="BG198" s="61"/>
      <c r="BH198" s="61"/>
      <c r="BI198" s="61"/>
      <c r="BJ198" s="61"/>
      <c r="BK198" s="61"/>
      <c r="BL198" s="61"/>
      <c r="BM198" s="61"/>
    </row>
    <row r="199" spans="1:65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  <c r="AI199" s="61"/>
      <c r="AJ199" s="61"/>
      <c r="AK199" s="61"/>
      <c r="AL199" s="61"/>
      <c r="AM199" s="61"/>
      <c r="AN199" s="61"/>
      <c r="AO199" s="61"/>
      <c r="AP199" s="61"/>
      <c r="AQ199" s="61"/>
      <c r="AR199" s="61"/>
      <c r="AS199" s="61"/>
      <c r="AT199" s="61"/>
      <c r="AU199" s="61"/>
      <c r="AV199" s="61"/>
      <c r="AW199" s="61"/>
      <c r="AX199" s="61"/>
      <c r="AY199" s="61"/>
      <c r="AZ199" s="61"/>
      <c r="BA199" s="61"/>
      <c r="BB199" s="61"/>
      <c r="BC199" s="61"/>
      <c r="BD199" s="61"/>
      <c r="BE199" s="61"/>
      <c r="BF199" s="61"/>
      <c r="BG199" s="61"/>
      <c r="BH199" s="61"/>
      <c r="BI199" s="61"/>
      <c r="BJ199" s="61"/>
      <c r="BK199" s="61"/>
      <c r="BL199" s="61"/>
      <c r="BM199" s="61"/>
    </row>
    <row r="200" spans="1:65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  <c r="AI200" s="61"/>
      <c r="AJ200" s="61"/>
      <c r="AK200" s="61"/>
      <c r="AL200" s="61"/>
      <c r="AM200" s="61"/>
      <c r="AN200" s="61"/>
      <c r="AO200" s="61"/>
      <c r="AP200" s="61"/>
      <c r="AQ200" s="61"/>
      <c r="AR200" s="61"/>
      <c r="AS200" s="61"/>
      <c r="AT200" s="61"/>
      <c r="AU200" s="61"/>
      <c r="AV200" s="61"/>
      <c r="AW200" s="61"/>
      <c r="AX200" s="61"/>
      <c r="AY200" s="61"/>
      <c r="AZ200" s="61"/>
      <c r="BA200" s="61"/>
      <c r="BB200" s="61"/>
      <c r="BC200" s="61"/>
      <c r="BD200" s="61"/>
      <c r="BE200" s="61"/>
      <c r="BF200" s="61"/>
      <c r="BG200" s="61"/>
      <c r="BH200" s="61"/>
      <c r="BI200" s="61"/>
      <c r="BJ200" s="61"/>
      <c r="BK200" s="61"/>
      <c r="BL200" s="61"/>
      <c r="BM200" s="61"/>
    </row>
    <row r="201" spans="1:65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  <c r="AI201" s="61"/>
      <c r="AJ201" s="61"/>
      <c r="AK201" s="61"/>
      <c r="AL201" s="61"/>
      <c r="AM201" s="61"/>
      <c r="AN201" s="61"/>
      <c r="AO201" s="61"/>
      <c r="AP201" s="61"/>
      <c r="AQ201" s="61"/>
      <c r="AR201" s="61"/>
      <c r="AS201" s="61"/>
      <c r="AT201" s="61"/>
      <c r="AU201" s="61"/>
      <c r="AV201" s="61"/>
      <c r="AW201" s="61"/>
      <c r="AX201" s="61"/>
      <c r="AY201" s="61"/>
      <c r="AZ201" s="61"/>
      <c r="BA201" s="61"/>
      <c r="BB201" s="61"/>
      <c r="BC201" s="61"/>
      <c r="BD201" s="61"/>
      <c r="BE201" s="61"/>
      <c r="BF201" s="61"/>
      <c r="BG201" s="61"/>
      <c r="BH201" s="61"/>
      <c r="BI201" s="61"/>
      <c r="BJ201" s="61"/>
      <c r="BK201" s="61"/>
      <c r="BL201" s="61"/>
      <c r="BM201" s="61"/>
    </row>
    <row r="202" spans="1:65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  <c r="AI202" s="61"/>
      <c r="AJ202" s="61"/>
      <c r="AK202" s="61"/>
      <c r="AL202" s="61"/>
      <c r="AM202" s="61"/>
      <c r="AN202" s="61"/>
      <c r="AO202" s="61"/>
      <c r="AP202" s="61"/>
      <c r="AQ202" s="61"/>
      <c r="AR202" s="61"/>
      <c r="AS202" s="61"/>
      <c r="AT202" s="61"/>
      <c r="AU202" s="61"/>
      <c r="AV202" s="61"/>
      <c r="AW202" s="61"/>
      <c r="AX202" s="61"/>
      <c r="AY202" s="61"/>
      <c r="AZ202" s="61"/>
      <c r="BA202" s="61"/>
      <c r="BB202" s="61"/>
      <c r="BC202" s="61"/>
      <c r="BD202" s="61"/>
      <c r="BE202" s="61"/>
      <c r="BF202" s="61"/>
      <c r="BG202" s="61"/>
      <c r="BH202" s="61"/>
      <c r="BI202" s="61"/>
      <c r="BJ202" s="61"/>
      <c r="BK202" s="61"/>
      <c r="BL202" s="61"/>
      <c r="BM202" s="61"/>
    </row>
    <row r="203" spans="1:65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1"/>
      <c r="BK203" s="61"/>
      <c r="BL203" s="61"/>
      <c r="BM203" s="61"/>
    </row>
    <row r="204" spans="1:65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  <c r="AI204" s="61"/>
      <c r="AJ204" s="61"/>
      <c r="AK204" s="61"/>
      <c r="AL204" s="61"/>
      <c r="AM204" s="61"/>
      <c r="AN204" s="61"/>
      <c r="AO204" s="61"/>
      <c r="AP204" s="61"/>
      <c r="AQ204" s="61"/>
      <c r="AR204" s="61"/>
      <c r="AS204" s="61"/>
      <c r="AT204" s="61"/>
      <c r="AU204" s="61"/>
      <c r="AV204" s="61"/>
      <c r="AW204" s="61"/>
      <c r="AX204" s="61"/>
      <c r="AY204" s="61"/>
      <c r="AZ204" s="61"/>
      <c r="BA204" s="61"/>
      <c r="BB204" s="61"/>
      <c r="BC204" s="61"/>
      <c r="BD204" s="61"/>
      <c r="BE204" s="61"/>
      <c r="BF204" s="61"/>
      <c r="BG204" s="61"/>
      <c r="BH204" s="61"/>
      <c r="BI204" s="61"/>
      <c r="BJ204" s="61"/>
      <c r="BK204" s="61"/>
      <c r="BL204" s="61"/>
      <c r="BM204" s="61"/>
    </row>
    <row r="205" spans="1:65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  <c r="AI205" s="61"/>
      <c r="AJ205" s="61"/>
      <c r="AK205" s="61"/>
      <c r="AL205" s="61"/>
      <c r="AM205" s="61"/>
      <c r="AN205" s="61"/>
      <c r="AO205" s="61"/>
      <c r="AP205" s="61"/>
      <c r="AQ205" s="61"/>
      <c r="AR205" s="61"/>
      <c r="AS205" s="61"/>
      <c r="AT205" s="61"/>
      <c r="AU205" s="61"/>
      <c r="AV205" s="61"/>
      <c r="AW205" s="61"/>
      <c r="AX205" s="61"/>
      <c r="AY205" s="61"/>
      <c r="AZ205" s="61"/>
      <c r="BA205" s="61"/>
      <c r="BB205" s="61"/>
      <c r="BC205" s="61"/>
      <c r="BD205" s="61"/>
      <c r="BE205" s="61"/>
      <c r="BF205" s="61"/>
      <c r="BG205" s="61"/>
      <c r="BH205" s="61"/>
      <c r="BI205" s="61"/>
      <c r="BJ205" s="61"/>
      <c r="BK205" s="61"/>
      <c r="BL205" s="61"/>
      <c r="BM205" s="61"/>
    </row>
    <row r="206" spans="1:65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  <c r="AI206" s="61"/>
      <c r="AJ206" s="61"/>
      <c r="AK206" s="61"/>
      <c r="AL206" s="61"/>
      <c r="AM206" s="61"/>
      <c r="AN206" s="61"/>
      <c r="AO206" s="61"/>
      <c r="AP206" s="61"/>
      <c r="AQ206" s="61"/>
      <c r="AR206" s="61"/>
      <c r="AS206" s="61"/>
      <c r="AT206" s="61"/>
      <c r="AU206" s="61"/>
      <c r="AV206" s="61"/>
      <c r="AW206" s="61"/>
      <c r="AX206" s="61"/>
      <c r="AY206" s="61"/>
      <c r="AZ206" s="61"/>
      <c r="BA206" s="61"/>
      <c r="BB206" s="61"/>
      <c r="BC206" s="61"/>
      <c r="BD206" s="61"/>
      <c r="BE206" s="61"/>
      <c r="BF206" s="61"/>
      <c r="BG206" s="61"/>
      <c r="BH206" s="61"/>
      <c r="BI206" s="61"/>
      <c r="BJ206" s="61"/>
      <c r="BK206" s="61"/>
      <c r="BL206" s="61"/>
      <c r="BM206" s="61"/>
    </row>
    <row r="207" spans="1:65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  <c r="AI207" s="61"/>
      <c r="AJ207" s="61"/>
      <c r="AK207" s="61"/>
      <c r="AL207" s="61"/>
      <c r="AM207" s="61"/>
      <c r="AN207" s="61"/>
      <c r="AO207" s="61"/>
      <c r="AP207" s="61"/>
      <c r="AQ207" s="61"/>
      <c r="AR207" s="61"/>
      <c r="AS207" s="61"/>
      <c r="AT207" s="61"/>
      <c r="AU207" s="61"/>
      <c r="AV207" s="61"/>
      <c r="AW207" s="61"/>
      <c r="AX207" s="61"/>
      <c r="AY207" s="61"/>
      <c r="AZ207" s="61"/>
      <c r="BA207" s="61"/>
      <c r="BB207" s="61"/>
      <c r="BC207" s="61"/>
      <c r="BD207" s="61"/>
      <c r="BE207" s="61"/>
      <c r="BF207" s="61"/>
      <c r="BG207" s="61"/>
      <c r="BH207" s="61"/>
      <c r="BI207" s="61"/>
      <c r="BJ207" s="61"/>
      <c r="BK207" s="61"/>
      <c r="BL207" s="61"/>
      <c r="BM207" s="61"/>
    </row>
    <row r="208" spans="1:65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  <c r="BM208" s="61"/>
    </row>
    <row r="209" spans="1:65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  <c r="BC209" s="61"/>
      <c r="BD209" s="61"/>
      <c r="BE209" s="61"/>
      <c r="BF209" s="61"/>
      <c r="BG209" s="61"/>
      <c r="BH209" s="61"/>
      <c r="BI209" s="61"/>
      <c r="BJ209" s="61"/>
      <c r="BK209" s="61"/>
      <c r="BL209" s="61"/>
      <c r="BM209" s="61"/>
    </row>
    <row r="210" spans="1:65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  <c r="BM210" s="61"/>
    </row>
    <row r="211" spans="1:65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  <c r="AZ211" s="61"/>
      <c r="BA211" s="61"/>
      <c r="BB211" s="61"/>
      <c r="BC211" s="61"/>
      <c r="BD211" s="61"/>
      <c r="BE211" s="61"/>
      <c r="BF211" s="61"/>
      <c r="BG211" s="61"/>
      <c r="BH211" s="61"/>
      <c r="BI211" s="61"/>
      <c r="BJ211" s="61"/>
      <c r="BK211" s="61"/>
      <c r="BL211" s="61"/>
      <c r="BM211" s="61"/>
    </row>
    <row r="212" spans="1:65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  <c r="AI212" s="61"/>
      <c r="AJ212" s="61"/>
      <c r="AK212" s="61"/>
      <c r="AL212" s="61"/>
      <c r="AM212" s="61"/>
      <c r="AN212" s="61"/>
      <c r="AO212" s="61"/>
      <c r="AP212" s="61"/>
      <c r="AQ212" s="61"/>
      <c r="AR212" s="61"/>
      <c r="AS212" s="61"/>
      <c r="AT212" s="61"/>
      <c r="AU212" s="61"/>
      <c r="AV212" s="61"/>
      <c r="AW212" s="61"/>
      <c r="AX212" s="61"/>
      <c r="AY212" s="61"/>
      <c r="AZ212" s="61"/>
      <c r="BA212" s="61"/>
      <c r="BB212" s="61"/>
      <c r="BC212" s="61"/>
      <c r="BD212" s="61"/>
      <c r="BE212" s="61"/>
      <c r="BF212" s="61"/>
      <c r="BG212" s="61"/>
      <c r="BH212" s="61"/>
      <c r="BI212" s="61"/>
      <c r="BJ212" s="61"/>
      <c r="BK212" s="61"/>
      <c r="BL212" s="61"/>
      <c r="BM212" s="61"/>
    </row>
    <row r="213" spans="1:65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  <c r="BM213" s="61"/>
    </row>
    <row r="214" spans="1:65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  <c r="AI214" s="61"/>
      <c r="AJ214" s="61"/>
      <c r="AK214" s="61"/>
      <c r="AL214" s="61"/>
      <c r="AM214" s="61"/>
      <c r="AN214" s="61"/>
      <c r="AO214" s="61"/>
      <c r="AP214" s="61"/>
      <c r="AQ214" s="61"/>
      <c r="AR214" s="61"/>
      <c r="AS214" s="61"/>
      <c r="AT214" s="61"/>
      <c r="AU214" s="61"/>
      <c r="AV214" s="61"/>
      <c r="AW214" s="61"/>
      <c r="AX214" s="61"/>
      <c r="AY214" s="61"/>
      <c r="AZ214" s="61"/>
      <c r="BA214" s="61"/>
      <c r="BB214" s="61"/>
      <c r="BC214" s="61"/>
      <c r="BD214" s="61"/>
      <c r="BE214" s="61"/>
      <c r="BF214" s="61"/>
      <c r="BG214" s="61"/>
      <c r="BH214" s="61"/>
      <c r="BI214" s="61"/>
      <c r="BJ214" s="61"/>
      <c r="BK214" s="61"/>
      <c r="BL214" s="61"/>
      <c r="BM214" s="61"/>
    </row>
    <row r="215" spans="1:65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  <c r="BM215" s="61"/>
    </row>
    <row r="216" spans="1:65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  <c r="AI216" s="61"/>
      <c r="AJ216" s="61"/>
      <c r="AK216" s="61"/>
      <c r="AL216" s="61"/>
      <c r="AM216" s="61"/>
      <c r="AN216" s="61"/>
      <c r="AO216" s="61"/>
      <c r="AP216" s="61"/>
      <c r="AQ216" s="61"/>
      <c r="AR216" s="61"/>
      <c r="AS216" s="61"/>
      <c r="AT216" s="61"/>
      <c r="AU216" s="61"/>
      <c r="AV216" s="61"/>
      <c r="AW216" s="61"/>
      <c r="AX216" s="61"/>
      <c r="AY216" s="61"/>
      <c r="AZ216" s="61"/>
      <c r="BA216" s="61"/>
      <c r="BB216" s="61"/>
      <c r="BC216" s="61"/>
      <c r="BD216" s="61"/>
      <c r="BE216" s="61"/>
      <c r="BF216" s="61"/>
      <c r="BG216" s="61"/>
      <c r="BH216" s="61"/>
      <c r="BI216" s="61"/>
      <c r="BJ216" s="61"/>
      <c r="BK216" s="61"/>
      <c r="BL216" s="61"/>
      <c r="BM216" s="61"/>
    </row>
    <row r="217" spans="1:65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  <c r="AI217" s="61"/>
      <c r="AJ217" s="61"/>
      <c r="AK217" s="61"/>
      <c r="AL217" s="61"/>
      <c r="AM217" s="61"/>
      <c r="AN217" s="61"/>
      <c r="AO217" s="61"/>
      <c r="AP217" s="61"/>
      <c r="AQ217" s="61"/>
      <c r="AR217" s="61"/>
      <c r="AS217" s="61"/>
      <c r="AT217" s="61"/>
      <c r="AU217" s="61"/>
      <c r="AV217" s="61"/>
      <c r="AW217" s="61"/>
      <c r="AX217" s="61"/>
      <c r="AY217" s="61"/>
      <c r="AZ217" s="61"/>
      <c r="BA217" s="61"/>
      <c r="BB217" s="61"/>
      <c r="BC217" s="61"/>
      <c r="BD217" s="61"/>
      <c r="BE217" s="61"/>
      <c r="BF217" s="61"/>
      <c r="BG217" s="61"/>
      <c r="BH217" s="61"/>
      <c r="BI217" s="61"/>
      <c r="BJ217" s="61"/>
      <c r="BK217" s="61"/>
      <c r="BL217" s="61"/>
      <c r="BM217" s="61"/>
    </row>
    <row r="218" spans="1:65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  <c r="BC218" s="61"/>
      <c r="BD218" s="61"/>
      <c r="BE218" s="61"/>
      <c r="BF218" s="61"/>
      <c r="BG218" s="61"/>
      <c r="BH218" s="61"/>
      <c r="BI218" s="61"/>
      <c r="BJ218" s="61"/>
      <c r="BK218" s="61"/>
      <c r="BL218" s="61"/>
      <c r="BM218" s="61"/>
    </row>
    <row r="219" spans="1:65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  <c r="BC219" s="61"/>
      <c r="BD219" s="61"/>
      <c r="BE219" s="61"/>
      <c r="BF219" s="61"/>
      <c r="BG219" s="61"/>
      <c r="BH219" s="61"/>
      <c r="BI219" s="61"/>
      <c r="BJ219" s="61"/>
      <c r="BK219" s="61"/>
      <c r="BL219" s="61"/>
      <c r="BM219" s="61"/>
    </row>
    <row r="220" spans="1:65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  <c r="BC220" s="61"/>
      <c r="BD220" s="61"/>
      <c r="BE220" s="61"/>
      <c r="BF220" s="61"/>
      <c r="BG220" s="61"/>
      <c r="BH220" s="61"/>
      <c r="BI220" s="61"/>
      <c r="BJ220" s="61"/>
      <c r="BK220" s="61"/>
      <c r="BL220" s="61"/>
      <c r="BM220" s="61"/>
    </row>
    <row r="221" spans="1:65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  <c r="BC221" s="61"/>
      <c r="BD221" s="61"/>
      <c r="BE221" s="61"/>
      <c r="BF221" s="61"/>
      <c r="BG221" s="61"/>
      <c r="BH221" s="61"/>
      <c r="BI221" s="61"/>
      <c r="BJ221" s="61"/>
      <c r="BK221" s="61"/>
      <c r="BL221" s="61"/>
      <c r="BM221" s="61"/>
    </row>
    <row r="222" spans="1:65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  <c r="BC222" s="61"/>
      <c r="BD222" s="61"/>
      <c r="BE222" s="61"/>
      <c r="BF222" s="61"/>
      <c r="BG222" s="61"/>
      <c r="BH222" s="61"/>
      <c r="BI222" s="61"/>
      <c r="BJ222" s="61"/>
      <c r="BK222" s="61"/>
      <c r="BL222" s="61"/>
      <c r="BM222" s="61"/>
    </row>
    <row r="223" spans="1:65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  <c r="BC223" s="61"/>
      <c r="BD223" s="61"/>
      <c r="BE223" s="61"/>
      <c r="BF223" s="61"/>
      <c r="BG223" s="61"/>
      <c r="BH223" s="61"/>
      <c r="BI223" s="61"/>
      <c r="BJ223" s="61"/>
      <c r="BK223" s="61"/>
      <c r="BL223" s="61"/>
      <c r="BM223" s="61"/>
    </row>
    <row r="224" spans="1:65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  <c r="BC224" s="61"/>
      <c r="BD224" s="61"/>
      <c r="BE224" s="61"/>
      <c r="BF224" s="61"/>
      <c r="BG224" s="61"/>
      <c r="BH224" s="61"/>
      <c r="BI224" s="61"/>
      <c r="BJ224" s="61"/>
      <c r="BK224" s="61"/>
      <c r="BL224" s="61"/>
      <c r="BM224" s="61"/>
    </row>
    <row r="225" spans="1:65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  <c r="BC225" s="61"/>
      <c r="BD225" s="61"/>
      <c r="BE225" s="61"/>
      <c r="BF225" s="61"/>
      <c r="BG225" s="61"/>
      <c r="BH225" s="61"/>
      <c r="BI225" s="61"/>
      <c r="BJ225" s="61"/>
      <c r="BK225" s="61"/>
      <c r="BL225" s="61"/>
      <c r="BM225" s="61"/>
    </row>
    <row r="226" spans="1:65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  <c r="BC226" s="61"/>
      <c r="BD226" s="61"/>
      <c r="BE226" s="61"/>
      <c r="BF226" s="61"/>
      <c r="BG226" s="61"/>
      <c r="BH226" s="61"/>
      <c r="BI226" s="61"/>
      <c r="BJ226" s="61"/>
      <c r="BK226" s="61"/>
      <c r="BL226" s="61"/>
      <c r="BM226" s="61"/>
    </row>
    <row r="227" spans="1:65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  <c r="BM227" s="61"/>
    </row>
    <row r="228" spans="1:65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  <c r="BG228" s="61"/>
      <c r="BH228" s="61"/>
      <c r="BI228" s="61"/>
      <c r="BJ228" s="61"/>
      <c r="BK228" s="61"/>
      <c r="BL228" s="61"/>
      <c r="BM228" s="61"/>
    </row>
    <row r="229" spans="1:65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  <c r="BC229" s="61"/>
      <c r="BD229" s="61"/>
      <c r="BE229" s="61"/>
      <c r="BF229" s="61"/>
      <c r="BG229" s="61"/>
      <c r="BH229" s="61"/>
      <c r="BI229" s="61"/>
      <c r="BJ229" s="61"/>
      <c r="BK229" s="61"/>
      <c r="BL229" s="61"/>
      <c r="BM229" s="61"/>
    </row>
    <row r="230" spans="1:65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BM230" s="61"/>
    </row>
    <row r="231" spans="1:65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  <c r="BG231" s="61"/>
      <c r="BH231" s="61"/>
      <c r="BI231" s="61"/>
      <c r="BJ231" s="61"/>
      <c r="BK231" s="61"/>
      <c r="BL231" s="61"/>
      <c r="BM231" s="61"/>
    </row>
    <row r="232" spans="1:65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  <c r="BC232" s="61"/>
      <c r="BD232" s="61"/>
      <c r="BE232" s="61"/>
      <c r="BF232" s="61"/>
      <c r="BG232" s="61"/>
      <c r="BH232" s="61"/>
      <c r="BI232" s="61"/>
      <c r="BJ232" s="61"/>
      <c r="BK232" s="61"/>
      <c r="BL232" s="61"/>
      <c r="BM232" s="61"/>
    </row>
    <row r="233" spans="1:65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  <c r="BC233" s="61"/>
      <c r="BD233" s="61"/>
      <c r="BE233" s="61"/>
      <c r="BF233" s="61"/>
      <c r="BG233" s="61"/>
      <c r="BH233" s="61"/>
      <c r="BI233" s="61"/>
      <c r="BJ233" s="61"/>
      <c r="BK233" s="61"/>
      <c r="BL233" s="61"/>
      <c r="BM233" s="61"/>
    </row>
    <row r="234" spans="1:65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  <c r="BC234" s="61"/>
      <c r="BD234" s="61"/>
      <c r="BE234" s="61"/>
      <c r="BF234" s="61"/>
      <c r="BG234" s="61"/>
      <c r="BH234" s="61"/>
      <c r="BI234" s="61"/>
      <c r="BJ234" s="61"/>
      <c r="BK234" s="61"/>
      <c r="BL234" s="61"/>
      <c r="BM234" s="61"/>
    </row>
    <row r="235" spans="1:65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  <c r="BC235" s="61"/>
      <c r="BD235" s="61"/>
      <c r="BE235" s="61"/>
      <c r="BF235" s="61"/>
      <c r="BG235" s="61"/>
      <c r="BH235" s="61"/>
      <c r="BI235" s="61"/>
      <c r="BJ235" s="61"/>
      <c r="BK235" s="61"/>
      <c r="BL235" s="61"/>
      <c r="BM235" s="61"/>
    </row>
    <row r="236" spans="1:65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  <c r="BC236" s="61"/>
      <c r="BD236" s="61"/>
      <c r="BE236" s="61"/>
      <c r="BF236" s="61"/>
      <c r="BG236" s="61"/>
      <c r="BH236" s="61"/>
      <c r="BI236" s="61"/>
      <c r="BJ236" s="61"/>
      <c r="BK236" s="61"/>
      <c r="BL236" s="61"/>
      <c r="BM236" s="61"/>
    </row>
    <row r="237" spans="1:65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  <c r="BC237" s="61"/>
      <c r="BD237" s="61"/>
      <c r="BE237" s="61"/>
      <c r="BF237" s="61"/>
      <c r="BG237" s="61"/>
      <c r="BH237" s="61"/>
      <c r="BI237" s="61"/>
      <c r="BJ237" s="61"/>
      <c r="BK237" s="61"/>
      <c r="BL237" s="61"/>
      <c r="BM237" s="61"/>
    </row>
    <row r="238" spans="1:65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  <c r="BC238" s="61"/>
      <c r="BD238" s="61"/>
      <c r="BE238" s="61"/>
      <c r="BF238" s="61"/>
      <c r="BG238" s="61"/>
      <c r="BH238" s="61"/>
      <c r="BI238" s="61"/>
      <c r="BJ238" s="61"/>
      <c r="BK238" s="61"/>
      <c r="BL238" s="61"/>
      <c r="BM238" s="61"/>
    </row>
    <row r="239" spans="1:65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  <c r="BC239" s="61"/>
      <c r="BD239" s="61"/>
      <c r="BE239" s="61"/>
      <c r="BF239" s="61"/>
      <c r="BG239" s="61"/>
      <c r="BH239" s="61"/>
      <c r="BI239" s="61"/>
      <c r="BJ239" s="61"/>
      <c r="BK239" s="61"/>
      <c r="BL239" s="61"/>
      <c r="BM239" s="61"/>
    </row>
    <row r="240" spans="1:65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  <c r="BC240" s="61"/>
      <c r="BD240" s="61"/>
      <c r="BE240" s="61"/>
      <c r="BF240" s="61"/>
      <c r="BG240" s="61"/>
      <c r="BH240" s="61"/>
      <c r="BI240" s="61"/>
      <c r="BJ240" s="61"/>
      <c r="BK240" s="61"/>
      <c r="BL240" s="61"/>
      <c r="BM240" s="61"/>
    </row>
    <row r="241" spans="1:65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  <c r="BC241" s="61"/>
      <c r="BD241" s="61"/>
      <c r="BE241" s="61"/>
      <c r="BF241" s="61"/>
      <c r="BG241" s="61"/>
      <c r="BH241" s="61"/>
      <c r="BI241" s="61"/>
      <c r="BJ241" s="61"/>
      <c r="BK241" s="61"/>
      <c r="BL241" s="61"/>
      <c r="BM241" s="61"/>
    </row>
    <row r="242" spans="1:65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  <c r="BC242" s="61"/>
      <c r="BD242" s="61"/>
      <c r="BE242" s="61"/>
      <c r="BF242" s="61"/>
      <c r="BG242" s="61"/>
      <c r="BH242" s="61"/>
      <c r="BI242" s="61"/>
      <c r="BJ242" s="61"/>
      <c r="BK242" s="61"/>
      <c r="BL242" s="61"/>
      <c r="BM242" s="61"/>
    </row>
    <row r="243" spans="1:65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  <c r="BC243" s="61"/>
      <c r="BD243" s="61"/>
      <c r="BE243" s="61"/>
      <c r="BF243" s="61"/>
      <c r="BG243" s="61"/>
      <c r="BH243" s="61"/>
      <c r="BI243" s="61"/>
      <c r="BJ243" s="61"/>
      <c r="BK243" s="61"/>
      <c r="BL243" s="61"/>
      <c r="BM243" s="61"/>
    </row>
    <row r="244" spans="1:65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  <c r="BC244" s="61"/>
      <c r="BD244" s="61"/>
      <c r="BE244" s="61"/>
      <c r="BF244" s="61"/>
      <c r="BG244" s="61"/>
      <c r="BH244" s="61"/>
      <c r="BI244" s="61"/>
      <c r="BJ244" s="61"/>
      <c r="BK244" s="61"/>
      <c r="BL244" s="61"/>
      <c r="BM244" s="61"/>
    </row>
    <row r="245" spans="1:65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  <c r="BC245" s="61"/>
      <c r="BD245" s="61"/>
      <c r="BE245" s="61"/>
      <c r="BF245" s="61"/>
      <c r="BG245" s="61"/>
      <c r="BH245" s="61"/>
      <c r="BI245" s="61"/>
      <c r="BJ245" s="61"/>
      <c r="BK245" s="61"/>
      <c r="BL245" s="61"/>
      <c r="BM245" s="61"/>
    </row>
    <row r="246" spans="1:65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  <c r="BC246" s="61"/>
      <c r="BD246" s="61"/>
      <c r="BE246" s="61"/>
      <c r="BF246" s="61"/>
      <c r="BG246" s="61"/>
      <c r="BH246" s="61"/>
      <c r="BI246" s="61"/>
      <c r="BJ246" s="61"/>
      <c r="BK246" s="61"/>
      <c r="BL246" s="61"/>
      <c r="BM246" s="61"/>
    </row>
    <row r="247" spans="1:65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  <c r="BC247" s="61"/>
      <c r="BD247" s="61"/>
      <c r="BE247" s="61"/>
      <c r="BF247" s="61"/>
      <c r="BG247" s="61"/>
      <c r="BH247" s="61"/>
      <c r="BI247" s="61"/>
      <c r="BJ247" s="61"/>
      <c r="BK247" s="61"/>
      <c r="BL247" s="61"/>
      <c r="BM247" s="61"/>
    </row>
    <row r="248" spans="1:65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  <c r="BC248" s="61"/>
      <c r="BD248" s="61"/>
      <c r="BE248" s="61"/>
      <c r="BF248" s="61"/>
      <c r="BG248" s="61"/>
      <c r="BH248" s="61"/>
      <c r="BI248" s="61"/>
      <c r="BJ248" s="61"/>
      <c r="BK248" s="61"/>
      <c r="BL248" s="61"/>
      <c r="BM248" s="61"/>
    </row>
    <row r="249" spans="1:65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  <c r="BC249" s="61"/>
      <c r="BD249" s="61"/>
      <c r="BE249" s="61"/>
      <c r="BF249" s="61"/>
      <c r="BG249" s="61"/>
      <c r="BH249" s="61"/>
      <c r="BI249" s="61"/>
      <c r="BJ249" s="61"/>
      <c r="BK249" s="61"/>
      <c r="BL249" s="61"/>
      <c r="BM249" s="61"/>
    </row>
    <row r="250" spans="1:65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  <c r="BC250" s="61"/>
      <c r="BD250" s="61"/>
      <c r="BE250" s="61"/>
      <c r="BF250" s="61"/>
      <c r="BG250" s="61"/>
      <c r="BH250" s="61"/>
      <c r="BI250" s="61"/>
      <c r="BJ250" s="61"/>
      <c r="BK250" s="61"/>
      <c r="BL250" s="61"/>
      <c r="BM250" s="61"/>
    </row>
    <row r="251" spans="1:65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  <c r="BC251" s="61"/>
      <c r="BD251" s="61"/>
      <c r="BE251" s="61"/>
      <c r="BF251" s="61"/>
      <c r="BG251" s="61"/>
      <c r="BH251" s="61"/>
      <c r="BI251" s="61"/>
      <c r="BJ251" s="61"/>
      <c r="BK251" s="61"/>
      <c r="BL251" s="61"/>
      <c r="BM251" s="61"/>
    </row>
    <row r="252" spans="1:65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  <c r="BC252" s="61"/>
      <c r="BD252" s="61"/>
      <c r="BE252" s="61"/>
      <c r="BF252" s="61"/>
      <c r="BG252" s="61"/>
      <c r="BH252" s="61"/>
      <c r="BI252" s="61"/>
      <c r="BJ252" s="61"/>
      <c r="BK252" s="61"/>
      <c r="BL252" s="61"/>
      <c r="BM252" s="61"/>
    </row>
    <row r="253" spans="1:65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  <c r="BC253" s="61"/>
      <c r="BD253" s="61"/>
      <c r="BE253" s="61"/>
      <c r="BF253" s="61"/>
      <c r="BG253" s="61"/>
      <c r="BH253" s="61"/>
      <c r="BI253" s="61"/>
      <c r="BJ253" s="61"/>
      <c r="BK253" s="61"/>
      <c r="BL253" s="61"/>
      <c r="BM253" s="61"/>
    </row>
    <row r="254" spans="1:65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  <c r="BC254" s="61"/>
      <c r="BD254" s="61"/>
      <c r="BE254" s="61"/>
      <c r="BF254" s="61"/>
      <c r="BG254" s="61"/>
      <c r="BH254" s="61"/>
      <c r="BI254" s="61"/>
      <c r="BJ254" s="61"/>
      <c r="BK254" s="61"/>
      <c r="BL254" s="61"/>
      <c r="BM254" s="61"/>
    </row>
    <row r="255" spans="1:65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  <c r="BC255" s="61"/>
      <c r="BD255" s="61"/>
      <c r="BE255" s="61"/>
      <c r="BF255" s="61"/>
      <c r="BG255" s="61"/>
      <c r="BH255" s="61"/>
      <c r="BI255" s="61"/>
      <c r="BJ255" s="61"/>
      <c r="BK255" s="61"/>
      <c r="BL255" s="61"/>
      <c r="BM255" s="61"/>
    </row>
    <row r="256" spans="1:65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  <c r="BC256" s="61"/>
      <c r="BD256" s="61"/>
      <c r="BE256" s="61"/>
      <c r="BF256" s="61"/>
      <c r="BG256" s="61"/>
      <c r="BH256" s="61"/>
      <c r="BI256" s="61"/>
      <c r="BJ256" s="61"/>
      <c r="BK256" s="61"/>
      <c r="BL256" s="61"/>
      <c r="BM256" s="61"/>
    </row>
    <row r="257" spans="1:65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  <c r="BL257" s="61"/>
      <c r="BM257" s="61"/>
    </row>
    <row r="258" spans="1:65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  <c r="AV258" s="61"/>
      <c r="AW258" s="61"/>
      <c r="AX258" s="61"/>
      <c r="AY258" s="61"/>
      <c r="AZ258" s="61"/>
      <c r="BA258" s="61"/>
      <c r="BB258" s="61"/>
      <c r="BC258" s="61"/>
      <c r="BD258" s="61"/>
      <c r="BE258" s="61"/>
      <c r="BF258" s="61"/>
      <c r="BG258" s="61"/>
      <c r="BH258" s="61"/>
      <c r="BI258" s="61"/>
      <c r="BJ258" s="61"/>
      <c r="BK258" s="61"/>
      <c r="BL258" s="61"/>
      <c r="BM258" s="61"/>
    </row>
    <row r="259" spans="1:65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  <c r="AV259" s="61"/>
      <c r="AW259" s="61"/>
      <c r="AX259" s="61"/>
      <c r="AY259" s="61"/>
      <c r="AZ259" s="61"/>
      <c r="BA259" s="61"/>
      <c r="BB259" s="61"/>
      <c r="BC259" s="61"/>
      <c r="BD259" s="61"/>
      <c r="BE259" s="61"/>
      <c r="BF259" s="61"/>
      <c r="BG259" s="61"/>
      <c r="BH259" s="61"/>
      <c r="BI259" s="61"/>
      <c r="BJ259" s="61"/>
      <c r="BK259" s="61"/>
      <c r="BL259" s="61"/>
      <c r="BM259" s="61"/>
    </row>
    <row r="260" spans="1:65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  <c r="AW260" s="61"/>
      <c r="AX260" s="61"/>
      <c r="AY260" s="61"/>
      <c r="AZ260" s="61"/>
      <c r="BA260" s="61"/>
      <c r="BB260" s="61"/>
      <c r="BC260" s="61"/>
      <c r="BD260" s="61"/>
      <c r="BE260" s="61"/>
      <c r="BF260" s="61"/>
      <c r="BG260" s="61"/>
      <c r="BH260" s="61"/>
      <c r="BI260" s="61"/>
      <c r="BJ260" s="61"/>
      <c r="BK260" s="61"/>
      <c r="BL260" s="61"/>
      <c r="BM260" s="61"/>
    </row>
    <row r="261" spans="1:65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T261" s="61"/>
      <c r="AU261" s="61"/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  <c r="BG261" s="61"/>
      <c r="BH261" s="61"/>
      <c r="BI261" s="61"/>
      <c r="BJ261" s="61"/>
      <c r="BK261" s="61"/>
      <c r="BL261" s="61"/>
      <c r="BM261" s="61"/>
    </row>
    <row r="262" spans="1:65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</row>
    <row r="263" spans="1:65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61"/>
    </row>
    <row r="264" spans="1:65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</row>
    <row r="265" spans="1:65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</row>
    <row r="266" spans="1:65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</row>
    <row r="267" spans="1:65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T267" s="61"/>
      <c r="AU267" s="61"/>
      <c r="AV267" s="61"/>
      <c r="AW267" s="61"/>
      <c r="AX267" s="61"/>
      <c r="AY267" s="61"/>
      <c r="AZ267" s="61"/>
      <c r="BA267" s="61"/>
      <c r="BB267" s="61"/>
      <c r="BC267" s="61"/>
      <c r="BD267" s="61"/>
      <c r="BE267" s="61"/>
      <c r="BF267" s="61"/>
      <c r="BG267" s="61"/>
      <c r="BH267" s="61"/>
      <c r="BI267" s="61"/>
      <c r="BJ267" s="61"/>
      <c r="BK267" s="61"/>
      <c r="BL267" s="61"/>
      <c r="BM267" s="61"/>
    </row>
    <row r="268" spans="1:65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  <c r="BC268" s="61"/>
      <c r="BD268" s="61"/>
      <c r="BE268" s="61"/>
      <c r="BF268" s="61"/>
      <c r="BG268" s="61"/>
      <c r="BH268" s="61"/>
      <c r="BI268" s="61"/>
      <c r="BJ268" s="61"/>
      <c r="BK268" s="61"/>
      <c r="BL268" s="61"/>
      <c r="BM268" s="61"/>
    </row>
    <row r="269" spans="1:65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T269" s="61"/>
      <c r="AU269" s="61"/>
      <c r="AV269" s="61"/>
      <c r="AW269" s="61"/>
      <c r="AX269" s="61"/>
      <c r="AY269" s="61"/>
      <c r="AZ269" s="61"/>
      <c r="BA269" s="61"/>
      <c r="BB269" s="61"/>
      <c r="BC269" s="61"/>
      <c r="BD269" s="61"/>
      <c r="BE269" s="61"/>
      <c r="BF269" s="61"/>
      <c r="BG269" s="61"/>
      <c r="BH269" s="61"/>
      <c r="BI269" s="61"/>
      <c r="BJ269" s="61"/>
      <c r="BK269" s="61"/>
      <c r="BL269" s="61"/>
      <c r="BM269" s="61"/>
    </row>
    <row r="270" spans="1:65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T270" s="61"/>
      <c r="AU270" s="61"/>
      <c r="AV270" s="61"/>
      <c r="AW270" s="61"/>
      <c r="AX270" s="61"/>
      <c r="AY270" s="61"/>
      <c r="AZ270" s="61"/>
      <c r="BA270" s="61"/>
      <c r="BB270" s="61"/>
      <c r="BC270" s="61"/>
      <c r="BD270" s="61"/>
      <c r="BE270" s="61"/>
      <c r="BF270" s="61"/>
      <c r="BG270" s="61"/>
      <c r="BH270" s="61"/>
      <c r="BI270" s="61"/>
      <c r="BJ270" s="61"/>
      <c r="BK270" s="61"/>
      <c r="BL270" s="61"/>
      <c r="BM270" s="61"/>
    </row>
    <row r="271" spans="1:65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T271" s="61"/>
      <c r="AU271" s="61"/>
      <c r="AV271" s="61"/>
      <c r="AW271" s="61"/>
      <c r="AX271" s="61"/>
      <c r="AY271" s="61"/>
      <c r="AZ271" s="61"/>
      <c r="BA271" s="61"/>
      <c r="BB271" s="61"/>
      <c r="BC271" s="61"/>
      <c r="BD271" s="61"/>
      <c r="BE271" s="61"/>
      <c r="BF271" s="61"/>
      <c r="BG271" s="61"/>
      <c r="BH271" s="61"/>
      <c r="BI271" s="61"/>
      <c r="BJ271" s="61"/>
      <c r="BK271" s="61"/>
      <c r="BL271" s="61"/>
      <c r="BM271" s="61"/>
    </row>
    <row r="272" spans="1:65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T272" s="61"/>
      <c r="AU272" s="61"/>
      <c r="AV272" s="61"/>
      <c r="AW272" s="61"/>
      <c r="AX272" s="61"/>
      <c r="AY272" s="61"/>
      <c r="AZ272" s="61"/>
      <c r="BA272" s="61"/>
      <c r="BB272" s="61"/>
      <c r="BC272" s="61"/>
      <c r="BD272" s="61"/>
      <c r="BE272" s="61"/>
      <c r="BF272" s="61"/>
      <c r="BG272" s="61"/>
      <c r="BH272" s="61"/>
      <c r="BI272" s="61"/>
      <c r="BJ272" s="61"/>
      <c r="BK272" s="61"/>
      <c r="BL272" s="61"/>
      <c r="BM272" s="61"/>
    </row>
    <row r="273" spans="1:65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T273" s="61"/>
      <c r="AU273" s="61"/>
      <c r="AV273" s="61"/>
      <c r="AW273" s="61"/>
      <c r="AX273" s="61"/>
      <c r="AY273" s="61"/>
      <c r="AZ273" s="61"/>
      <c r="BA273" s="61"/>
      <c r="BB273" s="61"/>
      <c r="BC273" s="61"/>
      <c r="BD273" s="61"/>
      <c r="BE273" s="61"/>
      <c r="BF273" s="61"/>
      <c r="BG273" s="61"/>
      <c r="BH273" s="61"/>
      <c r="BI273" s="61"/>
      <c r="BJ273" s="61"/>
      <c r="BK273" s="61"/>
      <c r="BL273" s="61"/>
      <c r="BM273" s="61"/>
    </row>
    <row r="274" spans="1:65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T274" s="61"/>
      <c r="AU274" s="61"/>
      <c r="AV274" s="61"/>
      <c r="AW274" s="61"/>
      <c r="AX274" s="61"/>
      <c r="AY274" s="61"/>
      <c r="AZ274" s="61"/>
      <c r="BA274" s="61"/>
      <c r="BB274" s="61"/>
      <c r="BC274" s="61"/>
      <c r="BD274" s="61"/>
      <c r="BE274" s="61"/>
      <c r="BF274" s="61"/>
      <c r="BG274" s="61"/>
      <c r="BH274" s="61"/>
      <c r="BI274" s="61"/>
      <c r="BJ274" s="61"/>
      <c r="BK274" s="61"/>
      <c r="BL274" s="61"/>
      <c r="BM274" s="61"/>
    </row>
    <row r="275" spans="1:65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T275" s="61"/>
      <c r="AU275" s="61"/>
      <c r="AV275" s="61"/>
      <c r="AW275" s="61"/>
      <c r="AX275" s="61"/>
      <c r="AY275" s="61"/>
      <c r="AZ275" s="61"/>
      <c r="BA275" s="61"/>
      <c r="BB275" s="61"/>
      <c r="BC275" s="61"/>
      <c r="BD275" s="61"/>
      <c r="BE275" s="61"/>
      <c r="BF275" s="61"/>
      <c r="BG275" s="61"/>
      <c r="BH275" s="61"/>
      <c r="BI275" s="61"/>
      <c r="BJ275" s="61"/>
      <c r="BK275" s="61"/>
      <c r="BL275" s="61"/>
      <c r="BM275" s="61"/>
    </row>
    <row r="276" spans="1:65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  <c r="BL276" s="61"/>
      <c r="BM276" s="61"/>
    </row>
    <row r="277" spans="1:65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  <c r="AW277" s="61"/>
      <c r="AX277" s="61"/>
      <c r="AY277" s="61"/>
      <c r="AZ277" s="61"/>
      <c r="BA277" s="61"/>
      <c r="BB277" s="61"/>
      <c r="BC277" s="61"/>
      <c r="BD277" s="61"/>
      <c r="BE277" s="61"/>
      <c r="BF277" s="61"/>
      <c r="BG277" s="61"/>
      <c r="BH277" s="61"/>
      <c r="BI277" s="61"/>
      <c r="BJ277" s="61"/>
      <c r="BK277" s="61"/>
      <c r="BL277" s="61"/>
      <c r="BM277" s="61"/>
    </row>
    <row r="278" spans="1:65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T278" s="61"/>
      <c r="AU278" s="61"/>
      <c r="AV278" s="61"/>
      <c r="AW278" s="61"/>
      <c r="AX278" s="61"/>
      <c r="AY278" s="61"/>
      <c r="AZ278" s="61"/>
      <c r="BA278" s="61"/>
      <c r="BB278" s="61"/>
      <c r="BC278" s="61"/>
      <c r="BD278" s="61"/>
      <c r="BE278" s="61"/>
      <c r="BF278" s="61"/>
      <c r="BG278" s="61"/>
      <c r="BH278" s="61"/>
      <c r="BI278" s="61"/>
      <c r="BJ278" s="61"/>
      <c r="BK278" s="61"/>
      <c r="BL278" s="61"/>
      <c r="BM278" s="61"/>
    </row>
    <row r="279" spans="1:65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T279" s="61"/>
      <c r="AU279" s="61"/>
      <c r="AV279" s="61"/>
      <c r="AW279" s="61"/>
      <c r="AX279" s="61"/>
      <c r="AY279" s="61"/>
      <c r="AZ279" s="61"/>
      <c r="BA279" s="61"/>
      <c r="BB279" s="61"/>
      <c r="BC279" s="61"/>
      <c r="BD279" s="61"/>
      <c r="BE279" s="61"/>
      <c r="BF279" s="61"/>
      <c r="BG279" s="61"/>
      <c r="BH279" s="61"/>
      <c r="BI279" s="61"/>
      <c r="BJ279" s="61"/>
      <c r="BK279" s="61"/>
      <c r="BL279" s="61"/>
      <c r="BM279" s="61"/>
    </row>
    <row r="280" spans="1:65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  <c r="AV280" s="61"/>
      <c r="AW280" s="61"/>
      <c r="AX280" s="61"/>
      <c r="AY280" s="61"/>
      <c r="AZ280" s="61"/>
      <c r="BA280" s="61"/>
      <c r="BB280" s="61"/>
      <c r="BC280" s="61"/>
      <c r="BD280" s="61"/>
      <c r="BE280" s="61"/>
      <c r="BF280" s="61"/>
      <c r="BG280" s="61"/>
      <c r="BH280" s="61"/>
      <c r="BI280" s="61"/>
      <c r="BJ280" s="61"/>
      <c r="BK280" s="61"/>
      <c r="BL280" s="61"/>
      <c r="BM280" s="61"/>
    </row>
    <row r="281" spans="1:65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  <c r="AV281" s="61"/>
      <c r="AW281" s="61"/>
      <c r="AX281" s="61"/>
      <c r="AY281" s="61"/>
      <c r="AZ281" s="61"/>
      <c r="BA281" s="61"/>
      <c r="BB281" s="61"/>
      <c r="BC281" s="61"/>
      <c r="BD281" s="61"/>
      <c r="BE281" s="61"/>
      <c r="BF281" s="61"/>
      <c r="BG281" s="61"/>
      <c r="BH281" s="61"/>
      <c r="BI281" s="61"/>
      <c r="BJ281" s="61"/>
      <c r="BK281" s="61"/>
      <c r="BL281" s="61"/>
      <c r="BM281" s="61"/>
    </row>
    <row r="282" spans="1:65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  <c r="AV282" s="61"/>
      <c r="AW282" s="61"/>
      <c r="AX282" s="61"/>
      <c r="AY282" s="61"/>
      <c r="AZ282" s="61"/>
      <c r="BA282" s="61"/>
      <c r="BB282" s="61"/>
      <c r="BC282" s="61"/>
      <c r="BD282" s="61"/>
      <c r="BE282" s="61"/>
      <c r="BF282" s="61"/>
      <c r="BG282" s="61"/>
      <c r="BH282" s="61"/>
      <c r="BI282" s="61"/>
      <c r="BJ282" s="61"/>
      <c r="BK282" s="61"/>
      <c r="BL282" s="61"/>
      <c r="BM282" s="61"/>
    </row>
    <row r="283" spans="1:65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  <c r="AV283" s="61"/>
      <c r="AW283" s="61"/>
      <c r="AX283" s="61"/>
      <c r="AY283" s="61"/>
      <c r="AZ283" s="61"/>
      <c r="BA283" s="61"/>
      <c r="BB283" s="61"/>
      <c r="BC283" s="61"/>
      <c r="BD283" s="61"/>
      <c r="BE283" s="61"/>
      <c r="BF283" s="61"/>
      <c r="BG283" s="61"/>
      <c r="BH283" s="61"/>
      <c r="BI283" s="61"/>
      <c r="BJ283" s="61"/>
      <c r="BK283" s="61"/>
      <c r="BL283" s="61"/>
      <c r="BM283" s="61"/>
    </row>
    <row r="284" spans="1:65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  <c r="AW284" s="61"/>
      <c r="AX284" s="61"/>
      <c r="AY284" s="61"/>
      <c r="AZ284" s="61"/>
      <c r="BA284" s="61"/>
      <c r="BB284" s="61"/>
      <c r="BC284" s="61"/>
      <c r="BD284" s="61"/>
      <c r="BE284" s="61"/>
      <c r="BF284" s="61"/>
      <c r="BG284" s="61"/>
      <c r="BH284" s="61"/>
      <c r="BI284" s="61"/>
      <c r="BJ284" s="61"/>
      <c r="BK284" s="61"/>
      <c r="BL284" s="61"/>
      <c r="BM284" s="61"/>
    </row>
    <row r="285" spans="1:65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T285" s="61"/>
      <c r="AU285" s="61"/>
      <c r="AV285" s="61"/>
      <c r="AW285" s="61"/>
      <c r="AX285" s="61"/>
      <c r="AY285" s="61"/>
      <c r="AZ285" s="61"/>
      <c r="BA285" s="61"/>
      <c r="BB285" s="61"/>
      <c r="BC285" s="61"/>
      <c r="BD285" s="61"/>
      <c r="BE285" s="61"/>
      <c r="BF285" s="61"/>
      <c r="BG285" s="61"/>
      <c r="BH285" s="61"/>
      <c r="BI285" s="61"/>
      <c r="BJ285" s="61"/>
      <c r="BK285" s="61"/>
      <c r="BL285" s="61"/>
      <c r="BM285" s="61"/>
    </row>
    <row r="286" spans="1:65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  <c r="AV286" s="61"/>
      <c r="AW286" s="61"/>
      <c r="AX286" s="61"/>
      <c r="AY286" s="61"/>
      <c r="AZ286" s="61"/>
      <c r="BA286" s="61"/>
      <c r="BB286" s="61"/>
      <c r="BC286" s="61"/>
      <c r="BD286" s="61"/>
      <c r="BE286" s="61"/>
      <c r="BF286" s="61"/>
      <c r="BG286" s="61"/>
      <c r="BH286" s="61"/>
      <c r="BI286" s="61"/>
      <c r="BJ286" s="61"/>
      <c r="BK286" s="61"/>
      <c r="BL286" s="61"/>
      <c r="BM286" s="61"/>
    </row>
    <row r="287" spans="1:65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  <c r="AW287" s="61"/>
      <c r="AX287" s="61"/>
      <c r="AY287" s="61"/>
      <c r="AZ287" s="61"/>
      <c r="BA287" s="61"/>
      <c r="BB287" s="61"/>
      <c r="BC287" s="61"/>
      <c r="BD287" s="61"/>
      <c r="BE287" s="61"/>
      <c r="BF287" s="61"/>
      <c r="BG287" s="61"/>
      <c r="BH287" s="61"/>
      <c r="BI287" s="61"/>
      <c r="BJ287" s="61"/>
      <c r="BK287" s="61"/>
      <c r="BL287" s="61"/>
      <c r="BM287" s="61"/>
    </row>
    <row r="288" spans="1:65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T288" s="61"/>
      <c r="AU288" s="61"/>
      <c r="AV288" s="61"/>
      <c r="AW288" s="61"/>
      <c r="AX288" s="61"/>
      <c r="AY288" s="61"/>
      <c r="AZ288" s="61"/>
      <c r="BA288" s="61"/>
      <c r="BB288" s="61"/>
      <c r="BC288" s="61"/>
      <c r="BD288" s="61"/>
      <c r="BE288" s="61"/>
      <c r="BF288" s="61"/>
      <c r="BG288" s="61"/>
      <c r="BH288" s="61"/>
      <c r="BI288" s="61"/>
      <c r="BJ288" s="61"/>
      <c r="BK288" s="61"/>
      <c r="BL288" s="61"/>
      <c r="BM288" s="61"/>
    </row>
    <row r="289" spans="1:65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</row>
    <row r="290" spans="1:65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  <c r="AV290" s="61"/>
      <c r="AW290" s="61"/>
      <c r="AX290" s="61"/>
      <c r="AY290" s="61"/>
      <c r="AZ290" s="61"/>
      <c r="BA290" s="61"/>
      <c r="BB290" s="61"/>
      <c r="BC290" s="61"/>
      <c r="BD290" s="61"/>
      <c r="BE290" s="61"/>
      <c r="BF290" s="61"/>
      <c r="BG290" s="61"/>
      <c r="BH290" s="61"/>
      <c r="BI290" s="61"/>
      <c r="BJ290" s="61"/>
      <c r="BK290" s="61"/>
      <c r="BL290" s="61"/>
      <c r="BM290" s="61"/>
    </row>
    <row r="291" spans="1:65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T291" s="61"/>
      <c r="AU291" s="61"/>
      <c r="AV291" s="61"/>
      <c r="AW291" s="61"/>
      <c r="AX291" s="61"/>
      <c r="AY291" s="61"/>
      <c r="AZ291" s="61"/>
      <c r="BA291" s="61"/>
      <c r="BB291" s="61"/>
      <c r="BC291" s="61"/>
      <c r="BD291" s="61"/>
      <c r="BE291" s="61"/>
      <c r="BF291" s="61"/>
      <c r="BG291" s="61"/>
      <c r="BH291" s="61"/>
      <c r="BI291" s="61"/>
      <c r="BJ291" s="61"/>
      <c r="BK291" s="61"/>
      <c r="BL291" s="61"/>
      <c r="BM291" s="61"/>
    </row>
    <row r="292" spans="1:65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</row>
    <row r="293" spans="1:65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  <c r="BC293" s="61"/>
      <c r="BD293" s="61"/>
      <c r="BE293" s="61"/>
      <c r="BF293" s="61"/>
      <c r="BG293" s="61"/>
      <c r="BH293" s="61"/>
      <c r="BI293" s="61"/>
      <c r="BJ293" s="61"/>
      <c r="BK293" s="61"/>
      <c r="BL293" s="61"/>
      <c r="BM293" s="61"/>
    </row>
    <row r="294" spans="1:65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1"/>
      <c r="AO294" s="61"/>
      <c r="AP294" s="61"/>
      <c r="AQ294" s="61"/>
      <c r="AR294" s="61"/>
      <c r="AS294" s="61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</row>
    <row r="295" spans="1:65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  <c r="AA295" s="61"/>
      <c r="AB295" s="61"/>
      <c r="AC295" s="61"/>
      <c r="AD295" s="61"/>
      <c r="AE295" s="61"/>
      <c r="AF295" s="61"/>
      <c r="AG295" s="61"/>
      <c r="AH295" s="61"/>
      <c r="AI295" s="61"/>
      <c r="AJ295" s="61"/>
      <c r="AK295" s="61"/>
      <c r="AL295" s="61"/>
      <c r="AM295" s="61"/>
      <c r="AN295" s="61"/>
      <c r="AO295" s="61"/>
      <c r="AP295" s="61"/>
      <c r="AQ295" s="61"/>
      <c r="AR295" s="61"/>
      <c r="AS295" s="61"/>
      <c r="AT295" s="61"/>
      <c r="AU295" s="61"/>
      <c r="AV295" s="61"/>
      <c r="AW295" s="61"/>
      <c r="AX295" s="61"/>
      <c r="AY295" s="61"/>
      <c r="AZ295" s="61"/>
      <c r="BA295" s="61"/>
      <c r="BB295" s="61"/>
      <c r="BC295" s="61"/>
      <c r="BD295" s="61"/>
      <c r="BE295" s="61"/>
      <c r="BF295" s="61"/>
      <c r="BG295" s="61"/>
      <c r="BH295" s="61"/>
      <c r="BI295" s="61"/>
      <c r="BJ295" s="61"/>
      <c r="BK295" s="61"/>
      <c r="BL295" s="61"/>
      <c r="BM295" s="61"/>
    </row>
    <row r="296" spans="1:65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  <c r="AA296" s="61"/>
      <c r="AB296" s="61"/>
      <c r="AC296" s="61"/>
      <c r="AD296" s="61"/>
      <c r="AE296" s="61"/>
      <c r="AF296" s="61"/>
      <c r="AG296" s="61"/>
      <c r="AH296" s="61"/>
      <c r="AI296" s="61"/>
      <c r="AJ296" s="61"/>
      <c r="AK296" s="61"/>
      <c r="AL296" s="61"/>
      <c r="AM296" s="61"/>
      <c r="AN296" s="61"/>
      <c r="AO296" s="61"/>
      <c r="AP296" s="61"/>
      <c r="AQ296" s="61"/>
      <c r="AR296" s="61"/>
      <c r="AS296" s="61"/>
      <c r="AT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61"/>
    </row>
    <row r="297" spans="1:65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  <c r="AA297" s="61"/>
      <c r="AB297" s="61"/>
      <c r="AC297" s="61"/>
      <c r="AD297" s="61"/>
      <c r="AE297" s="61"/>
      <c r="AF297" s="61"/>
      <c r="AG297" s="61"/>
      <c r="AH297" s="61"/>
      <c r="AI297" s="61"/>
      <c r="AJ297" s="61"/>
      <c r="AK297" s="61"/>
      <c r="AL297" s="61"/>
      <c r="AM297" s="61"/>
      <c r="AN297" s="61"/>
      <c r="AO297" s="61"/>
      <c r="AP297" s="61"/>
      <c r="AQ297" s="61"/>
      <c r="AR297" s="61"/>
      <c r="AS297" s="61"/>
      <c r="AT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61"/>
    </row>
    <row r="298" spans="1:65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  <c r="AA298" s="61"/>
      <c r="AB298" s="61"/>
      <c r="AC298" s="61"/>
      <c r="AD298" s="61"/>
      <c r="AE298" s="61"/>
      <c r="AF298" s="61"/>
      <c r="AG298" s="61"/>
      <c r="AH298" s="61"/>
      <c r="AI298" s="61"/>
      <c r="AJ298" s="61"/>
      <c r="AK298" s="61"/>
      <c r="AL298" s="61"/>
      <c r="AM298" s="61"/>
      <c r="AN298" s="61"/>
      <c r="AO298" s="61"/>
      <c r="AP298" s="61"/>
      <c r="AQ298" s="61"/>
      <c r="AR298" s="61"/>
      <c r="AS298" s="61"/>
      <c r="AT298" s="61"/>
      <c r="AU298" s="61"/>
      <c r="AV298" s="61"/>
      <c r="AW298" s="61"/>
      <c r="AX298" s="61"/>
      <c r="AY298" s="61"/>
      <c r="AZ298" s="61"/>
      <c r="BA298" s="61"/>
      <c r="BB298" s="61"/>
      <c r="BC298" s="61"/>
      <c r="BD298" s="61"/>
      <c r="BE298" s="61"/>
      <c r="BF298" s="61"/>
      <c r="BG298" s="61"/>
      <c r="BH298" s="61"/>
      <c r="BI298" s="61"/>
      <c r="BJ298" s="61"/>
      <c r="BK298" s="61"/>
      <c r="BL298" s="61"/>
      <c r="BM298" s="61"/>
    </row>
    <row r="299" spans="1:65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  <c r="AA299" s="61"/>
      <c r="AB299" s="61"/>
      <c r="AC299" s="61"/>
      <c r="AD299" s="61"/>
      <c r="AE299" s="61"/>
      <c r="AF299" s="61"/>
      <c r="AG299" s="61"/>
      <c r="AH299" s="61"/>
      <c r="AI299" s="61"/>
      <c r="AJ299" s="61"/>
      <c r="AK299" s="61"/>
      <c r="AL299" s="61"/>
      <c r="AM299" s="61"/>
      <c r="AN299" s="61"/>
      <c r="AO299" s="61"/>
      <c r="AP299" s="61"/>
      <c r="AQ299" s="61"/>
      <c r="AR299" s="61"/>
      <c r="AS299" s="61"/>
      <c r="AT299" s="61"/>
      <c r="AU299" s="61"/>
      <c r="AV299" s="61"/>
      <c r="AW299" s="61"/>
      <c r="AX299" s="61"/>
      <c r="AY299" s="61"/>
      <c r="AZ299" s="61"/>
      <c r="BA299" s="61"/>
      <c r="BB299" s="61"/>
      <c r="BC299" s="61"/>
      <c r="BD299" s="61"/>
      <c r="BE299" s="61"/>
      <c r="BF299" s="61"/>
      <c r="BG299" s="61"/>
      <c r="BH299" s="61"/>
      <c r="BI299" s="61"/>
      <c r="BJ299" s="61"/>
      <c r="BK299" s="61"/>
      <c r="BL299" s="61"/>
      <c r="BM299" s="61"/>
    </row>
    <row r="300" spans="1:65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  <c r="AA300" s="61"/>
      <c r="AB300" s="61"/>
      <c r="AC300" s="61"/>
      <c r="AD300" s="61"/>
      <c r="AE300" s="61"/>
      <c r="AF300" s="61"/>
      <c r="AG300" s="61"/>
      <c r="AH300" s="61"/>
      <c r="AI300" s="61"/>
      <c r="AJ300" s="61"/>
      <c r="AK300" s="61"/>
      <c r="AL300" s="61"/>
      <c r="AM300" s="61"/>
      <c r="AN300" s="61"/>
      <c r="AO300" s="61"/>
      <c r="AP300" s="61"/>
      <c r="AQ300" s="61"/>
      <c r="AR300" s="61"/>
      <c r="AS300" s="61"/>
      <c r="AT300" s="61"/>
      <c r="AU300" s="61"/>
      <c r="AV300" s="61"/>
      <c r="AW300" s="61"/>
      <c r="AX300" s="61"/>
      <c r="AY300" s="61"/>
      <c r="AZ300" s="61"/>
      <c r="BA300" s="61"/>
      <c r="BB300" s="61"/>
      <c r="BC300" s="61"/>
      <c r="BD300" s="61"/>
      <c r="BE300" s="61"/>
      <c r="BF300" s="61"/>
      <c r="BG300" s="61"/>
      <c r="BH300" s="61"/>
      <c r="BI300" s="61"/>
      <c r="BJ300" s="61"/>
      <c r="BK300" s="61"/>
      <c r="BL300" s="61"/>
      <c r="BM300" s="61"/>
    </row>
    <row r="301" spans="1:65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61"/>
      <c r="AD301" s="61"/>
      <c r="AE301" s="61"/>
      <c r="AF301" s="61"/>
      <c r="AG301" s="61"/>
      <c r="AH301" s="61"/>
      <c r="AI301" s="61"/>
      <c r="AJ301" s="61"/>
      <c r="AK301" s="61"/>
      <c r="AL301" s="61"/>
      <c r="AM301" s="61"/>
      <c r="AN301" s="61"/>
      <c r="AO301" s="61"/>
      <c r="AP301" s="61"/>
      <c r="AQ301" s="61"/>
      <c r="AR301" s="61"/>
      <c r="AS301" s="61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</row>
    <row r="302" spans="1:65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E302" s="61"/>
      <c r="AF302" s="61"/>
      <c r="AG302" s="61"/>
      <c r="AH302" s="61"/>
      <c r="AI302" s="61"/>
      <c r="AJ302" s="61"/>
      <c r="AK302" s="61"/>
      <c r="AL302" s="61"/>
      <c r="AM302" s="61"/>
      <c r="AN302" s="61"/>
      <c r="AO302" s="61"/>
      <c r="AP302" s="61"/>
      <c r="AQ302" s="61"/>
      <c r="AR302" s="61"/>
      <c r="AS302" s="61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</row>
    <row r="303" spans="1:65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  <c r="AA303" s="61"/>
      <c r="AB303" s="61"/>
      <c r="AC303" s="61"/>
      <c r="AD303" s="61"/>
      <c r="AE303" s="61"/>
      <c r="AF303" s="61"/>
      <c r="AG303" s="61"/>
      <c r="AH303" s="61"/>
      <c r="AI303" s="61"/>
      <c r="AJ303" s="61"/>
      <c r="AK303" s="61"/>
      <c r="AL303" s="61"/>
      <c r="AM303" s="61"/>
      <c r="AN303" s="61"/>
      <c r="AO303" s="61"/>
      <c r="AP303" s="61"/>
      <c r="AQ303" s="61"/>
      <c r="AR303" s="61"/>
      <c r="AS303" s="61"/>
      <c r="AT303" s="61"/>
      <c r="AU303" s="61"/>
      <c r="AV303" s="61"/>
      <c r="AW303" s="61"/>
      <c r="AX303" s="61"/>
      <c r="AY303" s="61"/>
      <c r="AZ303" s="61"/>
      <c r="BA303" s="61"/>
      <c r="BB303" s="61"/>
      <c r="BC303" s="61"/>
      <c r="BD303" s="61"/>
      <c r="BE303" s="61"/>
      <c r="BF303" s="61"/>
      <c r="BG303" s="61"/>
      <c r="BH303" s="61"/>
      <c r="BI303" s="61"/>
      <c r="BJ303" s="61"/>
      <c r="BK303" s="61"/>
      <c r="BL303" s="61"/>
      <c r="BM303" s="61"/>
    </row>
    <row r="304" spans="1:65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1"/>
      <c r="AO304" s="61"/>
      <c r="AP304" s="61"/>
      <c r="AQ304" s="61"/>
      <c r="AR304" s="61"/>
      <c r="AS304" s="61"/>
      <c r="AT304" s="61"/>
      <c r="AU304" s="61"/>
      <c r="AV304" s="61"/>
      <c r="AW304" s="61"/>
      <c r="AX304" s="61"/>
      <c r="AY304" s="61"/>
      <c r="AZ304" s="61"/>
      <c r="BA304" s="61"/>
      <c r="BB304" s="61"/>
      <c r="BC304" s="61"/>
      <c r="BD304" s="61"/>
      <c r="BE304" s="61"/>
      <c r="BF304" s="61"/>
      <c r="BG304" s="61"/>
      <c r="BH304" s="61"/>
      <c r="BI304" s="61"/>
      <c r="BJ304" s="61"/>
      <c r="BK304" s="61"/>
      <c r="BL304" s="61"/>
      <c r="BM304" s="61"/>
    </row>
    <row r="305" spans="1:65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  <c r="AA305" s="61"/>
      <c r="AB305" s="61"/>
      <c r="AC305" s="61"/>
      <c r="AD305" s="61"/>
      <c r="AE305" s="61"/>
      <c r="AF305" s="61"/>
      <c r="AG305" s="61"/>
      <c r="AH305" s="61"/>
      <c r="AI305" s="61"/>
      <c r="AJ305" s="61"/>
      <c r="AK305" s="61"/>
      <c r="AL305" s="61"/>
      <c r="AM305" s="61"/>
      <c r="AN305" s="61"/>
      <c r="AO305" s="61"/>
      <c r="AP305" s="61"/>
      <c r="AQ305" s="61"/>
      <c r="AR305" s="61"/>
      <c r="AS305" s="61"/>
      <c r="AT305" s="61"/>
      <c r="AU305" s="61"/>
      <c r="AV305" s="61"/>
      <c r="AW305" s="61"/>
      <c r="AX305" s="61"/>
      <c r="AY305" s="61"/>
      <c r="AZ305" s="61"/>
      <c r="BA305" s="61"/>
      <c r="BB305" s="61"/>
      <c r="BC305" s="61"/>
      <c r="BD305" s="61"/>
      <c r="BE305" s="61"/>
      <c r="BF305" s="61"/>
      <c r="BG305" s="61"/>
      <c r="BH305" s="61"/>
      <c r="BI305" s="61"/>
      <c r="BJ305" s="61"/>
      <c r="BK305" s="61"/>
      <c r="BL305" s="61"/>
      <c r="BM305" s="61"/>
    </row>
    <row r="306" spans="1:65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  <c r="AA306" s="61"/>
      <c r="AB306" s="61"/>
      <c r="AC306" s="61"/>
      <c r="AD306" s="61"/>
      <c r="AE306" s="61"/>
      <c r="AF306" s="61"/>
      <c r="AG306" s="61"/>
      <c r="AH306" s="61"/>
      <c r="AI306" s="61"/>
      <c r="AJ306" s="61"/>
      <c r="AK306" s="61"/>
      <c r="AL306" s="61"/>
      <c r="AM306" s="61"/>
      <c r="AN306" s="61"/>
      <c r="AO306" s="61"/>
      <c r="AP306" s="61"/>
      <c r="AQ306" s="61"/>
      <c r="AR306" s="61"/>
      <c r="AS306" s="61"/>
      <c r="AT306" s="61"/>
      <c r="AU306" s="61"/>
      <c r="AV306" s="61"/>
      <c r="AW306" s="61"/>
      <c r="AX306" s="61"/>
      <c r="AY306" s="61"/>
      <c r="AZ306" s="61"/>
      <c r="BA306" s="61"/>
      <c r="BB306" s="61"/>
      <c r="BC306" s="61"/>
      <c r="BD306" s="61"/>
      <c r="BE306" s="61"/>
      <c r="BF306" s="61"/>
      <c r="BG306" s="61"/>
      <c r="BH306" s="61"/>
      <c r="BI306" s="61"/>
      <c r="BJ306" s="61"/>
      <c r="BK306" s="61"/>
      <c r="BL306" s="61"/>
      <c r="BM306" s="61"/>
    </row>
    <row r="307" spans="1:65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  <c r="AA307" s="61"/>
      <c r="AB307" s="61"/>
      <c r="AC307" s="61"/>
      <c r="AD307" s="61"/>
      <c r="AE307" s="61"/>
      <c r="AF307" s="61"/>
      <c r="AG307" s="61"/>
      <c r="AH307" s="61"/>
      <c r="AI307" s="61"/>
      <c r="AJ307" s="61"/>
      <c r="AK307" s="61"/>
      <c r="AL307" s="61"/>
      <c r="AM307" s="61"/>
      <c r="AN307" s="61"/>
      <c r="AO307" s="61"/>
      <c r="AP307" s="61"/>
      <c r="AQ307" s="61"/>
      <c r="AR307" s="61"/>
      <c r="AS307" s="61"/>
      <c r="AT307" s="61"/>
      <c r="AU307" s="61"/>
      <c r="AV307" s="61"/>
      <c r="AW307" s="61"/>
      <c r="AX307" s="61"/>
      <c r="AY307" s="61"/>
      <c r="AZ307" s="61"/>
      <c r="BA307" s="61"/>
      <c r="BB307" s="61"/>
      <c r="BC307" s="61"/>
      <c r="BD307" s="61"/>
      <c r="BE307" s="61"/>
      <c r="BF307" s="61"/>
      <c r="BG307" s="61"/>
      <c r="BH307" s="61"/>
      <c r="BI307" s="61"/>
      <c r="BJ307" s="61"/>
      <c r="BK307" s="61"/>
      <c r="BL307" s="61"/>
      <c r="BM307" s="61"/>
    </row>
    <row r="308" spans="1:65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  <c r="AA308" s="61"/>
      <c r="AB308" s="61"/>
      <c r="AC308" s="61"/>
      <c r="AD308" s="61"/>
      <c r="AE308" s="61"/>
      <c r="AF308" s="61"/>
      <c r="AG308" s="61"/>
      <c r="AH308" s="61"/>
      <c r="AI308" s="61"/>
      <c r="AJ308" s="61"/>
      <c r="AK308" s="61"/>
      <c r="AL308" s="61"/>
      <c r="AM308" s="61"/>
      <c r="AN308" s="61"/>
      <c r="AO308" s="61"/>
      <c r="AP308" s="61"/>
      <c r="AQ308" s="61"/>
      <c r="AR308" s="61"/>
      <c r="AS308" s="61"/>
      <c r="AT308" s="61"/>
      <c r="AU308" s="61"/>
      <c r="AV308" s="61"/>
      <c r="AW308" s="61"/>
      <c r="AX308" s="61"/>
      <c r="AY308" s="61"/>
      <c r="AZ308" s="61"/>
      <c r="BA308" s="61"/>
      <c r="BB308" s="61"/>
      <c r="BC308" s="61"/>
      <c r="BD308" s="61"/>
      <c r="BE308" s="61"/>
      <c r="BF308" s="61"/>
      <c r="BG308" s="61"/>
      <c r="BH308" s="61"/>
      <c r="BI308" s="61"/>
      <c r="BJ308" s="61"/>
      <c r="BK308" s="61"/>
      <c r="BL308" s="61"/>
      <c r="BM308" s="61"/>
    </row>
    <row r="309" spans="1:65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  <c r="AA309" s="61"/>
      <c r="AB309" s="61"/>
      <c r="AC309" s="61"/>
      <c r="AD309" s="61"/>
      <c r="AE309" s="61"/>
      <c r="AF309" s="61"/>
      <c r="AG309" s="61"/>
      <c r="AH309" s="61"/>
      <c r="AI309" s="61"/>
      <c r="AJ309" s="61"/>
      <c r="AK309" s="61"/>
      <c r="AL309" s="61"/>
      <c r="AM309" s="61"/>
      <c r="AN309" s="61"/>
      <c r="AO309" s="61"/>
      <c r="AP309" s="61"/>
      <c r="AQ309" s="61"/>
      <c r="AR309" s="61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</row>
    <row r="310" spans="1:65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  <c r="AA310" s="61"/>
      <c r="AB310" s="61"/>
      <c r="AC310" s="61"/>
      <c r="AD310" s="61"/>
      <c r="AE310" s="61"/>
      <c r="AF310" s="61"/>
      <c r="AG310" s="61"/>
      <c r="AH310" s="61"/>
      <c r="AI310" s="61"/>
      <c r="AJ310" s="61"/>
      <c r="AK310" s="61"/>
      <c r="AL310" s="61"/>
      <c r="AM310" s="61"/>
      <c r="AN310" s="61"/>
      <c r="AO310" s="61"/>
      <c r="AP310" s="61"/>
      <c r="AQ310" s="61"/>
      <c r="AR310" s="61"/>
      <c r="AS310" s="61"/>
      <c r="AT310" s="61"/>
      <c r="AU310" s="61"/>
      <c r="AV310" s="61"/>
      <c r="AW310" s="61"/>
      <c r="AX310" s="61"/>
      <c r="AY310" s="61"/>
      <c r="AZ310" s="61"/>
      <c r="BA310" s="61"/>
      <c r="BB310" s="61"/>
      <c r="BC310" s="61"/>
      <c r="BD310" s="61"/>
      <c r="BE310" s="61"/>
      <c r="BF310" s="61"/>
      <c r="BG310" s="61"/>
      <c r="BH310" s="61"/>
      <c r="BI310" s="61"/>
      <c r="BJ310" s="61"/>
      <c r="BK310" s="61"/>
      <c r="BL310" s="61"/>
      <c r="BM310" s="61"/>
    </row>
    <row r="311" spans="1:65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  <c r="AW311" s="61"/>
      <c r="AX311" s="61"/>
      <c r="AY311" s="61"/>
      <c r="AZ311" s="61"/>
      <c r="BA311" s="61"/>
      <c r="BB311" s="61"/>
      <c r="BC311" s="61"/>
      <c r="BD311" s="61"/>
      <c r="BE311" s="61"/>
      <c r="BF311" s="61"/>
      <c r="BG311" s="61"/>
      <c r="BH311" s="61"/>
      <c r="BI311" s="61"/>
      <c r="BJ311" s="61"/>
      <c r="BK311" s="61"/>
      <c r="BL311" s="61"/>
      <c r="BM311" s="61"/>
    </row>
    <row r="312" spans="1:65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  <c r="AA312" s="61"/>
      <c r="AB312" s="61"/>
      <c r="AC312" s="61"/>
      <c r="AD312" s="61"/>
      <c r="AE312" s="61"/>
      <c r="AF312" s="61"/>
      <c r="AG312" s="61"/>
      <c r="AH312" s="61"/>
      <c r="AI312" s="61"/>
      <c r="AJ312" s="61"/>
      <c r="AK312" s="61"/>
      <c r="AL312" s="61"/>
      <c r="AM312" s="61"/>
      <c r="AN312" s="61"/>
      <c r="AO312" s="61"/>
      <c r="AP312" s="61"/>
      <c r="AQ312" s="61"/>
      <c r="AR312" s="61"/>
      <c r="AS312" s="61"/>
      <c r="AT312" s="61"/>
      <c r="AU312" s="61"/>
      <c r="AV312" s="61"/>
      <c r="AW312" s="61"/>
      <c r="AX312" s="61"/>
      <c r="AY312" s="61"/>
      <c r="AZ312" s="61"/>
      <c r="BA312" s="61"/>
      <c r="BB312" s="61"/>
      <c r="BC312" s="61"/>
      <c r="BD312" s="61"/>
      <c r="BE312" s="61"/>
      <c r="BF312" s="61"/>
      <c r="BG312" s="61"/>
      <c r="BH312" s="61"/>
      <c r="BI312" s="61"/>
      <c r="BJ312" s="61"/>
      <c r="BK312" s="61"/>
      <c r="BL312" s="61"/>
      <c r="BM312" s="61"/>
    </row>
    <row r="313" spans="1:65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  <c r="AA313" s="61"/>
      <c r="AB313" s="61"/>
      <c r="AC313" s="61"/>
      <c r="AD313" s="61"/>
      <c r="AE313" s="61"/>
      <c r="AF313" s="61"/>
      <c r="AG313" s="61"/>
      <c r="AH313" s="61"/>
      <c r="AI313" s="61"/>
      <c r="AJ313" s="61"/>
      <c r="AK313" s="61"/>
      <c r="AL313" s="61"/>
      <c r="AM313" s="61"/>
      <c r="AN313" s="61"/>
      <c r="AO313" s="61"/>
      <c r="AP313" s="61"/>
      <c r="AQ313" s="61"/>
      <c r="AR313" s="61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</row>
    <row r="314" spans="1:65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  <c r="AA314" s="61"/>
      <c r="AB314" s="61"/>
      <c r="AC314" s="61"/>
      <c r="AD314" s="61"/>
      <c r="AE314" s="61"/>
      <c r="AF314" s="61"/>
      <c r="AG314" s="61"/>
      <c r="AH314" s="61"/>
      <c r="AI314" s="61"/>
      <c r="AJ314" s="61"/>
      <c r="AK314" s="61"/>
      <c r="AL314" s="61"/>
      <c r="AM314" s="61"/>
      <c r="AN314" s="61"/>
      <c r="AO314" s="61"/>
      <c r="AP314" s="61"/>
      <c r="AQ314" s="61"/>
      <c r="AR314" s="61"/>
      <c r="AS314" s="61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</row>
    <row r="315" spans="1:65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  <c r="AA315" s="61"/>
      <c r="AB315" s="61"/>
      <c r="AC315" s="61"/>
      <c r="AD315" s="61"/>
      <c r="AE315" s="61"/>
      <c r="AF315" s="61"/>
      <c r="AG315" s="61"/>
      <c r="AH315" s="61"/>
      <c r="AI315" s="61"/>
      <c r="AJ315" s="61"/>
      <c r="AK315" s="61"/>
      <c r="AL315" s="61"/>
      <c r="AM315" s="61"/>
      <c r="AN315" s="61"/>
      <c r="AO315" s="61"/>
      <c r="AP315" s="61"/>
      <c r="AQ315" s="61"/>
      <c r="AR315" s="61"/>
      <c r="AS315" s="61"/>
      <c r="AT315" s="61"/>
      <c r="AU315" s="61"/>
      <c r="AV315" s="61"/>
      <c r="AW315" s="61"/>
      <c r="AX315" s="61"/>
      <c r="AY315" s="61"/>
      <c r="AZ315" s="61"/>
      <c r="BA315" s="61"/>
      <c r="BB315" s="61"/>
      <c r="BC315" s="61"/>
      <c r="BD315" s="61"/>
      <c r="BE315" s="61"/>
      <c r="BF315" s="61"/>
      <c r="BG315" s="61"/>
      <c r="BH315" s="61"/>
      <c r="BI315" s="61"/>
      <c r="BJ315" s="61"/>
      <c r="BK315" s="61"/>
      <c r="BL315" s="61"/>
      <c r="BM315" s="61"/>
    </row>
    <row r="316" spans="1:65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  <c r="AA316" s="61"/>
      <c r="AB316" s="61"/>
      <c r="AC316" s="61"/>
      <c r="AD316" s="61"/>
      <c r="AE316" s="61"/>
      <c r="AF316" s="61"/>
      <c r="AG316" s="61"/>
      <c r="AH316" s="61"/>
      <c r="AI316" s="61"/>
      <c r="AJ316" s="61"/>
      <c r="AK316" s="61"/>
      <c r="AL316" s="61"/>
      <c r="AM316" s="61"/>
      <c r="AN316" s="61"/>
      <c r="AO316" s="61"/>
      <c r="AP316" s="61"/>
      <c r="AQ316" s="61"/>
      <c r="AR316" s="61"/>
      <c r="AS316" s="61"/>
      <c r="AT316" s="61"/>
      <c r="AU316" s="61"/>
      <c r="AV316" s="61"/>
      <c r="AW316" s="61"/>
      <c r="AX316" s="61"/>
      <c r="AY316" s="61"/>
      <c r="AZ316" s="61"/>
      <c r="BA316" s="61"/>
      <c r="BB316" s="61"/>
      <c r="BC316" s="61"/>
      <c r="BD316" s="61"/>
      <c r="BE316" s="61"/>
      <c r="BF316" s="61"/>
      <c r="BG316" s="61"/>
      <c r="BH316" s="61"/>
      <c r="BI316" s="61"/>
      <c r="BJ316" s="61"/>
      <c r="BK316" s="61"/>
      <c r="BL316" s="61"/>
      <c r="BM316" s="61"/>
    </row>
    <row r="317" spans="1:65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61"/>
      <c r="AD317" s="61"/>
      <c r="AE317" s="61"/>
      <c r="AF317" s="61"/>
      <c r="AG317" s="61"/>
      <c r="AH317" s="61"/>
      <c r="AI317" s="61"/>
      <c r="AJ317" s="61"/>
      <c r="AK317" s="61"/>
      <c r="AL317" s="61"/>
      <c r="AM317" s="61"/>
      <c r="AN317" s="61"/>
      <c r="AO317" s="61"/>
      <c r="AP317" s="61"/>
      <c r="AQ317" s="61"/>
      <c r="AR317" s="61"/>
      <c r="AS317" s="61"/>
      <c r="AT317" s="61"/>
      <c r="AU317" s="61"/>
      <c r="AV317" s="61"/>
      <c r="AW317" s="61"/>
      <c r="AX317" s="61"/>
      <c r="AY317" s="61"/>
      <c r="AZ317" s="61"/>
      <c r="BA317" s="61"/>
      <c r="BB317" s="61"/>
      <c r="BC317" s="61"/>
      <c r="BD317" s="61"/>
      <c r="BE317" s="61"/>
      <c r="BF317" s="61"/>
      <c r="BG317" s="61"/>
      <c r="BH317" s="61"/>
      <c r="BI317" s="61"/>
      <c r="BJ317" s="61"/>
      <c r="BK317" s="61"/>
      <c r="BL317" s="61"/>
      <c r="BM317" s="61"/>
    </row>
    <row r="318" spans="1:65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  <c r="AA318" s="61"/>
      <c r="AB318" s="61"/>
      <c r="AC318" s="61"/>
      <c r="AD318" s="61"/>
      <c r="AE318" s="61"/>
      <c r="AF318" s="61"/>
      <c r="AG318" s="61"/>
      <c r="AH318" s="61"/>
      <c r="AI318" s="61"/>
      <c r="AJ318" s="61"/>
      <c r="AK318" s="61"/>
      <c r="AL318" s="61"/>
      <c r="AM318" s="61"/>
      <c r="AN318" s="61"/>
      <c r="AO318" s="61"/>
      <c r="AP318" s="61"/>
      <c r="AQ318" s="61"/>
      <c r="AR318" s="61"/>
      <c r="AS318" s="61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</row>
    <row r="319" spans="1:65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  <c r="AA319" s="61"/>
      <c r="AB319" s="61"/>
      <c r="AC319" s="61"/>
      <c r="AD319" s="61"/>
      <c r="AE319" s="61"/>
      <c r="AF319" s="61"/>
      <c r="AG319" s="61"/>
      <c r="AH319" s="61"/>
      <c r="AI319" s="61"/>
      <c r="AJ319" s="61"/>
      <c r="AK319" s="61"/>
      <c r="AL319" s="61"/>
      <c r="AM319" s="61"/>
      <c r="AN319" s="61"/>
      <c r="AO319" s="61"/>
      <c r="AP319" s="61"/>
      <c r="AQ319" s="61"/>
      <c r="AR319" s="61"/>
      <c r="AS319" s="61"/>
      <c r="AT319" s="61"/>
      <c r="AU319" s="61"/>
      <c r="AV319" s="61"/>
      <c r="AW319" s="61"/>
      <c r="AX319" s="61"/>
      <c r="AY319" s="61"/>
      <c r="AZ319" s="61"/>
      <c r="BA319" s="61"/>
      <c r="BB319" s="61"/>
      <c r="BC319" s="61"/>
      <c r="BD319" s="61"/>
      <c r="BE319" s="61"/>
      <c r="BF319" s="61"/>
      <c r="BG319" s="61"/>
      <c r="BH319" s="61"/>
      <c r="BI319" s="61"/>
      <c r="BJ319" s="61"/>
      <c r="BK319" s="61"/>
      <c r="BL319" s="61"/>
      <c r="BM319" s="61"/>
    </row>
    <row r="320" spans="1:65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  <c r="AA320" s="61"/>
      <c r="AB320" s="61"/>
      <c r="AC320" s="61"/>
      <c r="AD320" s="61"/>
      <c r="AE320" s="61"/>
      <c r="AF320" s="61"/>
      <c r="AG320" s="61"/>
      <c r="AH320" s="61"/>
      <c r="AI320" s="61"/>
      <c r="AJ320" s="61"/>
      <c r="AK320" s="61"/>
      <c r="AL320" s="61"/>
      <c r="AM320" s="61"/>
      <c r="AN320" s="61"/>
      <c r="AO320" s="61"/>
      <c r="AP320" s="61"/>
      <c r="AQ320" s="61"/>
      <c r="AR320" s="61"/>
      <c r="AS320" s="61"/>
      <c r="AT320" s="61"/>
      <c r="AU320" s="61"/>
      <c r="AV320" s="61"/>
      <c r="AW320" s="61"/>
      <c r="AX320" s="61"/>
      <c r="AY320" s="61"/>
      <c r="AZ320" s="61"/>
      <c r="BA320" s="61"/>
      <c r="BB320" s="61"/>
      <c r="BC320" s="61"/>
      <c r="BD320" s="61"/>
      <c r="BE320" s="61"/>
      <c r="BF320" s="61"/>
      <c r="BG320" s="61"/>
      <c r="BH320" s="61"/>
      <c r="BI320" s="61"/>
      <c r="BJ320" s="61"/>
      <c r="BK320" s="61"/>
      <c r="BL320" s="61"/>
      <c r="BM320" s="61"/>
    </row>
    <row r="321" spans="1:65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  <c r="AA321" s="61"/>
      <c r="AB321" s="61"/>
      <c r="AC321" s="61"/>
      <c r="AD321" s="61"/>
      <c r="AE321" s="61"/>
      <c r="AF321" s="61"/>
      <c r="AG321" s="61"/>
      <c r="AH321" s="61"/>
      <c r="AI321" s="61"/>
      <c r="AJ321" s="61"/>
      <c r="AK321" s="61"/>
      <c r="AL321" s="61"/>
      <c r="AM321" s="61"/>
      <c r="AN321" s="61"/>
      <c r="AO321" s="61"/>
      <c r="AP321" s="61"/>
      <c r="AQ321" s="61"/>
      <c r="AR321" s="61"/>
      <c r="AS321" s="61"/>
      <c r="AT321" s="61"/>
      <c r="AU321" s="61"/>
      <c r="AV321" s="61"/>
      <c r="AW321" s="61"/>
      <c r="AX321" s="61"/>
      <c r="AY321" s="61"/>
      <c r="AZ321" s="61"/>
      <c r="BA321" s="61"/>
      <c r="BB321" s="61"/>
      <c r="BC321" s="61"/>
      <c r="BD321" s="61"/>
      <c r="BE321" s="61"/>
      <c r="BF321" s="61"/>
      <c r="BG321" s="61"/>
      <c r="BH321" s="61"/>
      <c r="BI321" s="61"/>
      <c r="BJ321" s="61"/>
      <c r="BK321" s="61"/>
      <c r="BL321" s="61"/>
      <c r="BM321" s="61"/>
    </row>
    <row r="322" spans="1:65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  <c r="AA322" s="61"/>
      <c r="AB322" s="61"/>
      <c r="AC322" s="61"/>
      <c r="AD322" s="61"/>
      <c r="AE322" s="61"/>
      <c r="AF322" s="61"/>
      <c r="AG322" s="61"/>
      <c r="AH322" s="61"/>
      <c r="AI322" s="61"/>
      <c r="AJ322" s="61"/>
      <c r="AK322" s="61"/>
      <c r="AL322" s="61"/>
      <c r="AM322" s="61"/>
      <c r="AN322" s="61"/>
      <c r="AO322" s="61"/>
      <c r="AP322" s="61"/>
      <c r="AQ322" s="61"/>
      <c r="AR322" s="61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61"/>
    </row>
    <row r="323" spans="1:65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  <c r="AA323" s="61"/>
      <c r="AB323" s="61"/>
      <c r="AC323" s="61"/>
      <c r="AD323" s="61"/>
      <c r="AE323" s="61"/>
      <c r="AF323" s="61"/>
      <c r="AG323" s="61"/>
      <c r="AH323" s="61"/>
      <c r="AI323" s="61"/>
      <c r="AJ323" s="61"/>
      <c r="AK323" s="61"/>
      <c r="AL323" s="61"/>
      <c r="AM323" s="61"/>
      <c r="AN323" s="61"/>
      <c r="AO323" s="61"/>
      <c r="AP323" s="61"/>
      <c r="AQ323" s="61"/>
      <c r="AR323" s="61"/>
      <c r="AS323" s="61"/>
      <c r="AT323" s="61"/>
      <c r="AU323" s="61"/>
      <c r="AV323" s="61"/>
      <c r="AW323" s="61"/>
      <c r="AX323" s="61"/>
      <c r="AY323" s="61"/>
      <c r="AZ323" s="61"/>
      <c r="BA323" s="61"/>
      <c r="BB323" s="61"/>
      <c r="BC323" s="61"/>
      <c r="BD323" s="61"/>
      <c r="BE323" s="61"/>
      <c r="BF323" s="61"/>
      <c r="BG323" s="61"/>
      <c r="BH323" s="61"/>
      <c r="BI323" s="61"/>
      <c r="BJ323" s="61"/>
      <c r="BK323" s="61"/>
      <c r="BL323" s="61"/>
      <c r="BM323" s="61"/>
    </row>
    <row r="324" spans="1:65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  <c r="AA324" s="61"/>
      <c r="AB324" s="61"/>
      <c r="AC324" s="61"/>
      <c r="AD324" s="61"/>
      <c r="AE324" s="61"/>
      <c r="AF324" s="61"/>
      <c r="AG324" s="61"/>
      <c r="AH324" s="61"/>
      <c r="AI324" s="61"/>
      <c r="AJ324" s="61"/>
      <c r="AK324" s="61"/>
      <c r="AL324" s="61"/>
      <c r="AM324" s="61"/>
      <c r="AN324" s="61"/>
      <c r="AO324" s="61"/>
      <c r="AP324" s="61"/>
      <c r="AQ324" s="61"/>
      <c r="AR324" s="61"/>
      <c r="AS324" s="61"/>
      <c r="AT324" s="61"/>
      <c r="AU324" s="61"/>
      <c r="AV324" s="61"/>
      <c r="AW324" s="61"/>
      <c r="AX324" s="61"/>
      <c r="AY324" s="61"/>
      <c r="AZ324" s="61"/>
      <c r="BA324" s="61"/>
      <c r="BB324" s="61"/>
      <c r="BC324" s="61"/>
      <c r="BD324" s="61"/>
      <c r="BE324" s="61"/>
      <c r="BF324" s="61"/>
      <c r="BG324" s="61"/>
      <c r="BH324" s="61"/>
      <c r="BI324" s="61"/>
      <c r="BJ324" s="61"/>
      <c r="BK324" s="61"/>
      <c r="BL324" s="61"/>
      <c r="BM324" s="61"/>
    </row>
    <row r="325" spans="1:65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E325" s="61"/>
      <c r="AF325" s="61"/>
      <c r="AG325" s="61"/>
      <c r="AH325" s="61"/>
      <c r="AI325" s="61"/>
      <c r="AJ325" s="61"/>
      <c r="AK325" s="61"/>
      <c r="AL325" s="61"/>
      <c r="AM325" s="61"/>
      <c r="AN325" s="61"/>
      <c r="AO325" s="61"/>
      <c r="AP325" s="61"/>
      <c r="AQ325" s="61"/>
      <c r="AR325" s="61"/>
      <c r="AS325" s="61"/>
      <c r="AT325" s="61"/>
      <c r="AU325" s="61"/>
      <c r="AV325" s="61"/>
      <c r="AW325" s="61"/>
      <c r="AX325" s="61"/>
      <c r="AY325" s="61"/>
      <c r="AZ325" s="61"/>
      <c r="BA325" s="61"/>
      <c r="BB325" s="61"/>
      <c r="BC325" s="61"/>
      <c r="BD325" s="61"/>
      <c r="BE325" s="61"/>
      <c r="BF325" s="61"/>
      <c r="BG325" s="61"/>
      <c r="BH325" s="61"/>
      <c r="BI325" s="61"/>
      <c r="BJ325" s="61"/>
      <c r="BK325" s="61"/>
      <c r="BL325" s="61"/>
      <c r="BM325" s="61"/>
    </row>
    <row r="326" spans="1:65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61"/>
      <c r="AC326" s="61"/>
      <c r="AD326" s="61"/>
      <c r="AE326" s="61"/>
      <c r="AF326" s="61"/>
      <c r="AG326" s="61"/>
      <c r="AH326" s="61"/>
      <c r="AI326" s="61"/>
      <c r="AJ326" s="61"/>
      <c r="AK326" s="61"/>
      <c r="AL326" s="61"/>
      <c r="AM326" s="61"/>
      <c r="AN326" s="61"/>
      <c r="AO326" s="61"/>
      <c r="AP326" s="61"/>
      <c r="AQ326" s="61"/>
      <c r="AR326" s="61"/>
      <c r="AS326" s="61"/>
      <c r="AT326" s="61"/>
      <c r="AU326" s="61"/>
      <c r="AV326" s="61"/>
      <c r="AW326" s="61"/>
      <c r="AX326" s="61"/>
      <c r="AY326" s="61"/>
      <c r="AZ326" s="61"/>
      <c r="BA326" s="61"/>
      <c r="BB326" s="61"/>
      <c r="BC326" s="61"/>
      <c r="BD326" s="61"/>
      <c r="BE326" s="61"/>
      <c r="BF326" s="61"/>
      <c r="BG326" s="61"/>
      <c r="BH326" s="61"/>
      <c r="BI326" s="61"/>
      <c r="BJ326" s="61"/>
      <c r="BK326" s="61"/>
      <c r="BL326" s="61"/>
      <c r="BM326" s="61"/>
    </row>
    <row r="327" spans="1:65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  <c r="AA327" s="61"/>
      <c r="AB327" s="61"/>
      <c r="AC327" s="61"/>
      <c r="AD327" s="61"/>
      <c r="AE327" s="61"/>
      <c r="AF327" s="61"/>
      <c r="AG327" s="61"/>
      <c r="AH327" s="61"/>
      <c r="AI327" s="61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1"/>
      <c r="AY327" s="61"/>
      <c r="AZ327" s="61"/>
      <c r="BA327" s="61"/>
      <c r="BB327" s="61"/>
      <c r="BC327" s="61"/>
      <c r="BD327" s="61"/>
      <c r="BE327" s="61"/>
      <c r="BF327" s="61"/>
      <c r="BG327" s="61"/>
      <c r="BH327" s="61"/>
      <c r="BI327" s="61"/>
      <c r="BJ327" s="61"/>
      <c r="BK327" s="61"/>
      <c r="BL327" s="61"/>
      <c r="BM327" s="61"/>
    </row>
    <row r="328" spans="1:65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  <c r="AA328" s="61"/>
      <c r="AB328" s="61"/>
      <c r="AC328" s="61"/>
      <c r="AD328" s="61"/>
      <c r="AE328" s="61"/>
      <c r="AF328" s="61"/>
      <c r="AG328" s="61"/>
      <c r="AH328" s="61"/>
      <c r="AI328" s="61"/>
      <c r="AJ328" s="61"/>
      <c r="AK328" s="61"/>
      <c r="AL328" s="61"/>
      <c r="AM328" s="61"/>
      <c r="AN328" s="61"/>
      <c r="AO328" s="61"/>
      <c r="AP328" s="61"/>
      <c r="AQ328" s="61"/>
      <c r="AR328" s="61"/>
      <c r="AS328" s="61"/>
      <c r="AT328" s="61"/>
      <c r="AU328" s="61"/>
      <c r="AV328" s="61"/>
      <c r="AW328" s="61"/>
      <c r="AX328" s="61"/>
      <c r="AY328" s="61"/>
      <c r="AZ328" s="61"/>
      <c r="BA328" s="61"/>
      <c r="BB328" s="61"/>
      <c r="BC328" s="61"/>
      <c r="BD328" s="61"/>
      <c r="BE328" s="61"/>
      <c r="BF328" s="61"/>
      <c r="BG328" s="61"/>
      <c r="BH328" s="61"/>
      <c r="BI328" s="61"/>
      <c r="BJ328" s="61"/>
      <c r="BK328" s="61"/>
      <c r="BL328" s="61"/>
      <c r="BM328" s="61"/>
    </row>
    <row r="329" spans="1:65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  <c r="AA329" s="61"/>
      <c r="AB329" s="61"/>
      <c r="AC329" s="61"/>
      <c r="AD329" s="61"/>
      <c r="AE329" s="61"/>
      <c r="AF329" s="61"/>
      <c r="AG329" s="61"/>
      <c r="AH329" s="61"/>
      <c r="AI329" s="61"/>
      <c r="AJ329" s="61"/>
      <c r="AK329" s="61"/>
      <c r="AL329" s="61"/>
      <c r="AM329" s="61"/>
      <c r="AN329" s="61"/>
      <c r="AO329" s="61"/>
      <c r="AP329" s="61"/>
      <c r="AQ329" s="61"/>
      <c r="AR329" s="61"/>
      <c r="AS329" s="61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</row>
    <row r="330" spans="1:65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  <c r="AA330" s="61"/>
      <c r="AB330" s="61"/>
      <c r="AC330" s="61"/>
      <c r="AD330" s="61"/>
      <c r="AE330" s="61"/>
      <c r="AF330" s="61"/>
      <c r="AG330" s="61"/>
      <c r="AH330" s="61"/>
      <c r="AI330" s="61"/>
      <c r="AJ330" s="61"/>
      <c r="AK330" s="61"/>
      <c r="AL330" s="61"/>
      <c r="AM330" s="61"/>
      <c r="AN330" s="61"/>
      <c r="AO330" s="61"/>
      <c r="AP330" s="61"/>
      <c r="AQ330" s="61"/>
      <c r="AR330" s="61"/>
      <c r="AS330" s="61"/>
      <c r="AT330" s="61"/>
      <c r="AU330" s="61"/>
      <c r="AV330" s="61"/>
      <c r="AW330" s="61"/>
      <c r="AX330" s="61"/>
      <c r="AY330" s="61"/>
      <c r="AZ330" s="61"/>
      <c r="BA330" s="61"/>
      <c r="BB330" s="61"/>
      <c r="BC330" s="61"/>
      <c r="BD330" s="61"/>
      <c r="BE330" s="61"/>
      <c r="BF330" s="61"/>
      <c r="BG330" s="61"/>
      <c r="BH330" s="61"/>
      <c r="BI330" s="61"/>
      <c r="BJ330" s="61"/>
      <c r="BK330" s="61"/>
      <c r="BL330" s="61"/>
      <c r="BM330" s="61"/>
    </row>
    <row r="331" spans="1:65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  <c r="AA331" s="61"/>
      <c r="AB331" s="61"/>
      <c r="AC331" s="61"/>
      <c r="AD331" s="61"/>
      <c r="AE331" s="61"/>
      <c r="AF331" s="61"/>
      <c r="AG331" s="61"/>
      <c r="AH331" s="61"/>
      <c r="AI331" s="61"/>
      <c r="AJ331" s="61"/>
      <c r="AK331" s="61"/>
      <c r="AL331" s="61"/>
      <c r="AM331" s="61"/>
      <c r="AN331" s="61"/>
      <c r="AO331" s="61"/>
      <c r="AP331" s="61"/>
      <c r="AQ331" s="61"/>
      <c r="AR331" s="61"/>
      <c r="AS331" s="61"/>
      <c r="AT331" s="61"/>
      <c r="AU331" s="61"/>
      <c r="AV331" s="61"/>
      <c r="AW331" s="61"/>
      <c r="AX331" s="61"/>
      <c r="AY331" s="61"/>
      <c r="AZ331" s="61"/>
      <c r="BA331" s="61"/>
      <c r="BB331" s="61"/>
      <c r="BC331" s="61"/>
      <c r="BD331" s="61"/>
      <c r="BE331" s="61"/>
      <c r="BF331" s="61"/>
      <c r="BG331" s="61"/>
      <c r="BH331" s="61"/>
      <c r="BI331" s="61"/>
      <c r="BJ331" s="61"/>
      <c r="BK331" s="61"/>
      <c r="BL331" s="61"/>
      <c r="BM331" s="61"/>
    </row>
    <row r="332" spans="1:65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  <c r="AA332" s="61"/>
      <c r="AB332" s="61"/>
      <c r="AC332" s="61"/>
      <c r="AD332" s="61"/>
      <c r="AE332" s="61"/>
      <c r="AF332" s="61"/>
      <c r="AG332" s="61"/>
      <c r="AH332" s="61"/>
      <c r="AI332" s="61"/>
      <c r="AJ332" s="61"/>
      <c r="AK332" s="61"/>
      <c r="AL332" s="61"/>
      <c r="AM332" s="61"/>
      <c r="AN332" s="61"/>
      <c r="AO332" s="61"/>
      <c r="AP332" s="61"/>
      <c r="AQ332" s="61"/>
      <c r="AR332" s="61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61"/>
    </row>
    <row r="333" spans="1:65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  <c r="AA333" s="61"/>
      <c r="AB333" s="61"/>
      <c r="AC333" s="61"/>
      <c r="AD333" s="61"/>
      <c r="AE333" s="61"/>
      <c r="AF333" s="61"/>
      <c r="AG333" s="61"/>
      <c r="AH333" s="61"/>
      <c r="AI333" s="61"/>
      <c r="AJ333" s="61"/>
      <c r="AK333" s="61"/>
      <c r="AL333" s="61"/>
      <c r="AM333" s="61"/>
      <c r="AN333" s="61"/>
      <c r="AO333" s="61"/>
      <c r="AP333" s="61"/>
      <c r="AQ333" s="61"/>
      <c r="AR333" s="61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61"/>
    </row>
    <row r="334" spans="1:65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  <c r="AA334" s="61"/>
      <c r="AB334" s="61"/>
      <c r="AC334" s="61"/>
      <c r="AD334" s="61"/>
      <c r="AE334" s="61"/>
      <c r="AF334" s="61"/>
      <c r="AG334" s="61"/>
      <c r="AH334" s="61"/>
      <c r="AI334" s="61"/>
      <c r="AJ334" s="61"/>
      <c r="AK334" s="61"/>
      <c r="AL334" s="61"/>
      <c r="AM334" s="61"/>
      <c r="AN334" s="61"/>
      <c r="AO334" s="61"/>
      <c r="AP334" s="61"/>
      <c r="AQ334" s="61"/>
      <c r="AR334" s="61"/>
      <c r="AS334" s="61"/>
      <c r="AT334" s="61"/>
      <c r="AU334" s="61"/>
      <c r="AV334" s="61"/>
      <c r="AW334" s="61"/>
      <c r="AX334" s="61"/>
      <c r="AY334" s="61"/>
      <c r="AZ334" s="61"/>
      <c r="BA334" s="61"/>
      <c r="BB334" s="61"/>
      <c r="BC334" s="61"/>
      <c r="BD334" s="61"/>
      <c r="BE334" s="61"/>
      <c r="BF334" s="61"/>
      <c r="BG334" s="61"/>
      <c r="BH334" s="61"/>
      <c r="BI334" s="61"/>
      <c r="BJ334" s="61"/>
      <c r="BK334" s="61"/>
      <c r="BL334" s="61"/>
      <c r="BM334" s="61"/>
    </row>
    <row r="335" spans="1:65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  <c r="AA335" s="61"/>
      <c r="AB335" s="61"/>
      <c r="AC335" s="61"/>
      <c r="AD335" s="61"/>
      <c r="AE335" s="61"/>
      <c r="AF335" s="61"/>
      <c r="AG335" s="61"/>
      <c r="AH335" s="61"/>
      <c r="AI335" s="61"/>
      <c r="AJ335" s="61"/>
      <c r="AK335" s="61"/>
      <c r="AL335" s="61"/>
      <c r="AM335" s="61"/>
      <c r="AN335" s="61"/>
      <c r="AO335" s="61"/>
      <c r="AP335" s="61"/>
      <c r="AQ335" s="61"/>
      <c r="AR335" s="61"/>
      <c r="AS335" s="61"/>
      <c r="AT335" s="61"/>
      <c r="AU335" s="61"/>
      <c r="AV335" s="61"/>
      <c r="AW335" s="61"/>
      <c r="AX335" s="61"/>
      <c r="AY335" s="61"/>
      <c r="AZ335" s="61"/>
      <c r="BA335" s="61"/>
      <c r="BB335" s="61"/>
      <c r="BC335" s="61"/>
      <c r="BD335" s="61"/>
      <c r="BE335" s="61"/>
      <c r="BF335" s="61"/>
      <c r="BG335" s="61"/>
      <c r="BH335" s="61"/>
      <c r="BI335" s="61"/>
      <c r="BJ335" s="61"/>
      <c r="BK335" s="61"/>
      <c r="BL335" s="61"/>
      <c r="BM335" s="61"/>
    </row>
    <row r="336" spans="1:65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  <c r="AA336" s="61"/>
      <c r="AB336" s="61"/>
      <c r="AC336" s="61"/>
      <c r="AD336" s="61"/>
      <c r="AE336" s="61"/>
      <c r="AF336" s="61"/>
      <c r="AG336" s="61"/>
      <c r="AH336" s="61"/>
      <c r="AI336" s="61"/>
      <c r="AJ336" s="61"/>
      <c r="AK336" s="61"/>
      <c r="AL336" s="61"/>
      <c r="AM336" s="61"/>
      <c r="AN336" s="61"/>
      <c r="AO336" s="61"/>
      <c r="AP336" s="61"/>
      <c r="AQ336" s="61"/>
      <c r="AR336" s="61"/>
      <c r="AS336" s="61"/>
      <c r="AT336" s="61"/>
      <c r="AU336" s="61"/>
      <c r="AV336" s="61"/>
      <c r="AW336" s="61"/>
      <c r="AX336" s="61"/>
      <c r="AY336" s="61"/>
      <c r="AZ336" s="61"/>
      <c r="BA336" s="61"/>
      <c r="BB336" s="61"/>
      <c r="BC336" s="61"/>
      <c r="BD336" s="61"/>
      <c r="BE336" s="61"/>
      <c r="BF336" s="61"/>
      <c r="BG336" s="61"/>
      <c r="BH336" s="61"/>
      <c r="BI336" s="61"/>
      <c r="BJ336" s="61"/>
      <c r="BK336" s="61"/>
      <c r="BL336" s="61"/>
      <c r="BM336" s="61"/>
    </row>
    <row r="337" spans="1:65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  <c r="AA337" s="61"/>
      <c r="AB337" s="61"/>
      <c r="AC337" s="61"/>
      <c r="AD337" s="61"/>
      <c r="AE337" s="61"/>
      <c r="AF337" s="61"/>
      <c r="AG337" s="61"/>
      <c r="AH337" s="61"/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</row>
    <row r="338" spans="1:65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  <c r="AA338" s="61"/>
      <c r="AB338" s="61"/>
      <c r="AC338" s="61"/>
      <c r="AD338" s="61"/>
      <c r="AE338" s="61"/>
      <c r="AF338" s="61"/>
      <c r="AG338" s="61"/>
      <c r="AH338" s="61"/>
      <c r="AI338" s="61"/>
      <c r="AJ338" s="61"/>
      <c r="AK338" s="61"/>
      <c r="AL338" s="61"/>
      <c r="AM338" s="61"/>
      <c r="AN338" s="61"/>
      <c r="AO338" s="61"/>
      <c r="AP338" s="61"/>
      <c r="AQ338" s="61"/>
      <c r="AR338" s="61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61"/>
    </row>
    <row r="339" spans="1:65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  <c r="AA339" s="61"/>
      <c r="AB339" s="61"/>
      <c r="AC339" s="61"/>
      <c r="AD339" s="61"/>
      <c r="AE339" s="61"/>
      <c r="AF339" s="61"/>
      <c r="AG339" s="61"/>
      <c r="AH339" s="61"/>
      <c r="AI339" s="61"/>
      <c r="AJ339" s="61"/>
      <c r="AK339" s="61"/>
      <c r="AL339" s="61"/>
      <c r="AM339" s="61"/>
      <c r="AN339" s="61"/>
      <c r="AO339" s="61"/>
      <c r="AP339" s="61"/>
      <c r="AQ339" s="61"/>
      <c r="AR339" s="61"/>
      <c r="AS339" s="61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</row>
    <row r="340" spans="1:65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  <c r="AA340" s="61"/>
      <c r="AB340" s="61"/>
      <c r="AC340" s="61"/>
      <c r="AD340" s="61"/>
      <c r="AE340" s="61"/>
      <c r="AF340" s="61"/>
      <c r="AG340" s="61"/>
      <c r="AH340" s="61"/>
      <c r="AI340" s="61"/>
      <c r="AJ340" s="61"/>
      <c r="AK340" s="61"/>
      <c r="AL340" s="61"/>
      <c r="AM340" s="61"/>
      <c r="AN340" s="61"/>
      <c r="AO340" s="61"/>
      <c r="AP340" s="61"/>
      <c r="AQ340" s="61"/>
      <c r="AR340" s="61"/>
      <c r="AS340" s="61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</row>
    <row r="341" spans="1:65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  <c r="AA341" s="61"/>
      <c r="AB341" s="61"/>
      <c r="AC341" s="61"/>
      <c r="AD341" s="61"/>
      <c r="AE341" s="61"/>
      <c r="AF341" s="61"/>
      <c r="AG341" s="61"/>
      <c r="AH341" s="61"/>
      <c r="AI341" s="61"/>
      <c r="AJ341" s="61"/>
      <c r="AK341" s="61"/>
      <c r="AL341" s="61"/>
      <c r="AM341" s="61"/>
      <c r="AN341" s="61"/>
      <c r="AO341" s="61"/>
      <c r="AP341" s="61"/>
      <c r="AQ341" s="61"/>
      <c r="AR341" s="61"/>
      <c r="AS341" s="61"/>
      <c r="AT341" s="61"/>
      <c r="AU341" s="61"/>
      <c r="AV341" s="61"/>
      <c r="AW341" s="61"/>
      <c r="AX341" s="61"/>
      <c r="AY341" s="61"/>
      <c r="AZ341" s="61"/>
      <c r="BA341" s="61"/>
      <c r="BB341" s="61"/>
      <c r="BC341" s="61"/>
      <c r="BD341" s="61"/>
      <c r="BE341" s="61"/>
      <c r="BF341" s="61"/>
      <c r="BG341" s="61"/>
      <c r="BH341" s="61"/>
      <c r="BI341" s="61"/>
      <c r="BJ341" s="61"/>
      <c r="BK341" s="61"/>
      <c r="BL341" s="61"/>
      <c r="BM341" s="61"/>
    </row>
    <row r="342" spans="1:65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  <c r="AA342" s="61"/>
      <c r="AB342" s="61"/>
      <c r="AC342" s="61"/>
      <c r="AD342" s="61"/>
      <c r="AE342" s="61"/>
      <c r="AF342" s="61"/>
      <c r="AG342" s="61"/>
      <c r="AH342" s="61"/>
      <c r="AI342" s="61"/>
      <c r="AJ342" s="61"/>
      <c r="AK342" s="61"/>
      <c r="AL342" s="61"/>
      <c r="AM342" s="61"/>
      <c r="AN342" s="61"/>
      <c r="AO342" s="61"/>
      <c r="AP342" s="61"/>
      <c r="AQ342" s="61"/>
      <c r="AR342" s="61"/>
      <c r="AS342" s="61"/>
      <c r="AT342" s="61"/>
      <c r="AU342" s="61"/>
      <c r="AV342" s="61"/>
      <c r="AW342" s="61"/>
      <c r="AX342" s="61"/>
      <c r="AY342" s="61"/>
      <c r="AZ342" s="61"/>
      <c r="BA342" s="61"/>
      <c r="BB342" s="61"/>
      <c r="BC342" s="61"/>
      <c r="BD342" s="61"/>
      <c r="BE342" s="61"/>
      <c r="BF342" s="61"/>
      <c r="BG342" s="61"/>
      <c r="BH342" s="61"/>
      <c r="BI342" s="61"/>
      <c r="BJ342" s="61"/>
      <c r="BK342" s="61"/>
      <c r="BL342" s="61"/>
      <c r="BM342" s="61"/>
    </row>
    <row r="343" spans="1:65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  <c r="AA343" s="61"/>
      <c r="AB343" s="61"/>
      <c r="AC343" s="61"/>
      <c r="AD343" s="61"/>
      <c r="AE343" s="61"/>
      <c r="AF343" s="61"/>
      <c r="AG343" s="61"/>
      <c r="AH343" s="61"/>
      <c r="AI343" s="61"/>
      <c r="AJ343" s="61"/>
      <c r="AK343" s="61"/>
      <c r="AL343" s="61"/>
      <c r="AM343" s="61"/>
      <c r="AN343" s="61"/>
      <c r="AO343" s="61"/>
      <c r="AP343" s="61"/>
      <c r="AQ343" s="61"/>
      <c r="AR343" s="61"/>
      <c r="AS343" s="61"/>
      <c r="AT343" s="61"/>
      <c r="AU343" s="61"/>
      <c r="AV343" s="61"/>
      <c r="AW343" s="61"/>
      <c r="AX343" s="61"/>
      <c r="AY343" s="61"/>
      <c r="AZ343" s="61"/>
      <c r="BA343" s="61"/>
      <c r="BB343" s="61"/>
      <c r="BC343" s="61"/>
      <c r="BD343" s="61"/>
      <c r="BE343" s="61"/>
      <c r="BF343" s="61"/>
      <c r="BG343" s="61"/>
      <c r="BH343" s="61"/>
      <c r="BI343" s="61"/>
      <c r="BJ343" s="61"/>
      <c r="BK343" s="61"/>
      <c r="BL343" s="61"/>
      <c r="BM343" s="61"/>
    </row>
    <row r="344" spans="1:65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  <c r="AA344" s="61"/>
      <c r="AB344" s="61"/>
      <c r="AC344" s="61"/>
      <c r="AD344" s="61"/>
      <c r="AE344" s="61"/>
      <c r="AF344" s="61"/>
      <c r="AG344" s="61"/>
      <c r="AH344" s="61"/>
      <c r="AI344" s="61"/>
      <c r="AJ344" s="61"/>
      <c r="AK344" s="61"/>
      <c r="AL344" s="61"/>
      <c r="AM344" s="61"/>
      <c r="AN344" s="61"/>
      <c r="AO344" s="61"/>
      <c r="AP344" s="61"/>
      <c r="AQ344" s="61"/>
      <c r="AR344" s="61"/>
      <c r="AS344" s="61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</row>
    <row r="345" spans="1:65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  <c r="AA345" s="61"/>
      <c r="AB345" s="61"/>
      <c r="AC345" s="61"/>
      <c r="AD345" s="61"/>
      <c r="AE345" s="61"/>
      <c r="AF345" s="61"/>
      <c r="AG345" s="61"/>
      <c r="AH345" s="61"/>
      <c r="AI345" s="61"/>
      <c r="AJ345" s="61"/>
      <c r="AK345" s="61"/>
      <c r="AL345" s="61"/>
      <c r="AM345" s="61"/>
      <c r="AN345" s="61"/>
      <c r="AO345" s="61"/>
      <c r="AP345" s="61"/>
      <c r="AQ345" s="61"/>
      <c r="AR345" s="61"/>
      <c r="AS345" s="61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</row>
    <row r="346" spans="1:65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  <c r="AA346" s="61"/>
      <c r="AB346" s="61"/>
      <c r="AC346" s="61"/>
      <c r="AD346" s="61"/>
      <c r="AE346" s="61"/>
      <c r="AF346" s="61"/>
      <c r="AG346" s="61"/>
      <c r="AH346" s="61"/>
      <c r="AI346" s="61"/>
      <c r="AJ346" s="61"/>
      <c r="AK346" s="61"/>
      <c r="AL346" s="61"/>
      <c r="AM346" s="61"/>
      <c r="AN346" s="61"/>
      <c r="AO346" s="61"/>
      <c r="AP346" s="61"/>
      <c r="AQ346" s="61"/>
      <c r="AR346" s="61"/>
      <c r="AS346" s="61"/>
      <c r="AT346" s="61"/>
      <c r="AU346" s="61"/>
      <c r="AV346" s="61"/>
      <c r="AW346" s="61"/>
      <c r="AX346" s="61"/>
      <c r="AY346" s="61"/>
      <c r="AZ346" s="61"/>
      <c r="BA346" s="61"/>
      <c r="BB346" s="61"/>
      <c r="BC346" s="61"/>
      <c r="BD346" s="61"/>
      <c r="BE346" s="61"/>
      <c r="BF346" s="61"/>
      <c r="BG346" s="61"/>
      <c r="BH346" s="61"/>
      <c r="BI346" s="61"/>
      <c r="BJ346" s="61"/>
      <c r="BK346" s="61"/>
      <c r="BL346" s="61"/>
      <c r="BM346" s="61"/>
    </row>
    <row r="347" spans="1:65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  <c r="AA347" s="61"/>
      <c r="AB347" s="61"/>
      <c r="AC347" s="61"/>
      <c r="AD347" s="61"/>
      <c r="AE347" s="61"/>
      <c r="AF347" s="61"/>
      <c r="AG347" s="61"/>
      <c r="AH347" s="61"/>
      <c r="AI347" s="61"/>
      <c r="AJ347" s="61"/>
      <c r="AK347" s="61"/>
      <c r="AL347" s="61"/>
      <c r="AM347" s="61"/>
      <c r="AN347" s="61"/>
      <c r="AO347" s="61"/>
      <c r="AP347" s="61"/>
      <c r="AQ347" s="61"/>
      <c r="AR347" s="61"/>
      <c r="AS347" s="61"/>
      <c r="AT347" s="61"/>
      <c r="AU347" s="61"/>
      <c r="AV347" s="61"/>
      <c r="AW347" s="61"/>
      <c r="AX347" s="61"/>
      <c r="AY347" s="61"/>
      <c r="AZ347" s="61"/>
      <c r="BA347" s="61"/>
      <c r="BB347" s="61"/>
      <c r="BC347" s="61"/>
      <c r="BD347" s="61"/>
      <c r="BE347" s="61"/>
      <c r="BF347" s="61"/>
      <c r="BG347" s="61"/>
      <c r="BH347" s="61"/>
      <c r="BI347" s="61"/>
      <c r="BJ347" s="61"/>
      <c r="BK347" s="61"/>
      <c r="BL347" s="61"/>
      <c r="BM347" s="61"/>
    </row>
    <row r="348" spans="1:65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E348" s="61"/>
      <c r="AF348" s="61"/>
      <c r="AG348" s="61"/>
      <c r="AH348" s="61"/>
      <c r="AI348" s="61"/>
      <c r="AJ348" s="61"/>
      <c r="AK348" s="61"/>
      <c r="AL348" s="61"/>
      <c r="AM348" s="61"/>
      <c r="AN348" s="61"/>
      <c r="AO348" s="61"/>
      <c r="AP348" s="61"/>
      <c r="AQ348" s="61"/>
      <c r="AR348" s="61"/>
      <c r="AS348" s="61"/>
      <c r="AT348" s="61"/>
      <c r="AU348" s="61"/>
      <c r="AV348" s="61"/>
      <c r="AW348" s="61"/>
      <c r="AX348" s="61"/>
      <c r="AY348" s="61"/>
      <c r="AZ348" s="61"/>
      <c r="BA348" s="61"/>
      <c r="BB348" s="61"/>
      <c r="BC348" s="61"/>
      <c r="BD348" s="61"/>
      <c r="BE348" s="61"/>
      <c r="BF348" s="61"/>
      <c r="BG348" s="61"/>
      <c r="BH348" s="61"/>
      <c r="BI348" s="61"/>
      <c r="BJ348" s="61"/>
      <c r="BK348" s="61"/>
      <c r="BL348" s="61"/>
      <c r="BM348" s="61"/>
    </row>
    <row r="349" spans="1:65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  <c r="AA349" s="61"/>
      <c r="AB349" s="61"/>
      <c r="AC349" s="61"/>
      <c r="AD349" s="61"/>
      <c r="AE349" s="61"/>
      <c r="AF349" s="61"/>
      <c r="AG349" s="61"/>
      <c r="AH349" s="61"/>
      <c r="AI349" s="61"/>
      <c r="AJ349" s="61"/>
      <c r="AK349" s="61"/>
      <c r="AL349" s="61"/>
      <c r="AM349" s="61"/>
      <c r="AN349" s="61"/>
      <c r="AO349" s="61"/>
      <c r="AP349" s="61"/>
      <c r="AQ349" s="61"/>
      <c r="AR349" s="61"/>
      <c r="AS349" s="61"/>
      <c r="AT349" s="61"/>
      <c r="AU349" s="61"/>
      <c r="AV349" s="61"/>
      <c r="AW349" s="61"/>
      <c r="AX349" s="61"/>
      <c r="AY349" s="61"/>
      <c r="AZ349" s="61"/>
      <c r="BA349" s="61"/>
      <c r="BB349" s="61"/>
      <c r="BC349" s="61"/>
      <c r="BD349" s="61"/>
      <c r="BE349" s="61"/>
      <c r="BF349" s="61"/>
      <c r="BG349" s="61"/>
      <c r="BH349" s="61"/>
      <c r="BI349" s="61"/>
      <c r="BJ349" s="61"/>
      <c r="BK349" s="61"/>
      <c r="BL349" s="61"/>
      <c r="BM349" s="61"/>
    </row>
    <row r="350" spans="1:65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  <c r="AA350" s="61"/>
      <c r="AB350" s="61"/>
      <c r="AC350" s="61"/>
      <c r="AD350" s="61"/>
      <c r="AE350" s="61"/>
      <c r="AF350" s="61"/>
      <c r="AG350" s="61"/>
      <c r="AH350" s="61"/>
      <c r="AI350" s="61"/>
      <c r="AJ350" s="61"/>
      <c r="AK350" s="61"/>
      <c r="AL350" s="61"/>
      <c r="AM350" s="61"/>
      <c r="AN350" s="61"/>
      <c r="AO350" s="61"/>
      <c r="AP350" s="61"/>
      <c r="AQ350" s="61"/>
      <c r="AR350" s="61"/>
      <c r="AS350" s="61"/>
      <c r="AT350" s="61"/>
      <c r="AU350" s="61"/>
      <c r="AV350" s="61"/>
      <c r="AW350" s="61"/>
      <c r="AX350" s="61"/>
      <c r="AY350" s="61"/>
      <c r="AZ350" s="61"/>
      <c r="BA350" s="61"/>
      <c r="BB350" s="61"/>
      <c r="BC350" s="61"/>
      <c r="BD350" s="61"/>
      <c r="BE350" s="61"/>
      <c r="BF350" s="61"/>
      <c r="BG350" s="61"/>
      <c r="BH350" s="61"/>
      <c r="BI350" s="61"/>
      <c r="BJ350" s="61"/>
      <c r="BK350" s="61"/>
      <c r="BL350" s="61"/>
      <c r="BM350" s="61"/>
    </row>
    <row r="351" spans="1:65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  <c r="AA351" s="61"/>
      <c r="AB351" s="61"/>
      <c r="AC351" s="61"/>
      <c r="AD351" s="61"/>
      <c r="AE351" s="61"/>
      <c r="AF351" s="61"/>
      <c r="AG351" s="61"/>
      <c r="AH351" s="61"/>
      <c r="AI351" s="61"/>
      <c r="AJ351" s="61"/>
      <c r="AK351" s="61"/>
      <c r="AL351" s="61"/>
      <c r="AM351" s="61"/>
      <c r="AN351" s="61"/>
      <c r="AO351" s="61"/>
      <c r="AP351" s="61"/>
      <c r="AQ351" s="61"/>
      <c r="AR351" s="61"/>
      <c r="AS351" s="61"/>
      <c r="AT351" s="61"/>
      <c r="AU351" s="61"/>
      <c r="AV351" s="61"/>
      <c r="AW351" s="61"/>
      <c r="AX351" s="61"/>
      <c r="AY351" s="61"/>
      <c r="AZ351" s="61"/>
      <c r="BA351" s="61"/>
      <c r="BB351" s="61"/>
      <c r="BC351" s="61"/>
      <c r="BD351" s="61"/>
      <c r="BE351" s="61"/>
      <c r="BF351" s="61"/>
      <c r="BG351" s="61"/>
      <c r="BH351" s="61"/>
      <c r="BI351" s="61"/>
      <c r="BJ351" s="61"/>
      <c r="BK351" s="61"/>
      <c r="BL351" s="61"/>
      <c r="BM351" s="61"/>
    </row>
    <row r="352" spans="1:65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  <c r="AA352" s="61"/>
      <c r="AB352" s="61"/>
      <c r="AC352" s="61"/>
      <c r="AD352" s="61"/>
      <c r="AE352" s="61"/>
      <c r="AF352" s="61"/>
      <c r="AG352" s="61"/>
      <c r="AH352" s="61"/>
      <c r="AI352" s="61"/>
      <c r="AJ352" s="61"/>
      <c r="AK352" s="61"/>
      <c r="AL352" s="61"/>
      <c r="AM352" s="61"/>
      <c r="AN352" s="61"/>
      <c r="AO352" s="61"/>
      <c r="AP352" s="61"/>
      <c r="AQ352" s="61"/>
      <c r="AR352" s="61"/>
      <c r="AS352" s="61"/>
      <c r="AT352" s="61"/>
      <c r="AU352" s="61"/>
      <c r="AV352" s="61"/>
      <c r="AW352" s="61"/>
      <c r="AX352" s="61"/>
      <c r="AY352" s="61"/>
      <c r="AZ352" s="61"/>
      <c r="BA352" s="61"/>
      <c r="BB352" s="61"/>
      <c r="BC352" s="61"/>
      <c r="BD352" s="61"/>
      <c r="BE352" s="61"/>
      <c r="BF352" s="61"/>
      <c r="BG352" s="61"/>
      <c r="BH352" s="61"/>
      <c r="BI352" s="61"/>
      <c r="BJ352" s="61"/>
      <c r="BK352" s="61"/>
      <c r="BL352" s="61"/>
      <c r="BM352" s="61"/>
    </row>
    <row r="353" spans="1:65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  <c r="AA353" s="61"/>
      <c r="AB353" s="61"/>
      <c r="AC353" s="61"/>
      <c r="AD353" s="61"/>
      <c r="AE353" s="61"/>
      <c r="AF353" s="61"/>
      <c r="AG353" s="61"/>
      <c r="AH353" s="61"/>
      <c r="AI353" s="61"/>
      <c r="AJ353" s="61"/>
      <c r="AK353" s="61"/>
      <c r="AL353" s="61"/>
      <c r="AM353" s="61"/>
      <c r="AN353" s="61"/>
      <c r="AO353" s="61"/>
      <c r="AP353" s="61"/>
      <c r="AQ353" s="61"/>
      <c r="AR353" s="61"/>
      <c r="AS353" s="61"/>
      <c r="AT353" s="61"/>
      <c r="AU353" s="61"/>
      <c r="AV353" s="61"/>
      <c r="AW353" s="61"/>
      <c r="AX353" s="61"/>
      <c r="AY353" s="61"/>
      <c r="AZ353" s="61"/>
      <c r="BA353" s="61"/>
      <c r="BB353" s="61"/>
      <c r="BC353" s="61"/>
      <c r="BD353" s="61"/>
      <c r="BE353" s="61"/>
      <c r="BF353" s="61"/>
      <c r="BG353" s="61"/>
      <c r="BH353" s="61"/>
      <c r="BI353" s="61"/>
      <c r="BJ353" s="61"/>
      <c r="BK353" s="61"/>
      <c r="BL353" s="61"/>
      <c r="BM353" s="61"/>
    </row>
    <row r="354" spans="1:65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  <c r="AA354" s="61"/>
      <c r="AB354" s="61"/>
      <c r="AC354" s="61"/>
      <c r="AD354" s="61"/>
      <c r="AE354" s="61"/>
      <c r="AF354" s="61"/>
      <c r="AG354" s="61"/>
      <c r="AH354" s="61"/>
      <c r="AI354" s="61"/>
      <c r="AJ354" s="61"/>
      <c r="AK354" s="61"/>
      <c r="AL354" s="61"/>
      <c r="AM354" s="61"/>
      <c r="AN354" s="61"/>
      <c r="AO354" s="61"/>
      <c r="AP354" s="61"/>
      <c r="AQ354" s="61"/>
      <c r="AR354" s="61"/>
      <c r="AS354" s="61"/>
      <c r="AT354" s="61"/>
      <c r="AU354" s="61"/>
      <c r="AV354" s="61"/>
      <c r="AW354" s="61"/>
      <c r="AX354" s="61"/>
      <c r="AY354" s="61"/>
      <c r="AZ354" s="61"/>
      <c r="BA354" s="61"/>
      <c r="BB354" s="61"/>
      <c r="BC354" s="61"/>
      <c r="BD354" s="61"/>
      <c r="BE354" s="61"/>
      <c r="BF354" s="61"/>
      <c r="BG354" s="61"/>
      <c r="BH354" s="61"/>
      <c r="BI354" s="61"/>
      <c r="BJ354" s="61"/>
      <c r="BK354" s="61"/>
      <c r="BL354" s="61"/>
      <c r="BM354" s="61"/>
    </row>
    <row r="355" spans="1:65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  <c r="AA355" s="61"/>
      <c r="AB355" s="61"/>
      <c r="AC355" s="61"/>
      <c r="AD355" s="61"/>
      <c r="AE355" s="61"/>
      <c r="AF355" s="61"/>
      <c r="AG355" s="61"/>
      <c r="AH355" s="61"/>
      <c r="AI355" s="61"/>
      <c r="AJ355" s="61"/>
      <c r="AK355" s="61"/>
      <c r="AL355" s="61"/>
      <c r="AM355" s="61"/>
      <c r="AN355" s="61"/>
      <c r="AO355" s="61"/>
      <c r="AP355" s="61"/>
      <c r="AQ355" s="61"/>
      <c r="AR355" s="61"/>
      <c r="AS355" s="61"/>
      <c r="AT355" s="61"/>
      <c r="AU355" s="61"/>
      <c r="AV355" s="61"/>
      <c r="AW355" s="61"/>
      <c r="AX355" s="61"/>
      <c r="AY355" s="61"/>
      <c r="AZ355" s="61"/>
      <c r="BA355" s="61"/>
      <c r="BB355" s="61"/>
      <c r="BC355" s="61"/>
      <c r="BD355" s="61"/>
      <c r="BE355" s="61"/>
      <c r="BF355" s="61"/>
      <c r="BG355" s="61"/>
      <c r="BH355" s="61"/>
      <c r="BI355" s="61"/>
      <c r="BJ355" s="61"/>
      <c r="BK355" s="61"/>
      <c r="BL355" s="61"/>
      <c r="BM355" s="61"/>
    </row>
    <row r="356" spans="1:65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  <c r="AA356" s="61"/>
      <c r="AB356" s="61"/>
      <c r="AC356" s="61"/>
      <c r="AD356" s="61"/>
      <c r="AE356" s="61"/>
      <c r="AF356" s="61"/>
      <c r="AG356" s="61"/>
      <c r="AH356" s="61"/>
      <c r="AI356" s="61"/>
      <c r="AJ356" s="61"/>
      <c r="AK356" s="61"/>
      <c r="AL356" s="61"/>
      <c r="AM356" s="61"/>
      <c r="AN356" s="61"/>
      <c r="AO356" s="61"/>
      <c r="AP356" s="61"/>
      <c r="AQ356" s="61"/>
      <c r="AR356" s="61"/>
      <c r="AS356" s="61"/>
      <c r="AT356" s="61"/>
      <c r="AU356" s="61"/>
      <c r="AV356" s="61"/>
      <c r="AW356" s="61"/>
      <c r="AX356" s="61"/>
      <c r="AY356" s="61"/>
      <c r="AZ356" s="61"/>
      <c r="BA356" s="61"/>
      <c r="BB356" s="61"/>
      <c r="BC356" s="61"/>
      <c r="BD356" s="61"/>
      <c r="BE356" s="61"/>
      <c r="BF356" s="61"/>
      <c r="BG356" s="61"/>
      <c r="BH356" s="61"/>
      <c r="BI356" s="61"/>
      <c r="BJ356" s="61"/>
      <c r="BK356" s="61"/>
      <c r="BL356" s="61"/>
      <c r="BM356" s="61"/>
    </row>
    <row r="357" spans="1:65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  <c r="AA357" s="61"/>
      <c r="AB357" s="61"/>
      <c r="AC357" s="61"/>
      <c r="AD357" s="61"/>
      <c r="AE357" s="61"/>
      <c r="AF357" s="61"/>
      <c r="AG357" s="61"/>
      <c r="AH357" s="61"/>
      <c r="AI357" s="61"/>
      <c r="AJ357" s="61"/>
      <c r="AK357" s="61"/>
      <c r="AL357" s="61"/>
      <c r="AM357" s="61"/>
      <c r="AN357" s="61"/>
      <c r="AO357" s="61"/>
      <c r="AP357" s="61"/>
      <c r="AQ357" s="61"/>
      <c r="AR357" s="61"/>
      <c r="AS357" s="61"/>
      <c r="AT357" s="61"/>
      <c r="AU357" s="61"/>
      <c r="AV357" s="61"/>
      <c r="AW357" s="61"/>
      <c r="AX357" s="61"/>
      <c r="AY357" s="61"/>
      <c r="AZ357" s="61"/>
      <c r="BA357" s="61"/>
      <c r="BB357" s="61"/>
      <c r="BC357" s="61"/>
      <c r="BD357" s="61"/>
      <c r="BE357" s="61"/>
      <c r="BF357" s="61"/>
      <c r="BG357" s="61"/>
      <c r="BH357" s="61"/>
      <c r="BI357" s="61"/>
      <c r="BJ357" s="61"/>
      <c r="BK357" s="61"/>
      <c r="BL357" s="61"/>
      <c r="BM357" s="61"/>
    </row>
    <row r="358" spans="1:65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1"/>
      <c r="AN358" s="61"/>
      <c r="AO358" s="61"/>
      <c r="AP358" s="61"/>
      <c r="AQ358" s="61"/>
      <c r="AR358" s="61"/>
      <c r="AS358" s="61"/>
      <c r="AT358" s="61"/>
      <c r="AU358" s="61"/>
      <c r="AV358" s="61"/>
      <c r="AW358" s="61"/>
      <c r="AX358" s="61"/>
      <c r="AY358" s="61"/>
      <c r="AZ358" s="61"/>
      <c r="BA358" s="61"/>
      <c r="BB358" s="61"/>
      <c r="BC358" s="61"/>
      <c r="BD358" s="61"/>
      <c r="BE358" s="61"/>
      <c r="BF358" s="61"/>
      <c r="BG358" s="61"/>
      <c r="BH358" s="61"/>
      <c r="BI358" s="61"/>
      <c r="BJ358" s="61"/>
      <c r="BK358" s="61"/>
      <c r="BL358" s="61"/>
      <c r="BM358" s="61"/>
    </row>
    <row r="359" spans="1:65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  <c r="AA359" s="61"/>
      <c r="AB359" s="61"/>
      <c r="AC359" s="61"/>
      <c r="AD359" s="61"/>
      <c r="AE359" s="61"/>
      <c r="AF359" s="61"/>
      <c r="AG359" s="61"/>
      <c r="AH359" s="61"/>
      <c r="AI359" s="61"/>
      <c r="AJ359" s="61"/>
      <c r="AK359" s="61"/>
      <c r="AL359" s="61"/>
      <c r="AM359" s="61"/>
      <c r="AN359" s="61"/>
      <c r="AO359" s="61"/>
      <c r="AP359" s="61"/>
      <c r="AQ359" s="61"/>
      <c r="AR359" s="61"/>
      <c r="AS359" s="61"/>
      <c r="AT359" s="61"/>
      <c r="AU359" s="61"/>
      <c r="AV359" s="61"/>
      <c r="AW359" s="61"/>
      <c r="AX359" s="61"/>
      <c r="AY359" s="61"/>
      <c r="AZ359" s="61"/>
      <c r="BA359" s="61"/>
      <c r="BB359" s="61"/>
      <c r="BC359" s="61"/>
      <c r="BD359" s="61"/>
      <c r="BE359" s="61"/>
      <c r="BF359" s="61"/>
      <c r="BG359" s="61"/>
      <c r="BH359" s="61"/>
      <c r="BI359" s="61"/>
      <c r="BJ359" s="61"/>
      <c r="BK359" s="61"/>
      <c r="BL359" s="61"/>
      <c r="BM359" s="61"/>
    </row>
    <row r="360" spans="1:65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  <c r="AA360" s="61"/>
      <c r="AB360" s="61"/>
      <c r="AC360" s="61"/>
      <c r="AD360" s="61"/>
      <c r="AE360" s="61"/>
      <c r="AF360" s="61"/>
      <c r="AG360" s="61"/>
      <c r="AH360" s="61"/>
      <c r="AI360" s="61"/>
      <c r="AJ360" s="61"/>
      <c r="AK360" s="61"/>
      <c r="AL360" s="61"/>
      <c r="AM360" s="61"/>
      <c r="AN360" s="61"/>
      <c r="AO360" s="61"/>
      <c r="AP360" s="61"/>
      <c r="AQ360" s="61"/>
      <c r="AR360" s="61"/>
      <c r="AS360" s="61"/>
      <c r="AT360" s="61"/>
      <c r="AU360" s="61"/>
      <c r="AV360" s="61"/>
      <c r="AW360" s="61"/>
      <c r="AX360" s="61"/>
      <c r="AY360" s="61"/>
      <c r="AZ360" s="61"/>
      <c r="BA360" s="61"/>
      <c r="BB360" s="61"/>
      <c r="BC360" s="61"/>
      <c r="BD360" s="61"/>
      <c r="BE360" s="61"/>
      <c r="BF360" s="61"/>
      <c r="BG360" s="61"/>
      <c r="BH360" s="61"/>
      <c r="BI360" s="61"/>
      <c r="BJ360" s="61"/>
      <c r="BK360" s="61"/>
      <c r="BL360" s="61"/>
      <c r="BM360" s="61"/>
    </row>
    <row r="361" spans="1:65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  <c r="AA361" s="61"/>
      <c r="AB361" s="61"/>
      <c r="AC361" s="61"/>
      <c r="AD361" s="61"/>
      <c r="AE361" s="61"/>
      <c r="AF361" s="61"/>
      <c r="AG361" s="61"/>
      <c r="AH361" s="61"/>
      <c r="AI361" s="61"/>
      <c r="AJ361" s="61"/>
      <c r="AK361" s="61"/>
      <c r="AL361" s="61"/>
      <c r="AM361" s="61"/>
      <c r="AN361" s="61"/>
      <c r="AO361" s="61"/>
      <c r="AP361" s="61"/>
      <c r="AQ361" s="61"/>
      <c r="AR361" s="61"/>
      <c r="AS361" s="61"/>
      <c r="AT361" s="61"/>
      <c r="AU361" s="61"/>
      <c r="AV361" s="61"/>
      <c r="AW361" s="61"/>
      <c r="AX361" s="61"/>
      <c r="AY361" s="61"/>
      <c r="AZ361" s="61"/>
      <c r="BA361" s="61"/>
      <c r="BB361" s="61"/>
      <c r="BC361" s="61"/>
      <c r="BD361" s="61"/>
      <c r="BE361" s="61"/>
      <c r="BF361" s="61"/>
      <c r="BG361" s="61"/>
      <c r="BH361" s="61"/>
      <c r="BI361" s="61"/>
      <c r="BJ361" s="61"/>
      <c r="BK361" s="61"/>
      <c r="BL361" s="61"/>
      <c r="BM361" s="61"/>
    </row>
    <row r="362" spans="1:65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  <c r="AW362" s="61"/>
      <c r="AX362" s="61"/>
      <c r="AY362" s="61"/>
      <c r="AZ362" s="61"/>
      <c r="BA362" s="61"/>
      <c r="BB362" s="61"/>
      <c r="BC362" s="61"/>
      <c r="BD362" s="61"/>
      <c r="BE362" s="61"/>
      <c r="BF362" s="61"/>
      <c r="BG362" s="61"/>
      <c r="BH362" s="61"/>
      <c r="BI362" s="61"/>
      <c r="BJ362" s="61"/>
      <c r="BK362" s="61"/>
      <c r="BL362" s="61"/>
      <c r="BM362" s="61"/>
    </row>
    <row r="363" spans="1:65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  <c r="AA363" s="61"/>
      <c r="AB363" s="61"/>
      <c r="AC363" s="61"/>
      <c r="AD363" s="61"/>
      <c r="AE363" s="61"/>
      <c r="AF363" s="61"/>
      <c r="AG363" s="61"/>
      <c r="AH363" s="61"/>
      <c r="AI363" s="61"/>
      <c r="AJ363" s="61"/>
      <c r="AK363" s="61"/>
      <c r="AL363" s="61"/>
      <c r="AM363" s="61"/>
      <c r="AN363" s="61"/>
      <c r="AO363" s="61"/>
      <c r="AP363" s="61"/>
      <c r="AQ363" s="61"/>
      <c r="AR363" s="61"/>
      <c r="AS363" s="61"/>
      <c r="AT363" s="61"/>
      <c r="AU363" s="61"/>
      <c r="AV363" s="61"/>
      <c r="AW363" s="61"/>
      <c r="AX363" s="61"/>
      <c r="AY363" s="61"/>
      <c r="AZ363" s="61"/>
      <c r="BA363" s="61"/>
      <c r="BB363" s="61"/>
      <c r="BC363" s="61"/>
      <c r="BD363" s="61"/>
      <c r="BE363" s="61"/>
      <c r="BF363" s="61"/>
      <c r="BG363" s="61"/>
      <c r="BH363" s="61"/>
      <c r="BI363" s="61"/>
      <c r="BJ363" s="61"/>
      <c r="BK363" s="61"/>
      <c r="BL363" s="61"/>
      <c r="BM363" s="61"/>
    </row>
    <row r="364" spans="1:65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  <c r="AA364" s="61"/>
      <c r="AB364" s="61"/>
      <c r="AC364" s="61"/>
      <c r="AD364" s="61"/>
      <c r="AE364" s="61"/>
      <c r="AF364" s="61"/>
      <c r="AG364" s="61"/>
      <c r="AH364" s="61"/>
      <c r="AI364" s="61"/>
      <c r="AJ364" s="61"/>
      <c r="AK364" s="61"/>
      <c r="AL364" s="61"/>
      <c r="AM364" s="61"/>
      <c r="AN364" s="61"/>
      <c r="AO364" s="61"/>
      <c r="AP364" s="61"/>
      <c r="AQ364" s="61"/>
      <c r="AR364" s="61"/>
      <c r="AS364" s="61"/>
      <c r="AT364" s="61"/>
      <c r="AU364" s="61"/>
      <c r="AV364" s="61"/>
      <c r="AW364" s="61"/>
      <c r="AX364" s="61"/>
      <c r="AY364" s="61"/>
      <c r="AZ364" s="61"/>
      <c r="BA364" s="61"/>
      <c r="BB364" s="61"/>
      <c r="BC364" s="61"/>
      <c r="BD364" s="61"/>
      <c r="BE364" s="61"/>
      <c r="BF364" s="61"/>
      <c r="BG364" s="61"/>
      <c r="BH364" s="61"/>
      <c r="BI364" s="61"/>
      <c r="BJ364" s="61"/>
      <c r="BK364" s="61"/>
      <c r="BL364" s="61"/>
      <c r="BM364" s="61"/>
    </row>
    <row r="365" spans="1:65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  <c r="AA365" s="61"/>
      <c r="AB365" s="61"/>
      <c r="AC365" s="61"/>
      <c r="AD365" s="61"/>
      <c r="AE365" s="61"/>
      <c r="AF365" s="61"/>
      <c r="AG365" s="61"/>
      <c r="AH365" s="61"/>
      <c r="AI365" s="61"/>
      <c r="AJ365" s="61"/>
      <c r="AK365" s="61"/>
      <c r="AL365" s="61"/>
      <c r="AM365" s="61"/>
      <c r="AN365" s="61"/>
      <c r="AO365" s="61"/>
      <c r="AP365" s="61"/>
      <c r="AQ365" s="61"/>
      <c r="AR365" s="61"/>
      <c r="AS365" s="61"/>
      <c r="AT365" s="61"/>
      <c r="AU365" s="61"/>
      <c r="AV365" s="61"/>
      <c r="AW365" s="61"/>
      <c r="AX365" s="61"/>
      <c r="AY365" s="61"/>
      <c r="AZ365" s="61"/>
      <c r="BA365" s="61"/>
      <c r="BB365" s="61"/>
      <c r="BC365" s="61"/>
      <c r="BD365" s="61"/>
      <c r="BE365" s="61"/>
      <c r="BF365" s="61"/>
      <c r="BG365" s="61"/>
      <c r="BH365" s="61"/>
      <c r="BI365" s="61"/>
      <c r="BJ365" s="61"/>
      <c r="BK365" s="61"/>
      <c r="BL365" s="61"/>
      <c r="BM365" s="61"/>
    </row>
    <row r="366" spans="1:65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  <c r="AA366" s="61"/>
      <c r="AB366" s="61"/>
      <c r="AC366" s="61"/>
      <c r="AD366" s="61"/>
      <c r="AE366" s="61"/>
      <c r="AF366" s="61"/>
      <c r="AG366" s="61"/>
      <c r="AH366" s="61"/>
      <c r="AI366" s="61"/>
      <c r="AJ366" s="61"/>
      <c r="AK366" s="61"/>
      <c r="AL366" s="61"/>
      <c r="AM366" s="61"/>
      <c r="AN366" s="61"/>
      <c r="AO366" s="61"/>
      <c r="AP366" s="61"/>
      <c r="AQ366" s="61"/>
      <c r="AR366" s="61"/>
      <c r="AS366" s="61"/>
      <c r="AT366" s="61"/>
      <c r="AU366" s="61"/>
      <c r="AV366" s="61"/>
      <c r="AW366" s="61"/>
      <c r="AX366" s="61"/>
      <c r="AY366" s="61"/>
      <c r="AZ366" s="61"/>
      <c r="BA366" s="61"/>
      <c r="BB366" s="61"/>
      <c r="BC366" s="61"/>
      <c r="BD366" s="61"/>
      <c r="BE366" s="61"/>
      <c r="BF366" s="61"/>
      <c r="BG366" s="61"/>
      <c r="BH366" s="61"/>
      <c r="BI366" s="61"/>
      <c r="BJ366" s="61"/>
      <c r="BK366" s="61"/>
      <c r="BL366" s="61"/>
      <c r="BM366" s="61"/>
    </row>
    <row r="367" spans="1:65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  <c r="AA367" s="61"/>
      <c r="AB367" s="61"/>
      <c r="AC367" s="61"/>
      <c r="AD367" s="61"/>
      <c r="AE367" s="61"/>
      <c r="AF367" s="61"/>
      <c r="AG367" s="61"/>
      <c r="AH367" s="61"/>
      <c r="AI367" s="61"/>
      <c r="AJ367" s="61"/>
      <c r="AK367" s="61"/>
      <c r="AL367" s="61"/>
      <c r="AM367" s="61"/>
      <c r="AN367" s="61"/>
      <c r="AO367" s="61"/>
      <c r="AP367" s="61"/>
      <c r="AQ367" s="61"/>
      <c r="AR367" s="61"/>
      <c r="AS367" s="61"/>
      <c r="AT367" s="61"/>
      <c r="AU367" s="61"/>
      <c r="AV367" s="61"/>
      <c r="AW367" s="61"/>
      <c r="AX367" s="61"/>
      <c r="AY367" s="61"/>
      <c r="AZ367" s="61"/>
      <c r="BA367" s="61"/>
      <c r="BB367" s="61"/>
      <c r="BC367" s="61"/>
      <c r="BD367" s="61"/>
      <c r="BE367" s="61"/>
      <c r="BF367" s="61"/>
      <c r="BG367" s="61"/>
      <c r="BH367" s="61"/>
      <c r="BI367" s="61"/>
      <c r="BJ367" s="61"/>
      <c r="BK367" s="61"/>
      <c r="BL367" s="61"/>
      <c r="BM367" s="61"/>
    </row>
    <row r="368" spans="1:65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  <c r="AA368" s="61"/>
      <c r="AB368" s="61"/>
      <c r="AC368" s="61"/>
      <c r="AD368" s="61"/>
      <c r="AE368" s="61"/>
      <c r="AF368" s="61"/>
      <c r="AG368" s="61"/>
      <c r="AH368" s="61"/>
      <c r="AI368" s="61"/>
      <c r="AJ368" s="61"/>
      <c r="AK368" s="61"/>
      <c r="AL368" s="61"/>
      <c r="AM368" s="61"/>
      <c r="AN368" s="61"/>
      <c r="AO368" s="61"/>
      <c r="AP368" s="61"/>
      <c r="AQ368" s="61"/>
      <c r="AR368" s="61"/>
      <c r="AS368" s="61"/>
      <c r="AT368" s="61"/>
      <c r="AU368" s="61"/>
      <c r="AV368" s="61"/>
      <c r="AW368" s="61"/>
      <c r="AX368" s="61"/>
      <c r="AY368" s="61"/>
      <c r="AZ368" s="61"/>
      <c r="BA368" s="61"/>
      <c r="BB368" s="61"/>
      <c r="BC368" s="61"/>
      <c r="BD368" s="61"/>
      <c r="BE368" s="61"/>
      <c r="BF368" s="61"/>
      <c r="BG368" s="61"/>
      <c r="BH368" s="61"/>
      <c r="BI368" s="61"/>
      <c r="BJ368" s="61"/>
      <c r="BK368" s="61"/>
      <c r="BL368" s="61"/>
      <c r="BM368" s="61"/>
    </row>
    <row r="369" spans="1:65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  <c r="AA369" s="61"/>
      <c r="AB369" s="61"/>
      <c r="AC369" s="61"/>
      <c r="AD369" s="61"/>
      <c r="AE369" s="61"/>
      <c r="AF369" s="61"/>
      <c r="AG369" s="61"/>
      <c r="AH369" s="61"/>
      <c r="AI369" s="61"/>
      <c r="AJ369" s="61"/>
      <c r="AK369" s="61"/>
      <c r="AL369" s="61"/>
      <c r="AM369" s="61"/>
      <c r="AN369" s="61"/>
      <c r="AO369" s="61"/>
      <c r="AP369" s="61"/>
      <c r="AQ369" s="61"/>
      <c r="AR369" s="61"/>
      <c r="AS369" s="61"/>
      <c r="AT369" s="61"/>
      <c r="AU369" s="61"/>
      <c r="AV369" s="61"/>
      <c r="AW369" s="61"/>
      <c r="AX369" s="61"/>
      <c r="AY369" s="61"/>
      <c r="AZ369" s="61"/>
      <c r="BA369" s="61"/>
      <c r="BB369" s="61"/>
      <c r="BC369" s="61"/>
      <c r="BD369" s="61"/>
      <c r="BE369" s="61"/>
      <c r="BF369" s="61"/>
      <c r="BG369" s="61"/>
      <c r="BH369" s="61"/>
      <c r="BI369" s="61"/>
      <c r="BJ369" s="61"/>
      <c r="BK369" s="61"/>
      <c r="BL369" s="61"/>
      <c r="BM369" s="61"/>
    </row>
    <row r="370" spans="1:65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  <c r="AA370" s="61"/>
      <c r="AB370" s="61"/>
      <c r="AC370" s="61"/>
      <c r="AD370" s="61"/>
      <c r="AE370" s="61"/>
      <c r="AF370" s="61"/>
      <c r="AG370" s="61"/>
      <c r="AH370" s="61"/>
      <c r="AI370" s="61"/>
      <c r="AJ370" s="61"/>
      <c r="AK370" s="61"/>
      <c r="AL370" s="61"/>
      <c r="AM370" s="61"/>
      <c r="AN370" s="61"/>
      <c r="AO370" s="61"/>
      <c r="AP370" s="61"/>
      <c r="AQ370" s="61"/>
      <c r="AR370" s="61"/>
      <c r="AS370" s="61"/>
      <c r="AT370" s="61"/>
      <c r="AU370" s="61"/>
      <c r="AV370" s="61"/>
      <c r="AW370" s="61"/>
      <c r="AX370" s="61"/>
      <c r="AY370" s="61"/>
      <c r="AZ370" s="61"/>
      <c r="BA370" s="61"/>
      <c r="BB370" s="61"/>
      <c r="BC370" s="61"/>
      <c r="BD370" s="61"/>
      <c r="BE370" s="61"/>
      <c r="BF370" s="61"/>
      <c r="BG370" s="61"/>
      <c r="BH370" s="61"/>
      <c r="BI370" s="61"/>
      <c r="BJ370" s="61"/>
      <c r="BK370" s="61"/>
      <c r="BL370" s="61"/>
      <c r="BM370" s="61"/>
    </row>
    <row r="371" spans="1:65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  <c r="AA371" s="61"/>
      <c r="AB371" s="61"/>
      <c r="AC371" s="61"/>
      <c r="AD371" s="61"/>
      <c r="AE371" s="61"/>
      <c r="AF371" s="61"/>
      <c r="AG371" s="61"/>
      <c r="AH371" s="61"/>
      <c r="AI371" s="61"/>
      <c r="AJ371" s="61"/>
      <c r="AK371" s="61"/>
      <c r="AL371" s="61"/>
      <c r="AM371" s="61"/>
      <c r="AN371" s="61"/>
      <c r="AO371" s="61"/>
      <c r="AP371" s="61"/>
      <c r="AQ371" s="61"/>
      <c r="AR371" s="61"/>
      <c r="AS371" s="61"/>
      <c r="AT371" s="61"/>
      <c r="AU371" s="61"/>
      <c r="AV371" s="61"/>
      <c r="AW371" s="61"/>
      <c r="AX371" s="61"/>
      <c r="AY371" s="61"/>
      <c r="AZ371" s="61"/>
      <c r="BA371" s="61"/>
      <c r="BB371" s="61"/>
      <c r="BC371" s="61"/>
      <c r="BD371" s="61"/>
      <c r="BE371" s="61"/>
      <c r="BF371" s="61"/>
      <c r="BG371" s="61"/>
      <c r="BH371" s="61"/>
      <c r="BI371" s="61"/>
      <c r="BJ371" s="61"/>
      <c r="BK371" s="61"/>
      <c r="BL371" s="61"/>
      <c r="BM371" s="61"/>
    </row>
    <row r="372" spans="1:65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  <c r="AA372" s="61"/>
      <c r="AB372" s="61"/>
      <c r="AC372" s="61"/>
      <c r="AD372" s="61"/>
      <c r="AE372" s="61"/>
      <c r="AF372" s="61"/>
      <c r="AG372" s="61"/>
      <c r="AH372" s="61"/>
      <c r="AI372" s="61"/>
      <c r="AJ372" s="61"/>
      <c r="AK372" s="61"/>
      <c r="AL372" s="61"/>
      <c r="AM372" s="61"/>
      <c r="AN372" s="61"/>
      <c r="AO372" s="61"/>
      <c r="AP372" s="61"/>
      <c r="AQ372" s="61"/>
      <c r="AR372" s="61"/>
      <c r="AS372" s="61"/>
      <c r="AT372" s="61"/>
      <c r="AU372" s="61"/>
      <c r="AV372" s="61"/>
      <c r="AW372" s="61"/>
      <c r="AX372" s="61"/>
      <c r="AY372" s="61"/>
      <c r="AZ372" s="61"/>
      <c r="BA372" s="61"/>
      <c r="BB372" s="61"/>
      <c r="BC372" s="61"/>
      <c r="BD372" s="61"/>
      <c r="BE372" s="61"/>
      <c r="BF372" s="61"/>
      <c r="BG372" s="61"/>
      <c r="BH372" s="61"/>
      <c r="BI372" s="61"/>
      <c r="BJ372" s="61"/>
      <c r="BK372" s="61"/>
      <c r="BL372" s="61"/>
      <c r="BM372" s="61"/>
    </row>
    <row r="373" spans="1:65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  <c r="AA373" s="61"/>
      <c r="AB373" s="61"/>
      <c r="AC373" s="61"/>
      <c r="AD373" s="61"/>
      <c r="AE373" s="61"/>
      <c r="AF373" s="61"/>
      <c r="AG373" s="61"/>
      <c r="AH373" s="61"/>
      <c r="AI373" s="61"/>
      <c r="AJ373" s="61"/>
      <c r="AK373" s="61"/>
      <c r="AL373" s="61"/>
      <c r="AM373" s="61"/>
      <c r="AN373" s="61"/>
      <c r="AO373" s="61"/>
      <c r="AP373" s="61"/>
      <c r="AQ373" s="61"/>
      <c r="AR373" s="61"/>
      <c r="AS373" s="61"/>
      <c r="AT373" s="61"/>
      <c r="AU373" s="61"/>
      <c r="AV373" s="61"/>
      <c r="AW373" s="61"/>
      <c r="AX373" s="61"/>
      <c r="AY373" s="61"/>
      <c r="AZ373" s="61"/>
      <c r="BA373" s="61"/>
      <c r="BB373" s="61"/>
      <c r="BC373" s="61"/>
      <c r="BD373" s="61"/>
      <c r="BE373" s="61"/>
      <c r="BF373" s="61"/>
      <c r="BG373" s="61"/>
      <c r="BH373" s="61"/>
      <c r="BI373" s="61"/>
      <c r="BJ373" s="61"/>
      <c r="BK373" s="61"/>
      <c r="BL373" s="61"/>
      <c r="BM373" s="61"/>
    </row>
    <row r="374" spans="1:65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  <c r="AA374" s="61"/>
      <c r="AB374" s="61"/>
      <c r="AC374" s="61"/>
      <c r="AD374" s="61"/>
      <c r="AE374" s="61"/>
      <c r="AF374" s="61"/>
      <c r="AG374" s="61"/>
      <c r="AH374" s="61"/>
      <c r="AI374" s="61"/>
      <c r="AJ374" s="61"/>
      <c r="AK374" s="61"/>
      <c r="AL374" s="61"/>
      <c r="AM374" s="61"/>
      <c r="AN374" s="61"/>
      <c r="AO374" s="61"/>
      <c r="AP374" s="61"/>
      <c r="AQ374" s="61"/>
      <c r="AR374" s="61"/>
      <c r="AS374" s="61"/>
      <c r="AT374" s="61"/>
      <c r="AU374" s="61"/>
      <c r="AV374" s="61"/>
      <c r="AW374" s="61"/>
      <c r="AX374" s="61"/>
      <c r="AY374" s="61"/>
      <c r="AZ374" s="61"/>
      <c r="BA374" s="61"/>
      <c r="BB374" s="61"/>
      <c r="BC374" s="61"/>
      <c r="BD374" s="61"/>
      <c r="BE374" s="61"/>
      <c r="BF374" s="61"/>
      <c r="BG374" s="61"/>
      <c r="BH374" s="61"/>
      <c r="BI374" s="61"/>
      <c r="BJ374" s="61"/>
      <c r="BK374" s="61"/>
      <c r="BL374" s="61"/>
      <c r="BM374" s="61"/>
    </row>
    <row r="375" spans="1:65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  <c r="AA375" s="61"/>
      <c r="AB375" s="61"/>
      <c r="AC375" s="61"/>
      <c r="AD375" s="61"/>
      <c r="AE375" s="61"/>
      <c r="AF375" s="61"/>
      <c r="AG375" s="61"/>
      <c r="AH375" s="61"/>
      <c r="AI375" s="61"/>
      <c r="AJ375" s="61"/>
      <c r="AK375" s="61"/>
      <c r="AL375" s="61"/>
      <c r="AM375" s="61"/>
      <c r="AN375" s="61"/>
      <c r="AO375" s="61"/>
      <c r="AP375" s="61"/>
      <c r="AQ375" s="61"/>
      <c r="AR375" s="61"/>
      <c r="AS375" s="61"/>
      <c r="AT375" s="61"/>
      <c r="AU375" s="61"/>
      <c r="AV375" s="61"/>
      <c r="AW375" s="61"/>
      <c r="AX375" s="61"/>
      <c r="AY375" s="61"/>
      <c r="AZ375" s="61"/>
      <c r="BA375" s="61"/>
      <c r="BB375" s="61"/>
      <c r="BC375" s="61"/>
      <c r="BD375" s="61"/>
      <c r="BE375" s="61"/>
      <c r="BF375" s="61"/>
      <c r="BG375" s="61"/>
      <c r="BH375" s="61"/>
      <c r="BI375" s="61"/>
      <c r="BJ375" s="61"/>
      <c r="BK375" s="61"/>
      <c r="BL375" s="61"/>
      <c r="BM375" s="61"/>
    </row>
    <row r="376" spans="1:65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  <c r="AA376" s="61"/>
      <c r="AB376" s="61"/>
      <c r="AC376" s="61"/>
      <c r="AD376" s="61"/>
      <c r="AE376" s="61"/>
      <c r="AF376" s="61"/>
      <c r="AG376" s="61"/>
      <c r="AH376" s="61"/>
      <c r="AI376" s="61"/>
      <c r="AJ376" s="61"/>
      <c r="AK376" s="61"/>
      <c r="AL376" s="61"/>
      <c r="AM376" s="61"/>
      <c r="AN376" s="61"/>
      <c r="AO376" s="61"/>
      <c r="AP376" s="61"/>
      <c r="AQ376" s="61"/>
      <c r="AR376" s="61"/>
      <c r="AS376" s="61"/>
      <c r="AT376" s="61"/>
      <c r="AU376" s="61"/>
      <c r="AV376" s="61"/>
      <c r="AW376" s="61"/>
      <c r="AX376" s="61"/>
      <c r="AY376" s="61"/>
      <c r="AZ376" s="61"/>
      <c r="BA376" s="61"/>
      <c r="BB376" s="61"/>
      <c r="BC376" s="61"/>
      <c r="BD376" s="61"/>
      <c r="BE376" s="61"/>
      <c r="BF376" s="61"/>
      <c r="BG376" s="61"/>
      <c r="BH376" s="61"/>
      <c r="BI376" s="61"/>
      <c r="BJ376" s="61"/>
      <c r="BK376" s="61"/>
      <c r="BL376" s="61"/>
      <c r="BM376" s="61"/>
    </row>
    <row r="377" spans="1:65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  <c r="AA377" s="61"/>
      <c r="AB377" s="61"/>
      <c r="AC377" s="61"/>
      <c r="AD377" s="61"/>
      <c r="AE377" s="61"/>
      <c r="AF377" s="61"/>
      <c r="AG377" s="61"/>
      <c r="AH377" s="61"/>
      <c r="AI377" s="61"/>
      <c r="AJ377" s="61"/>
      <c r="AK377" s="61"/>
      <c r="AL377" s="61"/>
      <c r="AM377" s="61"/>
      <c r="AN377" s="61"/>
      <c r="AO377" s="61"/>
      <c r="AP377" s="61"/>
      <c r="AQ377" s="61"/>
      <c r="AR377" s="61"/>
      <c r="AS377" s="61"/>
      <c r="AT377" s="61"/>
      <c r="AU377" s="61"/>
      <c r="AV377" s="61"/>
      <c r="AW377" s="61"/>
      <c r="AX377" s="61"/>
      <c r="AY377" s="61"/>
      <c r="AZ377" s="61"/>
      <c r="BA377" s="61"/>
      <c r="BB377" s="61"/>
      <c r="BC377" s="61"/>
      <c r="BD377" s="61"/>
      <c r="BE377" s="61"/>
      <c r="BF377" s="61"/>
      <c r="BG377" s="61"/>
      <c r="BH377" s="61"/>
      <c r="BI377" s="61"/>
      <c r="BJ377" s="61"/>
      <c r="BK377" s="61"/>
      <c r="BL377" s="61"/>
      <c r="BM377" s="61"/>
    </row>
    <row r="378" spans="1:65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  <c r="AA378" s="61"/>
      <c r="AB378" s="61"/>
      <c r="AC378" s="61"/>
      <c r="AD378" s="61"/>
      <c r="AE378" s="61"/>
      <c r="AF378" s="61"/>
      <c r="AG378" s="61"/>
      <c r="AH378" s="61"/>
      <c r="AI378" s="61"/>
      <c r="AJ378" s="61"/>
      <c r="AK378" s="61"/>
      <c r="AL378" s="61"/>
      <c r="AM378" s="61"/>
      <c r="AN378" s="61"/>
      <c r="AO378" s="61"/>
      <c r="AP378" s="61"/>
      <c r="AQ378" s="61"/>
      <c r="AR378" s="61"/>
      <c r="AS378" s="61"/>
      <c r="AT378" s="61"/>
      <c r="AU378" s="61"/>
      <c r="AV378" s="61"/>
      <c r="AW378" s="61"/>
      <c r="AX378" s="61"/>
      <c r="AY378" s="61"/>
      <c r="AZ378" s="61"/>
      <c r="BA378" s="61"/>
      <c r="BB378" s="61"/>
      <c r="BC378" s="61"/>
      <c r="BD378" s="61"/>
      <c r="BE378" s="61"/>
      <c r="BF378" s="61"/>
      <c r="BG378" s="61"/>
      <c r="BH378" s="61"/>
      <c r="BI378" s="61"/>
      <c r="BJ378" s="61"/>
      <c r="BK378" s="61"/>
      <c r="BL378" s="61"/>
      <c r="BM378" s="61"/>
    </row>
    <row r="379" spans="1:65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  <c r="AA379" s="61"/>
      <c r="AB379" s="61"/>
      <c r="AC379" s="61"/>
      <c r="AD379" s="61"/>
      <c r="AE379" s="61"/>
      <c r="AF379" s="61"/>
      <c r="AG379" s="61"/>
      <c r="AH379" s="61"/>
      <c r="AI379" s="61"/>
      <c r="AJ379" s="61"/>
      <c r="AK379" s="61"/>
      <c r="AL379" s="61"/>
      <c r="AM379" s="61"/>
      <c r="AN379" s="61"/>
      <c r="AO379" s="61"/>
      <c r="AP379" s="61"/>
      <c r="AQ379" s="61"/>
      <c r="AR379" s="61"/>
      <c r="AS379" s="61"/>
      <c r="AT379" s="61"/>
      <c r="AU379" s="61"/>
      <c r="AV379" s="61"/>
      <c r="AW379" s="61"/>
      <c r="AX379" s="61"/>
      <c r="AY379" s="61"/>
      <c r="AZ379" s="61"/>
      <c r="BA379" s="61"/>
      <c r="BB379" s="61"/>
      <c r="BC379" s="61"/>
      <c r="BD379" s="61"/>
      <c r="BE379" s="61"/>
      <c r="BF379" s="61"/>
      <c r="BG379" s="61"/>
      <c r="BH379" s="61"/>
      <c r="BI379" s="61"/>
      <c r="BJ379" s="61"/>
      <c r="BK379" s="61"/>
      <c r="BL379" s="61"/>
      <c r="BM379" s="61"/>
    </row>
    <row r="380" spans="1:65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  <c r="AA380" s="61"/>
      <c r="AB380" s="61"/>
      <c r="AC380" s="61"/>
      <c r="AD380" s="61"/>
      <c r="AE380" s="61"/>
      <c r="AF380" s="61"/>
      <c r="AG380" s="61"/>
      <c r="AH380" s="61"/>
      <c r="AI380" s="61"/>
      <c r="AJ380" s="61"/>
      <c r="AK380" s="61"/>
      <c r="AL380" s="61"/>
      <c r="AM380" s="61"/>
      <c r="AN380" s="61"/>
      <c r="AO380" s="61"/>
      <c r="AP380" s="61"/>
      <c r="AQ380" s="61"/>
      <c r="AR380" s="61"/>
      <c r="AS380" s="61"/>
      <c r="AT380" s="61"/>
      <c r="AU380" s="61"/>
      <c r="AV380" s="61"/>
      <c r="AW380" s="61"/>
      <c r="AX380" s="61"/>
      <c r="AY380" s="61"/>
      <c r="AZ380" s="61"/>
      <c r="BA380" s="61"/>
      <c r="BB380" s="61"/>
      <c r="BC380" s="61"/>
      <c r="BD380" s="61"/>
      <c r="BE380" s="61"/>
      <c r="BF380" s="61"/>
      <c r="BG380" s="61"/>
      <c r="BH380" s="61"/>
      <c r="BI380" s="61"/>
      <c r="BJ380" s="61"/>
      <c r="BK380" s="61"/>
      <c r="BL380" s="61"/>
      <c r="BM380" s="61"/>
    </row>
    <row r="381" spans="1:65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  <c r="AA381" s="61"/>
      <c r="AB381" s="61"/>
      <c r="AC381" s="61"/>
      <c r="AD381" s="61"/>
      <c r="AE381" s="61"/>
      <c r="AF381" s="61"/>
      <c r="AG381" s="61"/>
      <c r="AH381" s="61"/>
      <c r="AI381" s="61"/>
      <c r="AJ381" s="61"/>
      <c r="AK381" s="61"/>
      <c r="AL381" s="61"/>
      <c r="AM381" s="61"/>
      <c r="AN381" s="61"/>
      <c r="AO381" s="61"/>
      <c r="AP381" s="61"/>
      <c r="AQ381" s="61"/>
      <c r="AR381" s="61"/>
      <c r="AS381" s="61"/>
      <c r="AT381" s="61"/>
      <c r="AU381" s="61"/>
      <c r="AV381" s="61"/>
      <c r="AW381" s="61"/>
      <c r="AX381" s="61"/>
      <c r="AY381" s="61"/>
      <c r="AZ381" s="61"/>
      <c r="BA381" s="61"/>
      <c r="BB381" s="61"/>
      <c r="BC381" s="61"/>
      <c r="BD381" s="61"/>
      <c r="BE381" s="61"/>
      <c r="BF381" s="61"/>
      <c r="BG381" s="61"/>
      <c r="BH381" s="61"/>
      <c r="BI381" s="61"/>
      <c r="BJ381" s="61"/>
      <c r="BK381" s="61"/>
      <c r="BL381" s="61"/>
      <c r="BM381" s="61"/>
    </row>
    <row r="382" spans="1:65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  <c r="AA382" s="61"/>
      <c r="AB382" s="61"/>
      <c r="AC382" s="61"/>
      <c r="AD382" s="61"/>
      <c r="AE382" s="61"/>
      <c r="AF382" s="61"/>
      <c r="AG382" s="61"/>
      <c r="AH382" s="61"/>
      <c r="AI382" s="61"/>
      <c r="AJ382" s="61"/>
      <c r="AK382" s="61"/>
      <c r="AL382" s="61"/>
      <c r="AM382" s="61"/>
      <c r="AN382" s="61"/>
      <c r="AO382" s="61"/>
      <c r="AP382" s="61"/>
      <c r="AQ382" s="61"/>
      <c r="AR382" s="61"/>
      <c r="AS382" s="61"/>
      <c r="AT382" s="61"/>
      <c r="AU382" s="61"/>
      <c r="AV382" s="61"/>
      <c r="AW382" s="61"/>
      <c r="AX382" s="61"/>
      <c r="AY382" s="61"/>
      <c r="AZ382" s="61"/>
      <c r="BA382" s="61"/>
      <c r="BB382" s="61"/>
      <c r="BC382" s="61"/>
      <c r="BD382" s="61"/>
      <c r="BE382" s="61"/>
      <c r="BF382" s="61"/>
      <c r="BG382" s="61"/>
      <c r="BH382" s="61"/>
      <c r="BI382" s="61"/>
      <c r="BJ382" s="61"/>
      <c r="BK382" s="61"/>
      <c r="BL382" s="61"/>
      <c r="BM382" s="61"/>
    </row>
    <row r="383" spans="1:65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  <c r="AA383" s="61"/>
      <c r="AB383" s="61"/>
      <c r="AC383" s="61"/>
      <c r="AD383" s="61"/>
      <c r="AE383" s="61"/>
      <c r="AF383" s="61"/>
      <c r="AG383" s="61"/>
      <c r="AH383" s="61"/>
      <c r="AI383" s="61"/>
      <c r="AJ383" s="61"/>
      <c r="AK383" s="61"/>
      <c r="AL383" s="61"/>
      <c r="AM383" s="61"/>
      <c r="AN383" s="61"/>
      <c r="AO383" s="61"/>
      <c r="AP383" s="61"/>
      <c r="AQ383" s="61"/>
      <c r="AR383" s="61"/>
      <c r="AS383" s="61"/>
      <c r="AT383" s="61"/>
      <c r="AU383" s="61"/>
      <c r="AV383" s="61"/>
      <c r="AW383" s="61"/>
      <c r="AX383" s="61"/>
      <c r="AY383" s="61"/>
      <c r="AZ383" s="61"/>
      <c r="BA383" s="61"/>
      <c r="BB383" s="61"/>
      <c r="BC383" s="61"/>
      <c r="BD383" s="61"/>
      <c r="BE383" s="61"/>
      <c r="BF383" s="61"/>
      <c r="BG383" s="61"/>
      <c r="BH383" s="61"/>
      <c r="BI383" s="61"/>
      <c r="BJ383" s="61"/>
      <c r="BK383" s="61"/>
      <c r="BL383" s="61"/>
      <c r="BM383" s="61"/>
    </row>
    <row r="384" spans="1:65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  <c r="AA384" s="61"/>
      <c r="AB384" s="61"/>
      <c r="AC384" s="61"/>
      <c r="AD384" s="61"/>
      <c r="AE384" s="61"/>
      <c r="AF384" s="61"/>
      <c r="AG384" s="61"/>
      <c r="AH384" s="61"/>
      <c r="AI384" s="61"/>
      <c r="AJ384" s="61"/>
      <c r="AK384" s="61"/>
      <c r="AL384" s="61"/>
      <c r="AM384" s="61"/>
      <c r="AN384" s="61"/>
      <c r="AO384" s="61"/>
      <c r="AP384" s="61"/>
      <c r="AQ384" s="61"/>
      <c r="AR384" s="61"/>
      <c r="AS384" s="61"/>
      <c r="AT384" s="61"/>
      <c r="AU384" s="61"/>
      <c r="AV384" s="61"/>
      <c r="AW384" s="61"/>
      <c r="AX384" s="61"/>
      <c r="AY384" s="61"/>
      <c r="AZ384" s="61"/>
      <c r="BA384" s="61"/>
      <c r="BB384" s="61"/>
      <c r="BC384" s="61"/>
      <c r="BD384" s="61"/>
      <c r="BE384" s="61"/>
      <c r="BF384" s="61"/>
      <c r="BG384" s="61"/>
      <c r="BH384" s="61"/>
      <c r="BI384" s="61"/>
      <c r="BJ384" s="61"/>
      <c r="BK384" s="61"/>
      <c r="BL384" s="61"/>
      <c r="BM384" s="61"/>
    </row>
    <row r="385" spans="1:65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  <c r="AA385" s="61"/>
      <c r="AB385" s="61"/>
      <c r="AC385" s="61"/>
      <c r="AD385" s="61"/>
      <c r="AE385" s="61"/>
      <c r="AF385" s="61"/>
      <c r="AG385" s="61"/>
      <c r="AH385" s="61"/>
      <c r="AI385" s="61"/>
      <c r="AJ385" s="61"/>
      <c r="AK385" s="61"/>
      <c r="AL385" s="61"/>
      <c r="AM385" s="61"/>
      <c r="AN385" s="61"/>
      <c r="AO385" s="61"/>
      <c r="AP385" s="61"/>
      <c r="AQ385" s="61"/>
      <c r="AR385" s="61"/>
      <c r="AS385" s="61"/>
      <c r="AT385" s="61"/>
      <c r="AU385" s="61"/>
      <c r="AV385" s="61"/>
      <c r="AW385" s="61"/>
      <c r="AX385" s="61"/>
      <c r="AY385" s="61"/>
      <c r="AZ385" s="61"/>
      <c r="BA385" s="61"/>
      <c r="BB385" s="61"/>
      <c r="BC385" s="61"/>
      <c r="BD385" s="61"/>
      <c r="BE385" s="61"/>
      <c r="BF385" s="61"/>
      <c r="BG385" s="61"/>
      <c r="BH385" s="61"/>
      <c r="BI385" s="61"/>
      <c r="BJ385" s="61"/>
      <c r="BK385" s="61"/>
      <c r="BL385" s="61"/>
      <c r="BM385" s="61"/>
    </row>
    <row r="386" spans="1:65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  <c r="AA386" s="61"/>
      <c r="AB386" s="61"/>
      <c r="AC386" s="61"/>
      <c r="AD386" s="61"/>
      <c r="AE386" s="61"/>
      <c r="AF386" s="61"/>
      <c r="AG386" s="61"/>
      <c r="AH386" s="61"/>
      <c r="AI386" s="61"/>
      <c r="AJ386" s="61"/>
      <c r="AK386" s="61"/>
      <c r="AL386" s="61"/>
      <c r="AM386" s="61"/>
      <c r="AN386" s="61"/>
      <c r="AO386" s="61"/>
      <c r="AP386" s="61"/>
      <c r="AQ386" s="61"/>
      <c r="AR386" s="61"/>
      <c r="AS386" s="61"/>
      <c r="AT386" s="61"/>
      <c r="AU386" s="61"/>
      <c r="AV386" s="61"/>
      <c r="AW386" s="61"/>
      <c r="AX386" s="61"/>
      <c r="AY386" s="61"/>
      <c r="AZ386" s="61"/>
      <c r="BA386" s="61"/>
      <c r="BB386" s="61"/>
      <c r="BC386" s="61"/>
      <c r="BD386" s="61"/>
      <c r="BE386" s="61"/>
      <c r="BF386" s="61"/>
      <c r="BG386" s="61"/>
      <c r="BH386" s="61"/>
      <c r="BI386" s="61"/>
      <c r="BJ386" s="61"/>
      <c r="BK386" s="61"/>
      <c r="BL386" s="61"/>
      <c r="BM386" s="61"/>
    </row>
    <row r="387" spans="1:65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  <c r="AA387" s="61"/>
      <c r="AB387" s="61"/>
      <c r="AC387" s="61"/>
      <c r="AD387" s="61"/>
      <c r="AE387" s="61"/>
      <c r="AF387" s="61"/>
      <c r="AG387" s="61"/>
      <c r="AH387" s="61"/>
      <c r="AI387" s="61"/>
      <c r="AJ387" s="61"/>
      <c r="AK387" s="61"/>
      <c r="AL387" s="61"/>
      <c r="AM387" s="61"/>
      <c r="AN387" s="61"/>
      <c r="AO387" s="61"/>
      <c r="AP387" s="61"/>
      <c r="AQ387" s="61"/>
      <c r="AR387" s="61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</row>
    <row r="388" spans="1:65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  <c r="AA388" s="61"/>
      <c r="AB388" s="61"/>
      <c r="AC388" s="61"/>
      <c r="AD388" s="61"/>
      <c r="AE388" s="61"/>
      <c r="AF388" s="61"/>
      <c r="AG388" s="61"/>
      <c r="AH388" s="61"/>
      <c r="AI388" s="61"/>
      <c r="AJ388" s="61"/>
      <c r="AK388" s="61"/>
      <c r="AL388" s="61"/>
      <c r="AM388" s="61"/>
      <c r="AN388" s="61"/>
      <c r="AO388" s="61"/>
      <c r="AP388" s="61"/>
      <c r="AQ388" s="61"/>
      <c r="AR388" s="61"/>
      <c r="AS388" s="61"/>
      <c r="AT388" s="61"/>
      <c r="AU388" s="61"/>
      <c r="AV388" s="61"/>
      <c r="AW388" s="61"/>
      <c r="AX388" s="61"/>
      <c r="AY388" s="61"/>
      <c r="AZ388" s="61"/>
      <c r="BA388" s="61"/>
      <c r="BB388" s="61"/>
      <c r="BC388" s="61"/>
      <c r="BD388" s="61"/>
      <c r="BE388" s="61"/>
      <c r="BF388" s="61"/>
      <c r="BG388" s="61"/>
      <c r="BH388" s="61"/>
      <c r="BI388" s="61"/>
      <c r="BJ388" s="61"/>
      <c r="BK388" s="61"/>
      <c r="BL388" s="61"/>
      <c r="BM388" s="61"/>
    </row>
    <row r="389" spans="1:65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  <c r="AA389" s="61"/>
      <c r="AB389" s="61"/>
      <c r="AC389" s="61"/>
      <c r="AD389" s="61"/>
      <c r="AE389" s="61"/>
      <c r="AF389" s="61"/>
      <c r="AG389" s="61"/>
      <c r="AH389" s="61"/>
      <c r="AI389" s="61"/>
      <c r="AJ389" s="61"/>
      <c r="AK389" s="61"/>
      <c r="AL389" s="61"/>
      <c r="AM389" s="61"/>
      <c r="AN389" s="61"/>
      <c r="AO389" s="61"/>
      <c r="AP389" s="61"/>
      <c r="AQ389" s="61"/>
      <c r="AR389" s="61"/>
      <c r="AS389" s="61"/>
      <c r="AT389" s="61"/>
      <c r="AU389" s="61"/>
      <c r="AV389" s="61"/>
      <c r="AW389" s="61"/>
      <c r="AX389" s="61"/>
      <c r="AY389" s="61"/>
      <c r="AZ389" s="61"/>
      <c r="BA389" s="61"/>
      <c r="BB389" s="61"/>
      <c r="BC389" s="61"/>
      <c r="BD389" s="61"/>
      <c r="BE389" s="61"/>
      <c r="BF389" s="61"/>
      <c r="BG389" s="61"/>
      <c r="BH389" s="61"/>
      <c r="BI389" s="61"/>
      <c r="BJ389" s="61"/>
      <c r="BK389" s="61"/>
      <c r="BL389" s="61"/>
      <c r="BM389" s="61"/>
    </row>
    <row r="390" spans="1:65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  <c r="AA390" s="61"/>
      <c r="AB390" s="61"/>
      <c r="AC390" s="61"/>
      <c r="AD390" s="61"/>
      <c r="AE390" s="61"/>
      <c r="AF390" s="61"/>
      <c r="AG390" s="61"/>
      <c r="AH390" s="61"/>
      <c r="AI390" s="61"/>
      <c r="AJ390" s="61"/>
      <c r="AK390" s="61"/>
      <c r="AL390" s="61"/>
      <c r="AM390" s="61"/>
      <c r="AN390" s="61"/>
      <c r="AO390" s="61"/>
      <c r="AP390" s="61"/>
      <c r="AQ390" s="61"/>
      <c r="AR390" s="61"/>
      <c r="AS390" s="61"/>
      <c r="AT390" s="61"/>
      <c r="AU390" s="61"/>
      <c r="AV390" s="61"/>
      <c r="AW390" s="61"/>
      <c r="AX390" s="61"/>
      <c r="AY390" s="61"/>
      <c r="AZ390" s="61"/>
      <c r="BA390" s="61"/>
      <c r="BB390" s="61"/>
      <c r="BC390" s="61"/>
      <c r="BD390" s="61"/>
      <c r="BE390" s="61"/>
      <c r="BF390" s="61"/>
      <c r="BG390" s="61"/>
      <c r="BH390" s="61"/>
      <c r="BI390" s="61"/>
      <c r="BJ390" s="61"/>
      <c r="BK390" s="61"/>
      <c r="BL390" s="61"/>
      <c r="BM390" s="61"/>
    </row>
    <row r="391" spans="1:65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  <c r="AA391" s="61"/>
      <c r="AB391" s="61"/>
      <c r="AC391" s="61"/>
      <c r="AD391" s="61"/>
      <c r="AE391" s="61"/>
      <c r="AF391" s="61"/>
      <c r="AG391" s="61"/>
      <c r="AH391" s="61"/>
      <c r="AI391" s="61"/>
      <c r="AJ391" s="61"/>
      <c r="AK391" s="61"/>
      <c r="AL391" s="61"/>
      <c r="AM391" s="61"/>
      <c r="AN391" s="61"/>
      <c r="AO391" s="61"/>
      <c r="AP391" s="61"/>
      <c r="AQ391" s="61"/>
      <c r="AR391" s="61"/>
      <c r="AS391" s="61"/>
      <c r="AT391" s="61"/>
      <c r="AU391" s="61"/>
      <c r="AV391" s="61"/>
      <c r="AW391" s="61"/>
      <c r="AX391" s="61"/>
      <c r="AY391" s="61"/>
      <c r="AZ391" s="61"/>
      <c r="BA391" s="61"/>
      <c r="BB391" s="61"/>
      <c r="BC391" s="61"/>
      <c r="BD391" s="61"/>
      <c r="BE391" s="61"/>
      <c r="BF391" s="61"/>
      <c r="BG391" s="61"/>
      <c r="BH391" s="61"/>
      <c r="BI391" s="61"/>
      <c r="BJ391" s="61"/>
      <c r="BK391" s="61"/>
      <c r="BL391" s="61"/>
      <c r="BM391" s="61"/>
    </row>
    <row r="392" spans="1:65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  <c r="AA392" s="61"/>
      <c r="AB392" s="61"/>
      <c r="AC392" s="61"/>
      <c r="AD392" s="61"/>
      <c r="AE392" s="61"/>
      <c r="AF392" s="61"/>
      <c r="AG392" s="61"/>
      <c r="AH392" s="61"/>
      <c r="AI392" s="61"/>
      <c r="AJ392" s="61"/>
      <c r="AK392" s="61"/>
      <c r="AL392" s="61"/>
      <c r="AM392" s="61"/>
      <c r="AN392" s="61"/>
      <c r="AO392" s="61"/>
      <c r="AP392" s="61"/>
      <c r="AQ392" s="61"/>
      <c r="AR392" s="61"/>
      <c r="AS392" s="61"/>
      <c r="AT392" s="61"/>
      <c r="AU392" s="61"/>
      <c r="AV392" s="61"/>
      <c r="AW392" s="61"/>
      <c r="AX392" s="61"/>
      <c r="AY392" s="61"/>
      <c r="AZ392" s="61"/>
      <c r="BA392" s="61"/>
      <c r="BB392" s="61"/>
      <c r="BC392" s="61"/>
      <c r="BD392" s="61"/>
      <c r="BE392" s="61"/>
      <c r="BF392" s="61"/>
      <c r="BG392" s="61"/>
      <c r="BH392" s="61"/>
      <c r="BI392" s="61"/>
      <c r="BJ392" s="61"/>
      <c r="BK392" s="61"/>
      <c r="BL392" s="61"/>
      <c r="BM392" s="61"/>
    </row>
    <row r="393" spans="1:65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  <c r="AA393" s="61"/>
      <c r="AB393" s="61"/>
      <c r="AC393" s="61"/>
      <c r="AD393" s="61"/>
      <c r="AE393" s="61"/>
      <c r="AF393" s="61"/>
      <c r="AG393" s="61"/>
      <c r="AH393" s="61"/>
      <c r="AI393" s="61"/>
      <c r="AJ393" s="61"/>
      <c r="AK393" s="61"/>
      <c r="AL393" s="61"/>
      <c r="AM393" s="61"/>
      <c r="AN393" s="61"/>
      <c r="AO393" s="61"/>
      <c r="AP393" s="61"/>
      <c r="AQ393" s="61"/>
      <c r="AR393" s="61"/>
      <c r="AS393" s="61"/>
      <c r="AT393" s="61"/>
      <c r="AU393" s="61"/>
      <c r="AV393" s="61"/>
      <c r="AW393" s="61"/>
      <c r="AX393" s="61"/>
      <c r="AY393" s="61"/>
      <c r="AZ393" s="61"/>
      <c r="BA393" s="61"/>
      <c r="BB393" s="61"/>
      <c r="BC393" s="61"/>
      <c r="BD393" s="61"/>
      <c r="BE393" s="61"/>
      <c r="BF393" s="61"/>
      <c r="BG393" s="61"/>
      <c r="BH393" s="61"/>
      <c r="BI393" s="61"/>
      <c r="BJ393" s="61"/>
      <c r="BK393" s="61"/>
      <c r="BL393" s="61"/>
      <c r="BM393" s="61"/>
    </row>
    <row r="394" spans="1:65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  <c r="AA394" s="61"/>
      <c r="AB394" s="61"/>
      <c r="AC394" s="61"/>
      <c r="AD394" s="61"/>
      <c r="AE394" s="61"/>
      <c r="AF394" s="61"/>
      <c r="AG394" s="61"/>
      <c r="AH394" s="61"/>
      <c r="AI394" s="61"/>
      <c r="AJ394" s="61"/>
      <c r="AK394" s="61"/>
      <c r="AL394" s="61"/>
      <c r="AM394" s="61"/>
      <c r="AN394" s="61"/>
      <c r="AO394" s="61"/>
      <c r="AP394" s="61"/>
      <c r="AQ394" s="61"/>
      <c r="AR394" s="61"/>
      <c r="AS394" s="61"/>
      <c r="AT394" s="61"/>
      <c r="AU394" s="61"/>
      <c r="AV394" s="61"/>
      <c r="AW394" s="61"/>
      <c r="AX394" s="61"/>
      <c r="AY394" s="61"/>
      <c r="AZ394" s="61"/>
      <c r="BA394" s="61"/>
      <c r="BB394" s="61"/>
      <c r="BC394" s="61"/>
      <c r="BD394" s="61"/>
      <c r="BE394" s="61"/>
      <c r="BF394" s="61"/>
      <c r="BG394" s="61"/>
      <c r="BH394" s="61"/>
      <c r="BI394" s="61"/>
      <c r="BJ394" s="61"/>
      <c r="BK394" s="61"/>
      <c r="BL394" s="61"/>
      <c r="BM394" s="61"/>
    </row>
    <row r="395" spans="1:65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  <c r="AA395" s="61"/>
      <c r="AB395" s="61"/>
      <c r="AC395" s="61"/>
      <c r="AD395" s="61"/>
      <c r="AE395" s="61"/>
      <c r="AF395" s="61"/>
      <c r="AG395" s="61"/>
      <c r="AH395" s="61"/>
      <c r="AI395" s="61"/>
      <c r="AJ395" s="61"/>
      <c r="AK395" s="61"/>
      <c r="AL395" s="61"/>
      <c r="AM395" s="61"/>
      <c r="AN395" s="61"/>
      <c r="AO395" s="61"/>
      <c r="AP395" s="61"/>
      <c r="AQ395" s="61"/>
      <c r="AR395" s="61"/>
      <c r="AS395" s="61"/>
      <c r="AT395" s="61"/>
      <c r="AU395" s="61"/>
      <c r="AV395" s="61"/>
      <c r="AW395" s="61"/>
      <c r="AX395" s="61"/>
      <c r="AY395" s="61"/>
      <c r="AZ395" s="61"/>
      <c r="BA395" s="61"/>
      <c r="BB395" s="61"/>
      <c r="BC395" s="61"/>
      <c r="BD395" s="61"/>
      <c r="BE395" s="61"/>
      <c r="BF395" s="61"/>
      <c r="BG395" s="61"/>
      <c r="BH395" s="61"/>
      <c r="BI395" s="61"/>
      <c r="BJ395" s="61"/>
      <c r="BK395" s="61"/>
      <c r="BL395" s="61"/>
      <c r="BM395" s="61"/>
    </row>
    <row r="396" spans="1:65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  <c r="AA396" s="61"/>
      <c r="AB396" s="61"/>
      <c r="AC396" s="61"/>
      <c r="AD396" s="61"/>
      <c r="AE396" s="61"/>
      <c r="AF396" s="61"/>
      <c r="AG396" s="61"/>
      <c r="AH396" s="61"/>
      <c r="AI396" s="61"/>
      <c r="AJ396" s="61"/>
      <c r="AK396" s="61"/>
      <c r="AL396" s="61"/>
      <c r="AM396" s="61"/>
      <c r="AN396" s="61"/>
      <c r="AO396" s="61"/>
      <c r="AP396" s="61"/>
      <c r="AQ396" s="61"/>
      <c r="AR396" s="61"/>
      <c r="AS396" s="61"/>
      <c r="AT396" s="61"/>
      <c r="AU396" s="61"/>
      <c r="AV396" s="61"/>
      <c r="AW396" s="61"/>
      <c r="AX396" s="61"/>
      <c r="AY396" s="61"/>
      <c r="AZ396" s="61"/>
      <c r="BA396" s="61"/>
      <c r="BB396" s="61"/>
      <c r="BC396" s="61"/>
      <c r="BD396" s="61"/>
      <c r="BE396" s="61"/>
      <c r="BF396" s="61"/>
      <c r="BG396" s="61"/>
      <c r="BH396" s="61"/>
      <c r="BI396" s="61"/>
      <c r="BJ396" s="61"/>
      <c r="BK396" s="61"/>
      <c r="BL396" s="61"/>
      <c r="BM396" s="61"/>
    </row>
    <row r="397" spans="1:65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  <c r="AA397" s="61"/>
      <c r="AB397" s="61"/>
      <c r="AC397" s="61"/>
      <c r="AD397" s="61"/>
      <c r="AE397" s="61"/>
      <c r="AF397" s="61"/>
      <c r="AG397" s="61"/>
      <c r="AH397" s="61"/>
      <c r="AI397" s="61"/>
      <c r="AJ397" s="61"/>
      <c r="AK397" s="61"/>
      <c r="AL397" s="61"/>
      <c r="AM397" s="61"/>
      <c r="AN397" s="61"/>
      <c r="AO397" s="61"/>
      <c r="AP397" s="61"/>
      <c r="AQ397" s="61"/>
      <c r="AR397" s="61"/>
      <c r="AS397" s="61"/>
      <c r="AT397" s="61"/>
      <c r="AU397" s="61"/>
      <c r="AV397" s="61"/>
      <c r="AW397" s="61"/>
      <c r="AX397" s="61"/>
      <c r="AY397" s="61"/>
      <c r="AZ397" s="61"/>
      <c r="BA397" s="61"/>
      <c r="BB397" s="61"/>
      <c r="BC397" s="61"/>
      <c r="BD397" s="61"/>
      <c r="BE397" s="61"/>
      <c r="BF397" s="61"/>
      <c r="BG397" s="61"/>
      <c r="BH397" s="61"/>
      <c r="BI397" s="61"/>
      <c r="BJ397" s="61"/>
      <c r="BK397" s="61"/>
      <c r="BL397" s="61"/>
      <c r="BM397" s="61"/>
    </row>
    <row r="398" spans="1:65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61"/>
      <c r="AL398" s="61"/>
      <c r="AM398" s="61"/>
      <c r="AN398" s="61"/>
      <c r="AO398" s="61"/>
      <c r="AP398" s="61"/>
      <c r="AQ398" s="61"/>
      <c r="AR398" s="61"/>
      <c r="AS398" s="61"/>
      <c r="AT398" s="61"/>
      <c r="AU398" s="61"/>
      <c r="AV398" s="61"/>
      <c r="AW398" s="61"/>
      <c r="AX398" s="61"/>
      <c r="AY398" s="61"/>
      <c r="AZ398" s="61"/>
      <c r="BA398" s="61"/>
      <c r="BB398" s="61"/>
      <c r="BC398" s="61"/>
      <c r="BD398" s="61"/>
      <c r="BE398" s="61"/>
      <c r="BF398" s="61"/>
      <c r="BG398" s="61"/>
      <c r="BH398" s="61"/>
      <c r="BI398" s="61"/>
      <c r="BJ398" s="61"/>
      <c r="BK398" s="61"/>
      <c r="BL398" s="61"/>
      <c r="BM398" s="61"/>
    </row>
    <row r="399" spans="1:65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61"/>
      <c r="AL399" s="61"/>
      <c r="AM399" s="61"/>
      <c r="AN399" s="61"/>
      <c r="AO399" s="61"/>
      <c r="AP399" s="61"/>
      <c r="AQ399" s="61"/>
      <c r="AR399" s="61"/>
      <c r="AS399" s="61"/>
      <c r="AT399" s="61"/>
      <c r="AU399" s="61"/>
      <c r="AV399" s="61"/>
      <c r="AW399" s="61"/>
      <c r="AX399" s="61"/>
      <c r="AY399" s="61"/>
      <c r="AZ399" s="61"/>
      <c r="BA399" s="61"/>
      <c r="BB399" s="61"/>
      <c r="BC399" s="61"/>
      <c r="BD399" s="61"/>
      <c r="BE399" s="61"/>
      <c r="BF399" s="61"/>
      <c r="BG399" s="61"/>
      <c r="BH399" s="61"/>
      <c r="BI399" s="61"/>
      <c r="BJ399" s="61"/>
      <c r="BK399" s="61"/>
      <c r="BL399" s="61"/>
      <c r="BM399" s="61"/>
    </row>
    <row r="400" spans="1:65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61"/>
      <c r="AL400" s="61"/>
      <c r="AM400" s="61"/>
      <c r="AN400" s="61"/>
      <c r="AO400" s="61"/>
      <c r="AP400" s="61"/>
      <c r="AQ400" s="61"/>
      <c r="AR400" s="61"/>
      <c r="AS400" s="61"/>
      <c r="AT400" s="61"/>
      <c r="AU400" s="61"/>
      <c r="AV400" s="61"/>
      <c r="AW400" s="61"/>
      <c r="AX400" s="61"/>
      <c r="AY400" s="61"/>
      <c r="AZ400" s="61"/>
      <c r="BA400" s="61"/>
      <c r="BB400" s="61"/>
      <c r="BC400" s="61"/>
      <c r="BD400" s="61"/>
      <c r="BE400" s="61"/>
      <c r="BF400" s="61"/>
      <c r="BG400" s="61"/>
      <c r="BH400" s="61"/>
      <c r="BI400" s="61"/>
      <c r="BJ400" s="61"/>
      <c r="BK400" s="61"/>
      <c r="BL400" s="61"/>
      <c r="BM400" s="61"/>
    </row>
    <row r="401" spans="1:65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61"/>
      <c r="AL401" s="61"/>
      <c r="AM401" s="61"/>
      <c r="AN401" s="61"/>
      <c r="AO401" s="61"/>
      <c r="AP401" s="61"/>
      <c r="AQ401" s="61"/>
      <c r="AR401" s="61"/>
      <c r="AS401" s="61"/>
      <c r="AT401" s="61"/>
      <c r="AU401" s="61"/>
      <c r="AV401" s="61"/>
      <c r="AW401" s="61"/>
      <c r="AX401" s="61"/>
      <c r="AY401" s="61"/>
      <c r="AZ401" s="61"/>
      <c r="BA401" s="61"/>
      <c r="BB401" s="61"/>
      <c r="BC401" s="61"/>
      <c r="BD401" s="61"/>
      <c r="BE401" s="61"/>
      <c r="BF401" s="61"/>
      <c r="BG401" s="61"/>
      <c r="BH401" s="61"/>
      <c r="BI401" s="61"/>
      <c r="BJ401" s="61"/>
      <c r="BK401" s="61"/>
      <c r="BL401" s="61"/>
      <c r="BM401" s="61"/>
    </row>
    <row r="402" spans="1:65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61"/>
      <c r="AL402" s="61"/>
      <c r="AM402" s="61"/>
      <c r="AN402" s="61"/>
      <c r="AO402" s="61"/>
      <c r="AP402" s="61"/>
      <c r="AQ402" s="61"/>
      <c r="AR402" s="61"/>
      <c r="AS402" s="61"/>
      <c r="AT402" s="61"/>
      <c r="AU402" s="61"/>
      <c r="AV402" s="61"/>
      <c r="AW402" s="61"/>
      <c r="AX402" s="61"/>
      <c r="AY402" s="61"/>
      <c r="AZ402" s="61"/>
      <c r="BA402" s="61"/>
      <c r="BB402" s="61"/>
      <c r="BC402" s="61"/>
      <c r="BD402" s="61"/>
      <c r="BE402" s="61"/>
      <c r="BF402" s="61"/>
      <c r="BG402" s="61"/>
      <c r="BH402" s="61"/>
      <c r="BI402" s="61"/>
      <c r="BJ402" s="61"/>
      <c r="BK402" s="61"/>
      <c r="BL402" s="61"/>
      <c r="BM402" s="61"/>
    </row>
    <row r="403" spans="1:65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61"/>
      <c r="AL403" s="61"/>
      <c r="AM403" s="61"/>
      <c r="AN403" s="61"/>
      <c r="AO403" s="61"/>
      <c r="AP403" s="61"/>
      <c r="AQ403" s="61"/>
      <c r="AR403" s="61"/>
      <c r="AS403" s="61"/>
      <c r="AT403" s="61"/>
      <c r="AU403" s="61"/>
      <c r="AV403" s="61"/>
      <c r="AW403" s="61"/>
      <c r="AX403" s="61"/>
      <c r="AY403" s="61"/>
      <c r="AZ403" s="61"/>
      <c r="BA403" s="61"/>
      <c r="BB403" s="61"/>
      <c r="BC403" s="61"/>
      <c r="BD403" s="61"/>
      <c r="BE403" s="61"/>
      <c r="BF403" s="61"/>
      <c r="BG403" s="61"/>
      <c r="BH403" s="61"/>
      <c r="BI403" s="61"/>
      <c r="BJ403" s="61"/>
      <c r="BK403" s="61"/>
      <c r="BL403" s="61"/>
      <c r="BM403" s="61"/>
    </row>
    <row r="404" spans="1:65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61"/>
      <c r="AL404" s="61"/>
      <c r="AM404" s="61"/>
      <c r="AN404" s="61"/>
      <c r="AO404" s="61"/>
      <c r="AP404" s="61"/>
      <c r="AQ404" s="61"/>
      <c r="AR404" s="61"/>
      <c r="AS404" s="61"/>
      <c r="AT404" s="61"/>
      <c r="AU404" s="61"/>
      <c r="AV404" s="61"/>
      <c r="AW404" s="61"/>
      <c r="AX404" s="61"/>
      <c r="AY404" s="61"/>
      <c r="AZ404" s="61"/>
      <c r="BA404" s="61"/>
      <c r="BB404" s="61"/>
      <c r="BC404" s="61"/>
      <c r="BD404" s="61"/>
      <c r="BE404" s="61"/>
      <c r="BF404" s="61"/>
      <c r="BG404" s="61"/>
      <c r="BH404" s="61"/>
      <c r="BI404" s="61"/>
      <c r="BJ404" s="61"/>
      <c r="BK404" s="61"/>
      <c r="BL404" s="61"/>
      <c r="BM404" s="61"/>
    </row>
    <row r="405" spans="1:65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61"/>
      <c r="AL405" s="61"/>
      <c r="AM405" s="61"/>
      <c r="AN405" s="61"/>
      <c r="AO405" s="61"/>
      <c r="AP405" s="61"/>
      <c r="AQ405" s="61"/>
      <c r="AR405" s="61"/>
      <c r="AS405" s="61"/>
      <c r="AT405" s="61"/>
      <c r="AU405" s="61"/>
      <c r="AV405" s="61"/>
      <c r="AW405" s="61"/>
      <c r="AX405" s="61"/>
      <c r="AY405" s="61"/>
      <c r="AZ405" s="61"/>
      <c r="BA405" s="61"/>
      <c r="BB405" s="61"/>
      <c r="BC405" s="61"/>
      <c r="BD405" s="61"/>
      <c r="BE405" s="61"/>
      <c r="BF405" s="61"/>
      <c r="BG405" s="61"/>
      <c r="BH405" s="61"/>
      <c r="BI405" s="61"/>
      <c r="BJ405" s="61"/>
      <c r="BK405" s="61"/>
      <c r="BL405" s="61"/>
      <c r="BM405" s="61"/>
    </row>
    <row r="406" spans="1:65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61"/>
      <c r="AL406" s="61"/>
      <c r="AM406" s="61"/>
      <c r="AN406" s="61"/>
      <c r="AO406" s="61"/>
      <c r="AP406" s="61"/>
      <c r="AQ406" s="61"/>
      <c r="AR406" s="61"/>
      <c r="AS406" s="61"/>
      <c r="AT406" s="61"/>
      <c r="AU406" s="61"/>
      <c r="AV406" s="61"/>
      <c r="AW406" s="61"/>
      <c r="AX406" s="61"/>
      <c r="AY406" s="61"/>
      <c r="AZ406" s="61"/>
      <c r="BA406" s="61"/>
      <c r="BB406" s="61"/>
      <c r="BC406" s="61"/>
      <c r="BD406" s="61"/>
      <c r="BE406" s="61"/>
      <c r="BF406" s="61"/>
      <c r="BG406" s="61"/>
      <c r="BH406" s="61"/>
      <c r="BI406" s="61"/>
      <c r="BJ406" s="61"/>
      <c r="BK406" s="61"/>
      <c r="BL406" s="61"/>
      <c r="BM406" s="61"/>
    </row>
    <row r="407" spans="1:65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61"/>
      <c r="AL407" s="61"/>
      <c r="AM407" s="61"/>
      <c r="AN407" s="61"/>
      <c r="AO407" s="61"/>
      <c r="AP407" s="61"/>
      <c r="AQ407" s="61"/>
      <c r="AR407" s="61"/>
      <c r="AS407" s="61"/>
      <c r="AT407" s="61"/>
      <c r="AU407" s="61"/>
      <c r="AV407" s="61"/>
      <c r="AW407" s="61"/>
      <c r="AX407" s="61"/>
      <c r="AY407" s="61"/>
      <c r="AZ407" s="61"/>
      <c r="BA407" s="61"/>
      <c r="BB407" s="61"/>
      <c r="BC407" s="61"/>
      <c r="BD407" s="61"/>
      <c r="BE407" s="61"/>
      <c r="BF407" s="61"/>
      <c r="BG407" s="61"/>
      <c r="BH407" s="61"/>
      <c r="BI407" s="61"/>
      <c r="BJ407" s="61"/>
      <c r="BK407" s="61"/>
      <c r="BL407" s="61"/>
      <c r="BM407" s="61"/>
    </row>
    <row r="408" spans="1:65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61"/>
      <c r="AL408" s="61"/>
      <c r="AM408" s="61"/>
      <c r="AN408" s="61"/>
      <c r="AO408" s="61"/>
      <c r="AP408" s="61"/>
      <c r="AQ408" s="61"/>
      <c r="AR408" s="61"/>
      <c r="AS408" s="61"/>
      <c r="AT408" s="61"/>
      <c r="AU408" s="61"/>
      <c r="AV408" s="61"/>
      <c r="AW408" s="61"/>
      <c r="AX408" s="61"/>
      <c r="AY408" s="61"/>
      <c r="AZ408" s="61"/>
      <c r="BA408" s="61"/>
      <c r="BB408" s="61"/>
      <c r="BC408" s="61"/>
      <c r="BD408" s="61"/>
      <c r="BE408" s="61"/>
      <c r="BF408" s="61"/>
      <c r="BG408" s="61"/>
      <c r="BH408" s="61"/>
      <c r="BI408" s="61"/>
      <c r="BJ408" s="61"/>
      <c r="BK408" s="61"/>
      <c r="BL408" s="61"/>
      <c r="BM408" s="61"/>
    </row>
    <row r="409" spans="1:65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61"/>
      <c r="AL409" s="61"/>
      <c r="AM409" s="61"/>
      <c r="AN409" s="61"/>
      <c r="AO409" s="61"/>
      <c r="AP409" s="61"/>
      <c r="AQ409" s="61"/>
      <c r="AR409" s="61"/>
      <c r="AS409" s="61"/>
      <c r="AT409" s="61"/>
      <c r="AU409" s="61"/>
      <c r="AV409" s="61"/>
      <c r="AW409" s="61"/>
      <c r="AX409" s="61"/>
      <c r="AY409" s="61"/>
      <c r="AZ409" s="61"/>
      <c r="BA409" s="61"/>
      <c r="BB409" s="61"/>
      <c r="BC409" s="61"/>
      <c r="BD409" s="61"/>
      <c r="BE409" s="61"/>
      <c r="BF409" s="61"/>
      <c r="BG409" s="61"/>
      <c r="BH409" s="61"/>
      <c r="BI409" s="61"/>
      <c r="BJ409" s="61"/>
      <c r="BK409" s="61"/>
      <c r="BL409" s="61"/>
      <c r="BM409" s="61"/>
    </row>
    <row r="410" spans="1:65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61"/>
      <c r="AL410" s="61"/>
      <c r="AM410" s="61"/>
      <c r="AN410" s="61"/>
      <c r="AO410" s="61"/>
      <c r="AP410" s="61"/>
      <c r="AQ410" s="61"/>
      <c r="AR410" s="61"/>
      <c r="AS410" s="61"/>
      <c r="AT410" s="61"/>
      <c r="AU410" s="61"/>
      <c r="AV410" s="61"/>
      <c r="AW410" s="61"/>
      <c r="AX410" s="61"/>
      <c r="AY410" s="61"/>
      <c r="AZ410" s="61"/>
      <c r="BA410" s="61"/>
      <c r="BB410" s="61"/>
      <c r="BC410" s="61"/>
      <c r="BD410" s="61"/>
      <c r="BE410" s="61"/>
      <c r="BF410" s="61"/>
      <c r="BG410" s="61"/>
      <c r="BH410" s="61"/>
      <c r="BI410" s="61"/>
      <c r="BJ410" s="61"/>
      <c r="BK410" s="61"/>
      <c r="BL410" s="61"/>
      <c r="BM410" s="61"/>
    </row>
    <row r="411" spans="1:65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61"/>
      <c r="AL411" s="61"/>
      <c r="AM411" s="61"/>
      <c r="AN411" s="61"/>
      <c r="AO411" s="61"/>
      <c r="AP411" s="61"/>
      <c r="AQ411" s="61"/>
      <c r="AR411" s="61"/>
      <c r="AS411" s="61"/>
      <c r="AT411" s="61"/>
      <c r="AU411" s="61"/>
      <c r="AV411" s="61"/>
      <c r="AW411" s="61"/>
      <c r="AX411" s="61"/>
      <c r="AY411" s="61"/>
      <c r="AZ411" s="61"/>
      <c r="BA411" s="61"/>
      <c r="BB411" s="61"/>
      <c r="BC411" s="61"/>
      <c r="BD411" s="61"/>
      <c r="BE411" s="61"/>
      <c r="BF411" s="61"/>
      <c r="BG411" s="61"/>
      <c r="BH411" s="61"/>
      <c r="BI411" s="61"/>
      <c r="BJ411" s="61"/>
      <c r="BK411" s="61"/>
      <c r="BL411" s="61"/>
      <c r="BM411" s="61"/>
    </row>
    <row r="412" spans="1:65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61"/>
      <c r="AL412" s="61"/>
      <c r="AM412" s="61"/>
      <c r="AN412" s="61"/>
      <c r="AO412" s="61"/>
      <c r="AP412" s="61"/>
      <c r="AQ412" s="61"/>
      <c r="AR412" s="61"/>
      <c r="AS412" s="61"/>
      <c r="AT412" s="61"/>
      <c r="AU412" s="61"/>
      <c r="AV412" s="61"/>
      <c r="AW412" s="61"/>
      <c r="AX412" s="61"/>
      <c r="AY412" s="61"/>
      <c r="AZ412" s="61"/>
      <c r="BA412" s="61"/>
      <c r="BB412" s="61"/>
      <c r="BC412" s="61"/>
      <c r="BD412" s="61"/>
      <c r="BE412" s="61"/>
      <c r="BF412" s="61"/>
      <c r="BG412" s="61"/>
      <c r="BH412" s="61"/>
      <c r="BI412" s="61"/>
      <c r="BJ412" s="61"/>
      <c r="BK412" s="61"/>
      <c r="BL412" s="61"/>
      <c r="BM412" s="61"/>
    </row>
    <row r="413" spans="1:65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  <c r="AW413" s="61"/>
      <c r="AX413" s="61"/>
      <c r="AY413" s="61"/>
      <c r="AZ413" s="61"/>
      <c r="BA413" s="61"/>
      <c r="BB413" s="61"/>
      <c r="BC413" s="61"/>
      <c r="BD413" s="61"/>
      <c r="BE413" s="61"/>
      <c r="BF413" s="61"/>
      <c r="BG413" s="61"/>
      <c r="BH413" s="61"/>
      <c r="BI413" s="61"/>
      <c r="BJ413" s="61"/>
      <c r="BK413" s="61"/>
      <c r="BL413" s="61"/>
      <c r="BM413" s="61"/>
    </row>
    <row r="414" spans="1:65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61"/>
      <c r="AL414" s="61"/>
      <c r="AM414" s="61"/>
      <c r="AN414" s="61"/>
      <c r="AO414" s="61"/>
      <c r="AP414" s="61"/>
      <c r="AQ414" s="61"/>
      <c r="AR414" s="61"/>
      <c r="AS414" s="61"/>
      <c r="AT414" s="61"/>
      <c r="AU414" s="61"/>
      <c r="AV414" s="61"/>
      <c r="AW414" s="61"/>
      <c r="AX414" s="61"/>
      <c r="AY414" s="61"/>
      <c r="AZ414" s="61"/>
      <c r="BA414" s="61"/>
      <c r="BB414" s="61"/>
      <c r="BC414" s="61"/>
      <c r="BD414" s="61"/>
      <c r="BE414" s="61"/>
      <c r="BF414" s="61"/>
      <c r="BG414" s="61"/>
      <c r="BH414" s="61"/>
      <c r="BI414" s="61"/>
      <c r="BJ414" s="61"/>
      <c r="BK414" s="61"/>
      <c r="BL414" s="61"/>
      <c r="BM414" s="61"/>
    </row>
    <row r="415" spans="1:65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61"/>
      <c r="AL415" s="61"/>
      <c r="AM415" s="61"/>
      <c r="AN415" s="61"/>
      <c r="AO415" s="61"/>
      <c r="AP415" s="61"/>
      <c r="AQ415" s="61"/>
      <c r="AR415" s="61"/>
      <c r="AS415" s="61"/>
      <c r="AT415" s="61"/>
      <c r="AU415" s="61"/>
      <c r="AV415" s="61"/>
      <c r="AW415" s="61"/>
      <c r="AX415" s="61"/>
      <c r="AY415" s="61"/>
      <c r="AZ415" s="61"/>
      <c r="BA415" s="61"/>
      <c r="BB415" s="61"/>
      <c r="BC415" s="61"/>
      <c r="BD415" s="61"/>
      <c r="BE415" s="61"/>
      <c r="BF415" s="61"/>
      <c r="BG415" s="61"/>
      <c r="BH415" s="61"/>
      <c r="BI415" s="61"/>
      <c r="BJ415" s="61"/>
      <c r="BK415" s="61"/>
      <c r="BL415" s="61"/>
      <c r="BM415" s="61"/>
    </row>
    <row r="416" spans="1:65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61"/>
      <c r="AL416" s="61"/>
      <c r="AM416" s="61"/>
      <c r="AN416" s="61"/>
      <c r="AO416" s="61"/>
      <c r="AP416" s="61"/>
      <c r="AQ416" s="61"/>
      <c r="AR416" s="61"/>
      <c r="AS416" s="61"/>
      <c r="AT416" s="61"/>
      <c r="AU416" s="61"/>
      <c r="AV416" s="61"/>
      <c r="AW416" s="61"/>
      <c r="AX416" s="61"/>
      <c r="AY416" s="61"/>
      <c r="AZ416" s="61"/>
      <c r="BA416" s="61"/>
      <c r="BB416" s="61"/>
      <c r="BC416" s="61"/>
      <c r="BD416" s="61"/>
      <c r="BE416" s="61"/>
      <c r="BF416" s="61"/>
      <c r="BG416" s="61"/>
      <c r="BH416" s="61"/>
      <c r="BI416" s="61"/>
      <c r="BJ416" s="61"/>
      <c r="BK416" s="61"/>
      <c r="BL416" s="61"/>
      <c r="BM416" s="61"/>
    </row>
    <row r="417" spans="1:65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61"/>
      <c r="AL417" s="61"/>
      <c r="AM417" s="61"/>
      <c r="AN417" s="61"/>
      <c r="AO417" s="61"/>
      <c r="AP417" s="61"/>
      <c r="AQ417" s="61"/>
      <c r="AR417" s="61"/>
      <c r="AS417" s="61"/>
      <c r="AT417" s="61"/>
      <c r="AU417" s="61"/>
      <c r="AV417" s="61"/>
      <c r="AW417" s="61"/>
      <c r="AX417" s="61"/>
      <c r="AY417" s="61"/>
      <c r="AZ417" s="61"/>
      <c r="BA417" s="61"/>
      <c r="BB417" s="61"/>
      <c r="BC417" s="61"/>
      <c r="BD417" s="61"/>
      <c r="BE417" s="61"/>
      <c r="BF417" s="61"/>
      <c r="BG417" s="61"/>
      <c r="BH417" s="61"/>
      <c r="BI417" s="61"/>
      <c r="BJ417" s="61"/>
      <c r="BK417" s="61"/>
      <c r="BL417" s="61"/>
      <c r="BM417" s="61"/>
    </row>
    <row r="418" spans="1:65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61"/>
      <c r="AL418" s="61"/>
      <c r="AM418" s="61"/>
      <c r="AN418" s="61"/>
      <c r="AO418" s="61"/>
      <c r="AP418" s="61"/>
      <c r="AQ418" s="61"/>
      <c r="AR418" s="61"/>
      <c r="AS418" s="61"/>
      <c r="AT418" s="61"/>
      <c r="AU418" s="61"/>
      <c r="AV418" s="61"/>
      <c r="AW418" s="61"/>
      <c r="AX418" s="61"/>
      <c r="AY418" s="61"/>
      <c r="AZ418" s="61"/>
      <c r="BA418" s="61"/>
      <c r="BB418" s="61"/>
      <c r="BC418" s="61"/>
      <c r="BD418" s="61"/>
      <c r="BE418" s="61"/>
      <c r="BF418" s="61"/>
      <c r="BG418" s="61"/>
      <c r="BH418" s="61"/>
      <c r="BI418" s="61"/>
      <c r="BJ418" s="61"/>
      <c r="BK418" s="61"/>
      <c r="BL418" s="61"/>
      <c r="BM418" s="61"/>
    </row>
    <row r="419" spans="1:65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61"/>
      <c r="AL419" s="61"/>
      <c r="AM419" s="61"/>
      <c r="AN419" s="61"/>
      <c r="AO419" s="61"/>
      <c r="AP419" s="61"/>
      <c r="AQ419" s="61"/>
      <c r="AR419" s="61"/>
      <c r="AS419" s="61"/>
      <c r="AT419" s="61"/>
      <c r="AU419" s="61"/>
      <c r="AV419" s="61"/>
      <c r="AW419" s="61"/>
      <c r="AX419" s="61"/>
      <c r="AY419" s="61"/>
      <c r="AZ419" s="61"/>
      <c r="BA419" s="61"/>
      <c r="BB419" s="61"/>
      <c r="BC419" s="61"/>
      <c r="BD419" s="61"/>
      <c r="BE419" s="61"/>
      <c r="BF419" s="61"/>
      <c r="BG419" s="61"/>
      <c r="BH419" s="61"/>
      <c r="BI419" s="61"/>
      <c r="BJ419" s="61"/>
      <c r="BK419" s="61"/>
      <c r="BL419" s="61"/>
      <c r="BM419" s="61"/>
    </row>
    <row r="420" spans="1:65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61"/>
      <c r="AL420" s="61"/>
      <c r="AM420" s="61"/>
      <c r="AN420" s="61"/>
      <c r="AO420" s="61"/>
      <c r="AP420" s="61"/>
      <c r="AQ420" s="61"/>
      <c r="AR420" s="61"/>
      <c r="AS420" s="61"/>
      <c r="AT420" s="61"/>
      <c r="AU420" s="61"/>
      <c r="AV420" s="61"/>
      <c r="AW420" s="61"/>
      <c r="AX420" s="61"/>
      <c r="AY420" s="61"/>
      <c r="AZ420" s="61"/>
      <c r="BA420" s="61"/>
      <c r="BB420" s="61"/>
      <c r="BC420" s="61"/>
      <c r="BD420" s="61"/>
      <c r="BE420" s="61"/>
      <c r="BF420" s="61"/>
      <c r="BG420" s="61"/>
      <c r="BH420" s="61"/>
      <c r="BI420" s="61"/>
      <c r="BJ420" s="61"/>
      <c r="BK420" s="61"/>
      <c r="BL420" s="61"/>
      <c r="BM420" s="61"/>
    </row>
    <row r="421" spans="1:65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61"/>
      <c r="AL421" s="61"/>
      <c r="AM421" s="61"/>
      <c r="AN421" s="61"/>
      <c r="AO421" s="61"/>
      <c r="AP421" s="61"/>
      <c r="AQ421" s="61"/>
      <c r="AR421" s="61"/>
      <c r="AS421" s="61"/>
      <c r="AT421" s="61"/>
      <c r="AU421" s="61"/>
      <c r="AV421" s="61"/>
      <c r="AW421" s="61"/>
      <c r="AX421" s="61"/>
      <c r="AY421" s="61"/>
      <c r="AZ421" s="61"/>
      <c r="BA421" s="61"/>
      <c r="BB421" s="61"/>
      <c r="BC421" s="61"/>
      <c r="BD421" s="61"/>
      <c r="BE421" s="61"/>
      <c r="BF421" s="61"/>
      <c r="BG421" s="61"/>
      <c r="BH421" s="61"/>
      <c r="BI421" s="61"/>
      <c r="BJ421" s="61"/>
      <c r="BK421" s="61"/>
      <c r="BL421" s="61"/>
      <c r="BM421" s="61"/>
    </row>
    <row r="422" spans="1:65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61"/>
      <c r="AL422" s="61"/>
      <c r="AM422" s="61"/>
      <c r="AN422" s="61"/>
      <c r="AO422" s="61"/>
      <c r="AP422" s="61"/>
      <c r="AQ422" s="61"/>
      <c r="AR422" s="61"/>
      <c r="AS422" s="61"/>
      <c r="AT422" s="61"/>
      <c r="AU422" s="61"/>
      <c r="AV422" s="61"/>
      <c r="AW422" s="61"/>
      <c r="AX422" s="61"/>
      <c r="AY422" s="61"/>
      <c r="AZ422" s="61"/>
      <c r="BA422" s="61"/>
      <c r="BB422" s="61"/>
      <c r="BC422" s="61"/>
      <c r="BD422" s="61"/>
      <c r="BE422" s="61"/>
      <c r="BF422" s="61"/>
      <c r="BG422" s="61"/>
      <c r="BH422" s="61"/>
      <c r="BI422" s="61"/>
      <c r="BJ422" s="61"/>
      <c r="BK422" s="61"/>
      <c r="BL422" s="61"/>
      <c r="BM422" s="61"/>
    </row>
    <row r="423" spans="1:65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61"/>
      <c r="AL423" s="61"/>
      <c r="AM423" s="61"/>
      <c r="AN423" s="61"/>
      <c r="AO423" s="61"/>
      <c r="AP423" s="61"/>
      <c r="AQ423" s="61"/>
      <c r="AR423" s="61"/>
      <c r="AS423" s="61"/>
      <c r="AT423" s="61"/>
      <c r="AU423" s="61"/>
      <c r="AV423" s="61"/>
      <c r="AW423" s="61"/>
      <c r="AX423" s="61"/>
      <c r="AY423" s="61"/>
      <c r="AZ423" s="61"/>
      <c r="BA423" s="61"/>
      <c r="BB423" s="61"/>
      <c r="BC423" s="61"/>
      <c r="BD423" s="61"/>
      <c r="BE423" s="61"/>
      <c r="BF423" s="61"/>
      <c r="BG423" s="61"/>
      <c r="BH423" s="61"/>
      <c r="BI423" s="61"/>
      <c r="BJ423" s="61"/>
      <c r="BK423" s="61"/>
      <c r="BL423" s="61"/>
      <c r="BM423" s="61"/>
    </row>
    <row r="424" spans="1:65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61"/>
      <c r="AL424" s="61"/>
      <c r="AM424" s="61"/>
      <c r="AN424" s="61"/>
      <c r="AO424" s="61"/>
      <c r="AP424" s="61"/>
      <c r="AQ424" s="61"/>
      <c r="AR424" s="61"/>
      <c r="AS424" s="61"/>
      <c r="AT424" s="61"/>
      <c r="AU424" s="61"/>
      <c r="AV424" s="61"/>
      <c r="AW424" s="61"/>
      <c r="AX424" s="61"/>
      <c r="AY424" s="61"/>
      <c r="AZ424" s="61"/>
      <c r="BA424" s="61"/>
      <c r="BB424" s="61"/>
      <c r="BC424" s="61"/>
      <c r="BD424" s="61"/>
      <c r="BE424" s="61"/>
      <c r="BF424" s="61"/>
      <c r="BG424" s="61"/>
      <c r="BH424" s="61"/>
      <c r="BI424" s="61"/>
      <c r="BJ424" s="61"/>
      <c r="BK424" s="61"/>
      <c r="BL424" s="61"/>
      <c r="BM424" s="61"/>
    </row>
    <row r="425" spans="1:65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61"/>
      <c r="AL425" s="61"/>
      <c r="AM425" s="61"/>
      <c r="AN425" s="61"/>
      <c r="AO425" s="61"/>
      <c r="AP425" s="61"/>
      <c r="AQ425" s="61"/>
      <c r="AR425" s="61"/>
      <c r="AS425" s="61"/>
      <c r="AT425" s="61"/>
      <c r="AU425" s="61"/>
      <c r="AV425" s="61"/>
      <c r="AW425" s="61"/>
      <c r="AX425" s="61"/>
      <c r="AY425" s="61"/>
      <c r="AZ425" s="61"/>
      <c r="BA425" s="61"/>
      <c r="BB425" s="61"/>
      <c r="BC425" s="61"/>
      <c r="BD425" s="61"/>
      <c r="BE425" s="61"/>
      <c r="BF425" s="61"/>
      <c r="BG425" s="61"/>
      <c r="BH425" s="61"/>
      <c r="BI425" s="61"/>
      <c r="BJ425" s="61"/>
      <c r="BK425" s="61"/>
      <c r="BL425" s="61"/>
      <c r="BM425" s="61"/>
    </row>
    <row r="426" spans="1:65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61"/>
      <c r="AL426" s="61"/>
      <c r="AM426" s="61"/>
      <c r="AN426" s="61"/>
      <c r="AO426" s="61"/>
      <c r="AP426" s="61"/>
      <c r="AQ426" s="61"/>
      <c r="AR426" s="61"/>
      <c r="AS426" s="61"/>
      <c r="AT426" s="61"/>
      <c r="AU426" s="61"/>
      <c r="AV426" s="61"/>
      <c r="AW426" s="61"/>
      <c r="AX426" s="61"/>
      <c r="AY426" s="61"/>
      <c r="AZ426" s="61"/>
      <c r="BA426" s="61"/>
      <c r="BB426" s="61"/>
      <c r="BC426" s="61"/>
      <c r="BD426" s="61"/>
      <c r="BE426" s="61"/>
      <c r="BF426" s="61"/>
      <c r="BG426" s="61"/>
      <c r="BH426" s="61"/>
      <c r="BI426" s="61"/>
      <c r="BJ426" s="61"/>
      <c r="BK426" s="61"/>
      <c r="BL426" s="61"/>
      <c r="BM426" s="61"/>
    </row>
    <row r="427" spans="1:65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61"/>
      <c r="AL427" s="61"/>
      <c r="AM427" s="61"/>
      <c r="AN427" s="61"/>
      <c r="AO427" s="61"/>
      <c r="AP427" s="61"/>
      <c r="AQ427" s="61"/>
      <c r="AR427" s="61"/>
      <c r="AS427" s="61"/>
      <c r="AT427" s="61"/>
      <c r="AU427" s="61"/>
      <c r="AV427" s="61"/>
      <c r="AW427" s="61"/>
      <c r="AX427" s="61"/>
      <c r="AY427" s="61"/>
      <c r="AZ427" s="61"/>
      <c r="BA427" s="61"/>
      <c r="BB427" s="61"/>
      <c r="BC427" s="61"/>
      <c r="BD427" s="61"/>
      <c r="BE427" s="61"/>
      <c r="BF427" s="61"/>
      <c r="BG427" s="61"/>
      <c r="BH427" s="61"/>
      <c r="BI427" s="61"/>
      <c r="BJ427" s="61"/>
      <c r="BK427" s="61"/>
      <c r="BL427" s="61"/>
      <c r="BM427" s="61"/>
    </row>
    <row r="428" spans="1:65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61"/>
      <c r="AL428" s="61"/>
      <c r="AM428" s="61"/>
      <c r="AN428" s="61"/>
      <c r="AO428" s="61"/>
      <c r="AP428" s="61"/>
      <c r="AQ428" s="61"/>
      <c r="AR428" s="61"/>
      <c r="AS428" s="61"/>
      <c r="AT428" s="61"/>
      <c r="AU428" s="61"/>
      <c r="AV428" s="61"/>
      <c r="AW428" s="61"/>
      <c r="AX428" s="61"/>
      <c r="AY428" s="61"/>
      <c r="AZ428" s="61"/>
      <c r="BA428" s="61"/>
      <c r="BB428" s="61"/>
      <c r="BC428" s="61"/>
      <c r="BD428" s="61"/>
      <c r="BE428" s="61"/>
      <c r="BF428" s="61"/>
      <c r="BG428" s="61"/>
      <c r="BH428" s="61"/>
      <c r="BI428" s="61"/>
      <c r="BJ428" s="61"/>
      <c r="BK428" s="61"/>
      <c r="BL428" s="61"/>
      <c r="BM428" s="61"/>
    </row>
    <row r="429" spans="1:65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61"/>
      <c r="AL429" s="61"/>
      <c r="AM429" s="61"/>
      <c r="AN429" s="61"/>
      <c r="AO429" s="61"/>
      <c r="AP429" s="61"/>
      <c r="AQ429" s="61"/>
      <c r="AR429" s="61"/>
      <c r="AS429" s="61"/>
      <c r="AT429" s="61"/>
      <c r="AU429" s="61"/>
      <c r="AV429" s="61"/>
      <c r="AW429" s="61"/>
      <c r="AX429" s="61"/>
      <c r="AY429" s="61"/>
      <c r="AZ429" s="61"/>
      <c r="BA429" s="61"/>
      <c r="BB429" s="61"/>
      <c r="BC429" s="61"/>
      <c r="BD429" s="61"/>
      <c r="BE429" s="61"/>
      <c r="BF429" s="61"/>
      <c r="BG429" s="61"/>
      <c r="BH429" s="61"/>
      <c r="BI429" s="61"/>
      <c r="BJ429" s="61"/>
      <c r="BK429" s="61"/>
      <c r="BL429" s="61"/>
      <c r="BM429" s="61"/>
    </row>
    <row r="430" spans="1:65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61"/>
      <c r="AL430" s="61"/>
      <c r="AM430" s="61"/>
      <c r="AN430" s="61"/>
      <c r="AO430" s="61"/>
      <c r="AP430" s="61"/>
      <c r="AQ430" s="61"/>
      <c r="AR430" s="61"/>
      <c r="AS430" s="61"/>
      <c r="AT430" s="61"/>
      <c r="AU430" s="61"/>
      <c r="AV430" s="61"/>
      <c r="AW430" s="61"/>
      <c r="AX430" s="61"/>
      <c r="AY430" s="61"/>
      <c r="AZ430" s="61"/>
      <c r="BA430" s="61"/>
      <c r="BB430" s="61"/>
      <c r="BC430" s="61"/>
      <c r="BD430" s="61"/>
      <c r="BE430" s="61"/>
      <c r="BF430" s="61"/>
      <c r="BG430" s="61"/>
      <c r="BH430" s="61"/>
      <c r="BI430" s="61"/>
      <c r="BJ430" s="61"/>
      <c r="BK430" s="61"/>
      <c r="BL430" s="61"/>
      <c r="BM430" s="61"/>
    </row>
    <row r="431" spans="1:65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61"/>
      <c r="AL431" s="61"/>
      <c r="AM431" s="61"/>
      <c r="AN431" s="61"/>
      <c r="AO431" s="61"/>
      <c r="AP431" s="61"/>
      <c r="AQ431" s="61"/>
      <c r="AR431" s="61"/>
      <c r="AS431" s="61"/>
      <c r="AT431" s="61"/>
      <c r="AU431" s="61"/>
      <c r="AV431" s="61"/>
      <c r="AW431" s="61"/>
      <c r="AX431" s="61"/>
      <c r="AY431" s="61"/>
      <c r="AZ431" s="61"/>
      <c r="BA431" s="61"/>
      <c r="BB431" s="61"/>
      <c r="BC431" s="61"/>
      <c r="BD431" s="61"/>
      <c r="BE431" s="61"/>
      <c r="BF431" s="61"/>
      <c r="BG431" s="61"/>
      <c r="BH431" s="61"/>
      <c r="BI431" s="61"/>
      <c r="BJ431" s="61"/>
      <c r="BK431" s="61"/>
      <c r="BL431" s="61"/>
      <c r="BM431" s="61"/>
    </row>
    <row r="432" spans="1:65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61"/>
      <c r="AL432" s="61"/>
      <c r="AM432" s="61"/>
      <c r="AN432" s="61"/>
      <c r="AO432" s="61"/>
      <c r="AP432" s="61"/>
      <c r="AQ432" s="61"/>
      <c r="AR432" s="61"/>
      <c r="AS432" s="61"/>
      <c r="AT432" s="61"/>
      <c r="AU432" s="61"/>
      <c r="AV432" s="61"/>
      <c r="AW432" s="61"/>
      <c r="AX432" s="61"/>
      <c r="AY432" s="61"/>
      <c r="AZ432" s="61"/>
      <c r="BA432" s="61"/>
      <c r="BB432" s="61"/>
      <c r="BC432" s="61"/>
      <c r="BD432" s="61"/>
      <c r="BE432" s="61"/>
      <c r="BF432" s="61"/>
      <c r="BG432" s="61"/>
      <c r="BH432" s="61"/>
      <c r="BI432" s="61"/>
      <c r="BJ432" s="61"/>
      <c r="BK432" s="61"/>
      <c r="BL432" s="61"/>
      <c r="BM432" s="61"/>
    </row>
    <row r="433" spans="1:65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61"/>
      <c r="AL433" s="61"/>
      <c r="AM433" s="61"/>
      <c r="AN433" s="61"/>
      <c r="AO433" s="61"/>
      <c r="AP433" s="61"/>
      <c r="AQ433" s="61"/>
      <c r="AR433" s="61"/>
      <c r="AS433" s="61"/>
      <c r="AT433" s="61"/>
      <c r="AU433" s="61"/>
      <c r="AV433" s="61"/>
      <c r="AW433" s="61"/>
      <c r="AX433" s="61"/>
      <c r="AY433" s="61"/>
      <c r="AZ433" s="61"/>
      <c r="BA433" s="61"/>
      <c r="BB433" s="61"/>
      <c r="BC433" s="61"/>
      <c r="BD433" s="61"/>
      <c r="BE433" s="61"/>
      <c r="BF433" s="61"/>
      <c r="BG433" s="61"/>
      <c r="BH433" s="61"/>
      <c r="BI433" s="61"/>
      <c r="BJ433" s="61"/>
      <c r="BK433" s="61"/>
      <c r="BL433" s="61"/>
      <c r="BM433" s="61"/>
    </row>
    <row r="434" spans="1:65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61"/>
      <c r="AL434" s="61"/>
      <c r="AM434" s="61"/>
      <c r="AN434" s="61"/>
      <c r="AO434" s="61"/>
      <c r="AP434" s="61"/>
      <c r="AQ434" s="61"/>
      <c r="AR434" s="61"/>
      <c r="AS434" s="61"/>
      <c r="AT434" s="61"/>
      <c r="AU434" s="61"/>
      <c r="AV434" s="61"/>
      <c r="AW434" s="61"/>
      <c r="AX434" s="61"/>
      <c r="AY434" s="61"/>
      <c r="AZ434" s="61"/>
      <c r="BA434" s="61"/>
      <c r="BB434" s="61"/>
      <c r="BC434" s="61"/>
      <c r="BD434" s="61"/>
      <c r="BE434" s="61"/>
      <c r="BF434" s="61"/>
      <c r="BG434" s="61"/>
      <c r="BH434" s="61"/>
      <c r="BI434" s="61"/>
      <c r="BJ434" s="61"/>
      <c r="BK434" s="61"/>
      <c r="BL434" s="61"/>
      <c r="BM434" s="61"/>
    </row>
    <row r="435" spans="1:65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61"/>
      <c r="AL435" s="61"/>
      <c r="AM435" s="61"/>
      <c r="AN435" s="61"/>
      <c r="AO435" s="61"/>
      <c r="AP435" s="61"/>
      <c r="AQ435" s="61"/>
      <c r="AR435" s="61"/>
      <c r="AS435" s="61"/>
      <c r="AT435" s="61"/>
      <c r="AU435" s="61"/>
      <c r="AV435" s="61"/>
      <c r="AW435" s="61"/>
      <c r="AX435" s="61"/>
      <c r="AY435" s="61"/>
      <c r="AZ435" s="61"/>
      <c r="BA435" s="61"/>
      <c r="BB435" s="61"/>
      <c r="BC435" s="61"/>
      <c r="BD435" s="61"/>
      <c r="BE435" s="61"/>
      <c r="BF435" s="61"/>
      <c r="BG435" s="61"/>
      <c r="BH435" s="61"/>
      <c r="BI435" s="61"/>
      <c r="BJ435" s="61"/>
      <c r="BK435" s="61"/>
      <c r="BL435" s="61"/>
      <c r="BM435" s="61"/>
    </row>
    <row r="436" spans="1:65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61"/>
      <c r="AL436" s="61"/>
      <c r="AM436" s="61"/>
      <c r="AN436" s="61"/>
      <c r="AO436" s="61"/>
      <c r="AP436" s="61"/>
      <c r="AQ436" s="61"/>
      <c r="AR436" s="61"/>
      <c r="AS436" s="61"/>
      <c r="AT436" s="61"/>
      <c r="AU436" s="61"/>
      <c r="AV436" s="61"/>
      <c r="AW436" s="61"/>
      <c r="AX436" s="61"/>
      <c r="AY436" s="61"/>
      <c r="AZ436" s="61"/>
      <c r="BA436" s="61"/>
      <c r="BB436" s="61"/>
      <c r="BC436" s="61"/>
      <c r="BD436" s="61"/>
      <c r="BE436" s="61"/>
      <c r="BF436" s="61"/>
      <c r="BG436" s="61"/>
      <c r="BH436" s="61"/>
      <c r="BI436" s="61"/>
      <c r="BJ436" s="61"/>
      <c r="BK436" s="61"/>
      <c r="BL436" s="61"/>
      <c r="BM436" s="61"/>
    </row>
    <row r="437" spans="1:65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61"/>
      <c r="AL437" s="61"/>
      <c r="AM437" s="61"/>
      <c r="AN437" s="61"/>
      <c r="AO437" s="61"/>
      <c r="AP437" s="61"/>
      <c r="AQ437" s="61"/>
      <c r="AR437" s="61"/>
      <c r="AS437" s="61"/>
      <c r="AT437" s="61"/>
      <c r="AU437" s="61"/>
      <c r="AV437" s="61"/>
      <c r="AW437" s="61"/>
      <c r="AX437" s="61"/>
      <c r="AY437" s="61"/>
      <c r="AZ437" s="61"/>
      <c r="BA437" s="61"/>
      <c r="BB437" s="61"/>
      <c r="BC437" s="61"/>
      <c r="BD437" s="61"/>
      <c r="BE437" s="61"/>
      <c r="BF437" s="61"/>
      <c r="BG437" s="61"/>
      <c r="BH437" s="61"/>
      <c r="BI437" s="61"/>
      <c r="BJ437" s="61"/>
      <c r="BK437" s="61"/>
      <c r="BL437" s="61"/>
      <c r="BM437" s="61"/>
    </row>
    <row r="438" spans="1:65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61"/>
      <c r="AL438" s="61"/>
      <c r="AM438" s="61"/>
      <c r="AN438" s="61"/>
      <c r="AO438" s="61"/>
      <c r="AP438" s="61"/>
      <c r="AQ438" s="61"/>
      <c r="AR438" s="61"/>
      <c r="AS438" s="61"/>
      <c r="AT438" s="61"/>
      <c r="AU438" s="61"/>
      <c r="AV438" s="61"/>
      <c r="AW438" s="61"/>
      <c r="AX438" s="61"/>
      <c r="AY438" s="61"/>
      <c r="AZ438" s="61"/>
      <c r="BA438" s="61"/>
      <c r="BB438" s="61"/>
      <c r="BC438" s="61"/>
      <c r="BD438" s="61"/>
      <c r="BE438" s="61"/>
      <c r="BF438" s="61"/>
      <c r="BG438" s="61"/>
      <c r="BH438" s="61"/>
      <c r="BI438" s="61"/>
      <c r="BJ438" s="61"/>
      <c r="BK438" s="61"/>
      <c r="BL438" s="61"/>
      <c r="BM438" s="61"/>
    </row>
    <row r="439" spans="1:65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61"/>
      <c r="AL439" s="61"/>
      <c r="AM439" s="61"/>
      <c r="AN439" s="61"/>
      <c r="AO439" s="61"/>
      <c r="AP439" s="61"/>
      <c r="AQ439" s="61"/>
      <c r="AR439" s="61"/>
      <c r="AS439" s="61"/>
      <c r="AT439" s="61"/>
      <c r="AU439" s="61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  <c r="BK439" s="61"/>
      <c r="BL439" s="61"/>
      <c r="BM439" s="61"/>
    </row>
    <row r="440" spans="1:65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61"/>
      <c r="AL440" s="61"/>
      <c r="AM440" s="61"/>
      <c r="AN440" s="61"/>
      <c r="AO440" s="61"/>
      <c r="AP440" s="61"/>
      <c r="AQ440" s="61"/>
      <c r="AR440" s="61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  <c r="BL440" s="61"/>
      <c r="BM440" s="61"/>
    </row>
    <row r="441" spans="1:65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61"/>
      <c r="AL441" s="61"/>
      <c r="AM441" s="61"/>
      <c r="AN441" s="61"/>
      <c r="AO441" s="61"/>
      <c r="AP441" s="61"/>
      <c r="AQ441" s="61"/>
      <c r="AR441" s="61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  <c r="BL441" s="61"/>
      <c r="BM441" s="61"/>
    </row>
    <row r="442" spans="1:65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61"/>
      <c r="AL442" s="61"/>
      <c r="AM442" s="61"/>
      <c r="AN442" s="61"/>
      <c r="AO442" s="61"/>
      <c r="AP442" s="61"/>
      <c r="AQ442" s="61"/>
      <c r="AR442" s="61"/>
      <c r="AS442" s="61"/>
      <c r="AT442" s="61"/>
      <c r="AU442" s="61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  <c r="BK442" s="61"/>
      <c r="BL442" s="61"/>
      <c r="BM442" s="61"/>
    </row>
    <row r="443" spans="1:65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61"/>
      <c r="AL443" s="61"/>
      <c r="AM443" s="61"/>
      <c r="AN443" s="61"/>
      <c r="AO443" s="61"/>
      <c r="AP443" s="61"/>
      <c r="AQ443" s="61"/>
      <c r="AR443" s="61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  <c r="BL443" s="61"/>
      <c r="BM443" s="61"/>
    </row>
    <row r="444" spans="1:65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61"/>
      <c r="AL444" s="61"/>
      <c r="AM444" s="61"/>
      <c r="AN444" s="61"/>
      <c r="AO444" s="61"/>
      <c r="AP444" s="61"/>
      <c r="AQ444" s="61"/>
      <c r="AR444" s="61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  <c r="BK444" s="61"/>
      <c r="BL444" s="61"/>
      <c r="BM444" s="61"/>
    </row>
    <row r="445" spans="1:65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61"/>
      <c r="AL445" s="61"/>
      <c r="AM445" s="61"/>
      <c r="AN445" s="61"/>
      <c r="AO445" s="61"/>
      <c r="AP445" s="61"/>
      <c r="AQ445" s="61"/>
      <c r="AR445" s="61"/>
      <c r="AS445" s="61"/>
      <c r="AT445" s="61"/>
      <c r="AU445" s="61"/>
      <c r="AV445" s="61"/>
      <c r="AW445" s="61"/>
      <c r="AX445" s="61"/>
      <c r="AY445" s="61"/>
      <c r="AZ445" s="61"/>
      <c r="BA445" s="61"/>
      <c r="BB445" s="61"/>
      <c r="BC445" s="61"/>
      <c r="BD445" s="61"/>
      <c r="BE445" s="61"/>
      <c r="BF445" s="61"/>
      <c r="BG445" s="61"/>
      <c r="BH445" s="61"/>
      <c r="BI445" s="61"/>
      <c r="BJ445" s="61"/>
      <c r="BK445" s="61"/>
      <c r="BL445" s="61"/>
      <c r="BM445" s="61"/>
    </row>
    <row r="446" spans="1:65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61"/>
      <c r="AL446" s="61"/>
      <c r="AM446" s="61"/>
      <c r="AN446" s="61"/>
      <c r="AO446" s="61"/>
      <c r="AP446" s="61"/>
      <c r="AQ446" s="61"/>
      <c r="AR446" s="61"/>
      <c r="AS446" s="61"/>
      <c r="AT446" s="61"/>
      <c r="AU446" s="61"/>
      <c r="AV446" s="61"/>
      <c r="AW446" s="61"/>
      <c r="AX446" s="61"/>
      <c r="AY446" s="61"/>
      <c r="AZ446" s="61"/>
      <c r="BA446" s="61"/>
      <c r="BB446" s="61"/>
      <c r="BC446" s="61"/>
      <c r="BD446" s="61"/>
      <c r="BE446" s="61"/>
      <c r="BF446" s="61"/>
      <c r="BG446" s="61"/>
      <c r="BH446" s="61"/>
      <c r="BI446" s="61"/>
      <c r="BJ446" s="61"/>
      <c r="BK446" s="61"/>
      <c r="BL446" s="61"/>
      <c r="BM446" s="61"/>
    </row>
    <row r="447" spans="1:65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61"/>
      <c r="AL447" s="61"/>
      <c r="AM447" s="61"/>
      <c r="AN447" s="61"/>
      <c r="AO447" s="61"/>
      <c r="AP447" s="61"/>
      <c r="AQ447" s="61"/>
      <c r="AR447" s="61"/>
      <c r="AS447" s="61"/>
      <c r="AT447" s="61"/>
      <c r="AU447" s="61"/>
      <c r="AV447" s="61"/>
      <c r="AW447" s="61"/>
      <c r="AX447" s="61"/>
      <c r="AY447" s="61"/>
      <c r="AZ447" s="61"/>
      <c r="BA447" s="61"/>
      <c r="BB447" s="61"/>
      <c r="BC447" s="61"/>
      <c r="BD447" s="61"/>
      <c r="BE447" s="61"/>
      <c r="BF447" s="61"/>
      <c r="BG447" s="61"/>
      <c r="BH447" s="61"/>
      <c r="BI447" s="61"/>
      <c r="BJ447" s="61"/>
      <c r="BK447" s="61"/>
      <c r="BL447" s="61"/>
      <c r="BM447" s="61"/>
    </row>
    <row r="448" spans="1:65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61"/>
      <c r="AL448" s="61"/>
      <c r="AM448" s="61"/>
      <c r="AN448" s="61"/>
      <c r="AO448" s="61"/>
      <c r="AP448" s="61"/>
      <c r="AQ448" s="61"/>
      <c r="AR448" s="61"/>
      <c r="AS448" s="61"/>
      <c r="AT448" s="61"/>
      <c r="AU448" s="61"/>
      <c r="AV448" s="61"/>
      <c r="AW448" s="61"/>
      <c r="AX448" s="61"/>
      <c r="AY448" s="61"/>
      <c r="AZ448" s="61"/>
      <c r="BA448" s="61"/>
      <c r="BB448" s="61"/>
      <c r="BC448" s="61"/>
      <c r="BD448" s="61"/>
      <c r="BE448" s="61"/>
      <c r="BF448" s="61"/>
      <c r="BG448" s="61"/>
      <c r="BH448" s="61"/>
      <c r="BI448" s="61"/>
      <c r="BJ448" s="61"/>
      <c r="BK448" s="61"/>
      <c r="BL448" s="61"/>
      <c r="BM448" s="61"/>
    </row>
    <row r="449" spans="1:65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61"/>
      <c r="AL449" s="61"/>
      <c r="AM449" s="61"/>
      <c r="AN449" s="61"/>
      <c r="AO449" s="61"/>
      <c r="AP449" s="61"/>
      <c r="AQ449" s="61"/>
      <c r="AR449" s="61"/>
      <c r="AS449" s="61"/>
      <c r="AT449" s="61"/>
      <c r="AU449" s="61"/>
      <c r="AV449" s="61"/>
      <c r="AW449" s="61"/>
      <c r="AX449" s="61"/>
      <c r="AY449" s="61"/>
      <c r="AZ449" s="61"/>
      <c r="BA449" s="61"/>
      <c r="BB449" s="61"/>
      <c r="BC449" s="61"/>
      <c r="BD449" s="61"/>
      <c r="BE449" s="61"/>
      <c r="BF449" s="61"/>
      <c r="BG449" s="61"/>
      <c r="BH449" s="61"/>
      <c r="BI449" s="61"/>
      <c r="BJ449" s="61"/>
      <c r="BK449" s="61"/>
      <c r="BL449" s="61"/>
      <c r="BM449" s="61"/>
    </row>
    <row r="450" spans="1:65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61"/>
      <c r="AL450" s="61"/>
      <c r="AM450" s="61"/>
      <c r="AN450" s="61"/>
      <c r="AO450" s="61"/>
      <c r="AP450" s="61"/>
      <c r="AQ450" s="61"/>
      <c r="AR450" s="61"/>
      <c r="AS450" s="61"/>
      <c r="AT450" s="61"/>
      <c r="AU450" s="61"/>
      <c r="AV450" s="61"/>
      <c r="AW450" s="61"/>
      <c r="AX450" s="61"/>
      <c r="AY450" s="61"/>
      <c r="AZ450" s="61"/>
      <c r="BA450" s="61"/>
      <c r="BB450" s="61"/>
      <c r="BC450" s="61"/>
      <c r="BD450" s="61"/>
      <c r="BE450" s="61"/>
      <c r="BF450" s="61"/>
      <c r="BG450" s="61"/>
      <c r="BH450" s="61"/>
      <c r="BI450" s="61"/>
      <c r="BJ450" s="61"/>
      <c r="BK450" s="61"/>
      <c r="BL450" s="61"/>
      <c r="BM450" s="61"/>
    </row>
    <row r="451" spans="1:65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61"/>
      <c r="AL451" s="61"/>
      <c r="AM451" s="61"/>
      <c r="AN451" s="61"/>
      <c r="AO451" s="61"/>
      <c r="AP451" s="61"/>
      <c r="AQ451" s="61"/>
      <c r="AR451" s="61"/>
      <c r="AS451" s="61"/>
      <c r="AT451" s="61"/>
      <c r="AU451" s="61"/>
      <c r="AV451" s="61"/>
      <c r="AW451" s="61"/>
      <c r="AX451" s="61"/>
      <c r="AY451" s="61"/>
      <c r="AZ451" s="61"/>
      <c r="BA451" s="61"/>
      <c r="BB451" s="61"/>
      <c r="BC451" s="61"/>
      <c r="BD451" s="61"/>
      <c r="BE451" s="61"/>
      <c r="BF451" s="61"/>
      <c r="BG451" s="61"/>
      <c r="BH451" s="61"/>
      <c r="BI451" s="61"/>
      <c r="BJ451" s="61"/>
      <c r="BK451" s="61"/>
      <c r="BL451" s="61"/>
      <c r="BM451" s="61"/>
    </row>
    <row r="452" spans="1:65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61"/>
      <c r="AL452" s="61"/>
      <c r="AM452" s="61"/>
      <c r="AN452" s="61"/>
      <c r="AO452" s="61"/>
      <c r="AP452" s="61"/>
      <c r="AQ452" s="61"/>
      <c r="AR452" s="61"/>
      <c r="AS452" s="61"/>
      <c r="AT452" s="61"/>
      <c r="AU452" s="61"/>
      <c r="AV452" s="61"/>
      <c r="AW452" s="61"/>
      <c r="AX452" s="61"/>
      <c r="AY452" s="61"/>
      <c r="AZ452" s="61"/>
      <c r="BA452" s="61"/>
      <c r="BB452" s="61"/>
      <c r="BC452" s="61"/>
      <c r="BD452" s="61"/>
      <c r="BE452" s="61"/>
      <c r="BF452" s="61"/>
      <c r="BG452" s="61"/>
      <c r="BH452" s="61"/>
      <c r="BI452" s="61"/>
      <c r="BJ452" s="61"/>
      <c r="BK452" s="61"/>
      <c r="BL452" s="61"/>
      <c r="BM452" s="61"/>
    </row>
    <row r="453" spans="1:65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61"/>
      <c r="AL453" s="61"/>
      <c r="AM453" s="61"/>
      <c r="AN453" s="61"/>
      <c r="AO453" s="61"/>
      <c r="AP453" s="61"/>
      <c r="AQ453" s="61"/>
      <c r="AR453" s="61"/>
      <c r="AS453" s="61"/>
      <c r="AT453" s="61"/>
      <c r="AU453" s="61"/>
      <c r="AV453" s="61"/>
      <c r="AW453" s="61"/>
      <c r="AX453" s="61"/>
      <c r="AY453" s="61"/>
      <c r="AZ453" s="61"/>
      <c r="BA453" s="61"/>
      <c r="BB453" s="61"/>
      <c r="BC453" s="61"/>
      <c r="BD453" s="61"/>
      <c r="BE453" s="61"/>
      <c r="BF453" s="61"/>
      <c r="BG453" s="61"/>
      <c r="BH453" s="61"/>
      <c r="BI453" s="61"/>
      <c r="BJ453" s="61"/>
      <c r="BK453" s="61"/>
      <c r="BL453" s="61"/>
      <c r="BM453" s="61"/>
    </row>
    <row r="454" spans="1:65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 s="61"/>
      <c r="AM454" s="61"/>
      <c r="AN454" s="61"/>
      <c r="AO454" s="61"/>
      <c r="AP454" s="61"/>
      <c r="AQ454" s="61"/>
      <c r="AR454" s="61"/>
      <c r="AS454" s="61"/>
      <c r="AT454" s="61"/>
      <c r="AU454" s="61"/>
      <c r="AV454" s="61"/>
      <c r="AW454" s="61"/>
      <c r="AX454" s="61"/>
      <c r="AY454" s="61"/>
      <c r="AZ454" s="61"/>
      <c r="BA454" s="61"/>
      <c r="BB454" s="61"/>
      <c r="BC454" s="61"/>
      <c r="BD454" s="61"/>
      <c r="BE454" s="61"/>
      <c r="BF454" s="61"/>
      <c r="BG454" s="61"/>
      <c r="BH454" s="61"/>
      <c r="BI454" s="61"/>
      <c r="BJ454" s="61"/>
      <c r="BK454" s="61"/>
      <c r="BL454" s="61"/>
      <c r="BM454" s="61"/>
    </row>
    <row r="455" spans="1:65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 s="61"/>
      <c r="AM455" s="61"/>
      <c r="AN455" s="61"/>
      <c r="AO455" s="61"/>
      <c r="AP455" s="61"/>
      <c r="AQ455" s="61"/>
      <c r="AR455" s="61"/>
      <c r="AS455" s="61"/>
      <c r="AT455" s="61"/>
      <c r="AU455" s="61"/>
      <c r="AV455" s="61"/>
      <c r="AW455" s="61"/>
      <c r="AX455" s="61"/>
      <c r="AY455" s="61"/>
      <c r="AZ455" s="61"/>
      <c r="BA455" s="61"/>
      <c r="BB455" s="61"/>
      <c r="BC455" s="61"/>
      <c r="BD455" s="61"/>
      <c r="BE455" s="61"/>
      <c r="BF455" s="61"/>
      <c r="BG455" s="61"/>
      <c r="BH455" s="61"/>
      <c r="BI455" s="61"/>
      <c r="BJ455" s="61"/>
      <c r="BK455" s="61"/>
      <c r="BL455" s="61"/>
      <c r="BM455" s="61"/>
    </row>
    <row r="456" spans="1:65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 s="61"/>
      <c r="AM456" s="61"/>
      <c r="AN456" s="61"/>
      <c r="AO456" s="61"/>
      <c r="AP456" s="61"/>
      <c r="AQ456" s="61"/>
      <c r="AR456" s="61"/>
      <c r="AS456" s="61"/>
      <c r="AT456" s="61"/>
      <c r="AU456" s="61"/>
      <c r="AV456" s="61"/>
      <c r="AW456" s="61"/>
      <c r="AX456" s="61"/>
      <c r="AY456" s="61"/>
      <c r="AZ456" s="61"/>
      <c r="BA456" s="61"/>
      <c r="BB456" s="61"/>
      <c r="BC456" s="61"/>
      <c r="BD456" s="61"/>
      <c r="BE456" s="61"/>
      <c r="BF456" s="61"/>
      <c r="BG456" s="61"/>
      <c r="BH456" s="61"/>
      <c r="BI456" s="61"/>
      <c r="BJ456" s="61"/>
      <c r="BK456" s="61"/>
      <c r="BL456" s="61"/>
      <c r="BM456" s="61"/>
    </row>
    <row r="457" spans="1:65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 s="61"/>
      <c r="AM457" s="61"/>
      <c r="AN457" s="61"/>
      <c r="AO457" s="61"/>
      <c r="AP457" s="61"/>
      <c r="AQ457" s="61"/>
      <c r="AR457" s="61"/>
      <c r="AS457" s="61"/>
      <c r="AT457" s="61"/>
      <c r="AU457" s="61"/>
      <c r="AV457" s="61"/>
      <c r="AW457" s="61"/>
      <c r="AX457" s="61"/>
      <c r="AY457" s="61"/>
      <c r="AZ457" s="61"/>
      <c r="BA457" s="61"/>
      <c r="BB457" s="61"/>
      <c r="BC457" s="61"/>
      <c r="BD457" s="61"/>
      <c r="BE457" s="61"/>
      <c r="BF457" s="61"/>
      <c r="BG457" s="61"/>
      <c r="BH457" s="61"/>
      <c r="BI457" s="61"/>
      <c r="BJ457" s="61"/>
      <c r="BK457" s="61"/>
      <c r="BL457" s="61"/>
      <c r="BM457" s="61"/>
    </row>
    <row r="458" spans="1:65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 s="61"/>
      <c r="AM458" s="61"/>
      <c r="AN458" s="61"/>
      <c r="AO458" s="61"/>
      <c r="AP458" s="61"/>
      <c r="AQ458" s="61"/>
      <c r="AR458" s="61"/>
      <c r="AS458" s="61"/>
      <c r="AT458" s="61"/>
      <c r="AU458" s="61"/>
      <c r="AV458" s="61"/>
      <c r="AW458" s="61"/>
      <c r="AX458" s="61"/>
      <c r="AY458" s="61"/>
      <c r="AZ458" s="61"/>
      <c r="BA458" s="61"/>
      <c r="BB458" s="61"/>
      <c r="BC458" s="61"/>
      <c r="BD458" s="61"/>
      <c r="BE458" s="61"/>
      <c r="BF458" s="61"/>
      <c r="BG458" s="61"/>
      <c r="BH458" s="61"/>
      <c r="BI458" s="61"/>
      <c r="BJ458" s="61"/>
      <c r="BK458" s="61"/>
      <c r="BL458" s="61"/>
      <c r="BM458" s="61"/>
    </row>
    <row r="459" spans="1:65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 s="61"/>
      <c r="AM459" s="61"/>
      <c r="AN459" s="61"/>
      <c r="AO459" s="61"/>
      <c r="AP459" s="61"/>
      <c r="AQ459" s="61"/>
      <c r="AR459" s="61"/>
      <c r="AS459" s="61"/>
      <c r="AT459" s="61"/>
      <c r="AU459" s="61"/>
      <c r="AV459" s="61"/>
      <c r="AW459" s="61"/>
      <c r="AX459" s="61"/>
      <c r="AY459" s="61"/>
      <c r="AZ459" s="61"/>
      <c r="BA459" s="61"/>
      <c r="BB459" s="61"/>
      <c r="BC459" s="61"/>
      <c r="BD459" s="61"/>
      <c r="BE459" s="61"/>
      <c r="BF459" s="61"/>
      <c r="BG459" s="61"/>
      <c r="BH459" s="61"/>
      <c r="BI459" s="61"/>
      <c r="BJ459" s="61"/>
      <c r="BK459" s="61"/>
      <c r="BL459" s="61"/>
      <c r="BM459" s="61"/>
    </row>
    <row r="460" spans="1:65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 s="61"/>
      <c r="AM460" s="61"/>
      <c r="AN460" s="61"/>
      <c r="AO460" s="61"/>
      <c r="AP460" s="61"/>
      <c r="AQ460" s="61"/>
      <c r="AR460" s="61"/>
      <c r="AS460" s="61"/>
      <c r="AT460" s="61"/>
      <c r="AU460" s="61"/>
      <c r="AV460" s="61"/>
      <c r="AW460" s="61"/>
      <c r="AX460" s="61"/>
      <c r="AY460" s="61"/>
      <c r="AZ460" s="61"/>
      <c r="BA460" s="61"/>
      <c r="BB460" s="61"/>
      <c r="BC460" s="61"/>
      <c r="BD460" s="61"/>
      <c r="BE460" s="61"/>
      <c r="BF460" s="61"/>
      <c r="BG460" s="61"/>
      <c r="BH460" s="61"/>
      <c r="BI460" s="61"/>
      <c r="BJ460" s="61"/>
      <c r="BK460" s="61"/>
      <c r="BL460" s="61"/>
      <c r="BM460" s="61"/>
    </row>
    <row r="461" spans="1:65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 s="61"/>
      <c r="AM461" s="61"/>
      <c r="AN461" s="61"/>
      <c r="AO461" s="61"/>
      <c r="AP461" s="61"/>
      <c r="AQ461" s="61"/>
      <c r="AR461" s="61"/>
      <c r="AS461" s="61"/>
      <c r="AT461" s="61"/>
      <c r="AU461" s="61"/>
      <c r="AV461" s="61"/>
      <c r="AW461" s="61"/>
      <c r="AX461" s="61"/>
      <c r="AY461" s="61"/>
      <c r="AZ461" s="61"/>
      <c r="BA461" s="61"/>
      <c r="BB461" s="61"/>
      <c r="BC461" s="61"/>
      <c r="BD461" s="61"/>
      <c r="BE461" s="61"/>
      <c r="BF461" s="61"/>
      <c r="BG461" s="61"/>
      <c r="BH461" s="61"/>
      <c r="BI461" s="61"/>
      <c r="BJ461" s="61"/>
      <c r="BK461" s="61"/>
      <c r="BL461" s="61"/>
      <c r="BM461" s="61"/>
    </row>
    <row r="462" spans="1:65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61"/>
      <c r="AL462" s="61"/>
      <c r="AM462" s="61"/>
      <c r="AN462" s="61"/>
      <c r="AO462" s="61"/>
      <c r="AP462" s="61"/>
      <c r="AQ462" s="61"/>
      <c r="AR462" s="61"/>
      <c r="AS462" s="61"/>
      <c r="AT462" s="61"/>
      <c r="AU462" s="61"/>
      <c r="AV462" s="61"/>
      <c r="AW462" s="61"/>
      <c r="AX462" s="61"/>
      <c r="AY462" s="61"/>
      <c r="AZ462" s="61"/>
      <c r="BA462" s="61"/>
      <c r="BB462" s="61"/>
      <c r="BC462" s="61"/>
      <c r="BD462" s="61"/>
      <c r="BE462" s="61"/>
      <c r="BF462" s="61"/>
      <c r="BG462" s="61"/>
      <c r="BH462" s="61"/>
      <c r="BI462" s="61"/>
      <c r="BJ462" s="61"/>
      <c r="BK462" s="61"/>
      <c r="BL462" s="61"/>
      <c r="BM462" s="61"/>
    </row>
    <row r="463" spans="1:65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61"/>
      <c r="AL463" s="61"/>
      <c r="AM463" s="61"/>
      <c r="AN463" s="61"/>
      <c r="AO463" s="61"/>
      <c r="AP463" s="61"/>
      <c r="AQ463" s="61"/>
      <c r="AR463" s="61"/>
      <c r="AS463" s="61"/>
      <c r="AT463" s="61"/>
      <c r="AU463" s="61"/>
      <c r="AV463" s="61"/>
      <c r="AW463" s="61"/>
      <c r="AX463" s="61"/>
      <c r="AY463" s="61"/>
      <c r="AZ463" s="61"/>
      <c r="BA463" s="61"/>
      <c r="BB463" s="61"/>
      <c r="BC463" s="61"/>
      <c r="BD463" s="61"/>
      <c r="BE463" s="61"/>
      <c r="BF463" s="61"/>
      <c r="BG463" s="61"/>
      <c r="BH463" s="61"/>
      <c r="BI463" s="61"/>
      <c r="BJ463" s="61"/>
      <c r="BK463" s="61"/>
      <c r="BL463" s="61"/>
      <c r="BM463" s="61"/>
    </row>
    <row r="464" spans="1:65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  <c r="AL464" s="61"/>
      <c r="AM464" s="61"/>
      <c r="AN464" s="61"/>
      <c r="AO464" s="61"/>
      <c r="AP464" s="61"/>
      <c r="AQ464" s="61"/>
      <c r="AR464" s="61"/>
      <c r="AS464" s="61"/>
      <c r="AT464" s="61"/>
      <c r="AU464" s="61"/>
      <c r="AV464" s="61"/>
      <c r="AW464" s="61"/>
      <c r="AX464" s="61"/>
      <c r="AY464" s="61"/>
      <c r="AZ464" s="61"/>
      <c r="BA464" s="61"/>
      <c r="BB464" s="61"/>
      <c r="BC464" s="61"/>
      <c r="BD464" s="61"/>
      <c r="BE464" s="61"/>
      <c r="BF464" s="61"/>
      <c r="BG464" s="61"/>
      <c r="BH464" s="61"/>
      <c r="BI464" s="61"/>
      <c r="BJ464" s="61"/>
      <c r="BK464" s="61"/>
      <c r="BL464" s="61"/>
      <c r="BM464" s="61"/>
    </row>
    <row r="465" spans="1:65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61"/>
      <c r="AL465" s="61"/>
      <c r="AM465" s="61"/>
      <c r="AN465" s="61"/>
      <c r="AO465" s="61"/>
      <c r="AP465" s="61"/>
      <c r="AQ465" s="61"/>
      <c r="AR465" s="61"/>
      <c r="AS465" s="61"/>
      <c r="AT465" s="61"/>
      <c r="AU465" s="61"/>
      <c r="AV465" s="61"/>
      <c r="AW465" s="61"/>
      <c r="AX465" s="61"/>
      <c r="AY465" s="61"/>
      <c r="AZ465" s="61"/>
      <c r="BA465" s="61"/>
      <c r="BB465" s="61"/>
      <c r="BC465" s="61"/>
      <c r="BD465" s="61"/>
      <c r="BE465" s="61"/>
      <c r="BF465" s="61"/>
      <c r="BG465" s="61"/>
      <c r="BH465" s="61"/>
      <c r="BI465" s="61"/>
      <c r="BJ465" s="61"/>
      <c r="BK465" s="61"/>
      <c r="BL465" s="61"/>
      <c r="BM465" s="61"/>
    </row>
    <row r="466" spans="1:65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61"/>
      <c r="AL466" s="61"/>
      <c r="AM466" s="61"/>
      <c r="AN466" s="61"/>
      <c r="AO466" s="61"/>
      <c r="AP466" s="61"/>
      <c r="AQ466" s="61"/>
      <c r="AR466" s="61"/>
      <c r="AS466" s="61"/>
      <c r="AT466" s="61"/>
      <c r="AU466" s="61"/>
      <c r="AV466" s="61"/>
      <c r="AW466" s="61"/>
      <c r="AX466" s="61"/>
      <c r="AY466" s="61"/>
      <c r="AZ466" s="61"/>
      <c r="BA466" s="61"/>
      <c r="BB466" s="61"/>
      <c r="BC466" s="61"/>
      <c r="BD466" s="61"/>
      <c r="BE466" s="61"/>
      <c r="BF466" s="61"/>
      <c r="BG466" s="61"/>
      <c r="BH466" s="61"/>
      <c r="BI466" s="61"/>
      <c r="BJ466" s="61"/>
      <c r="BK466" s="61"/>
      <c r="BL466" s="61"/>
      <c r="BM466" s="61"/>
    </row>
    <row r="467" spans="1:65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61"/>
      <c r="AL467" s="61"/>
      <c r="AM467" s="61"/>
      <c r="AN467" s="61"/>
      <c r="AO467" s="61"/>
      <c r="AP467" s="61"/>
      <c r="AQ467" s="61"/>
      <c r="AR467" s="61"/>
      <c r="AS467" s="61"/>
      <c r="AT467" s="61"/>
      <c r="AU467" s="61"/>
      <c r="AV467" s="61"/>
      <c r="AW467" s="61"/>
      <c r="AX467" s="61"/>
      <c r="AY467" s="61"/>
      <c r="AZ467" s="61"/>
      <c r="BA467" s="61"/>
      <c r="BB467" s="61"/>
      <c r="BC467" s="61"/>
      <c r="BD467" s="61"/>
      <c r="BE467" s="61"/>
      <c r="BF467" s="61"/>
      <c r="BG467" s="61"/>
      <c r="BH467" s="61"/>
      <c r="BI467" s="61"/>
      <c r="BJ467" s="61"/>
      <c r="BK467" s="61"/>
      <c r="BL467" s="61"/>
      <c r="BM467" s="61"/>
    </row>
    <row r="468" spans="1:65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61"/>
      <c r="AL468" s="61"/>
      <c r="AM468" s="61"/>
      <c r="AN468" s="61"/>
      <c r="AO468" s="61"/>
      <c r="AP468" s="61"/>
      <c r="AQ468" s="61"/>
      <c r="AR468" s="61"/>
      <c r="AS468" s="61"/>
      <c r="AT468" s="61"/>
      <c r="AU468" s="61"/>
      <c r="AV468" s="61"/>
      <c r="AW468" s="61"/>
      <c r="AX468" s="61"/>
      <c r="AY468" s="61"/>
      <c r="AZ468" s="61"/>
      <c r="BA468" s="61"/>
      <c r="BB468" s="61"/>
      <c r="BC468" s="61"/>
      <c r="BD468" s="61"/>
      <c r="BE468" s="61"/>
      <c r="BF468" s="61"/>
      <c r="BG468" s="61"/>
      <c r="BH468" s="61"/>
      <c r="BI468" s="61"/>
      <c r="BJ468" s="61"/>
      <c r="BK468" s="61"/>
      <c r="BL468" s="61"/>
      <c r="BM468" s="61"/>
    </row>
    <row r="469" spans="1:65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61"/>
      <c r="AL469" s="61"/>
      <c r="AM469" s="61"/>
      <c r="AN469" s="61"/>
      <c r="AO469" s="61"/>
      <c r="AP469" s="61"/>
      <c r="AQ469" s="61"/>
      <c r="AR469" s="61"/>
      <c r="AS469" s="61"/>
      <c r="AT469" s="61"/>
      <c r="AU469" s="61"/>
      <c r="AV469" s="61"/>
      <c r="AW469" s="61"/>
      <c r="AX469" s="61"/>
      <c r="AY469" s="61"/>
      <c r="AZ469" s="61"/>
      <c r="BA469" s="61"/>
      <c r="BB469" s="61"/>
      <c r="BC469" s="61"/>
      <c r="BD469" s="61"/>
      <c r="BE469" s="61"/>
      <c r="BF469" s="61"/>
      <c r="BG469" s="61"/>
      <c r="BH469" s="61"/>
      <c r="BI469" s="61"/>
      <c r="BJ469" s="61"/>
      <c r="BK469" s="61"/>
      <c r="BL469" s="61"/>
      <c r="BM469" s="61"/>
    </row>
    <row r="470" spans="1:65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  <c r="AA470" s="61"/>
      <c r="AB470" s="61"/>
      <c r="AC470" s="61"/>
      <c r="AD470" s="61"/>
      <c r="AE470" s="61"/>
      <c r="AF470" s="61"/>
      <c r="AG470" s="61"/>
      <c r="AH470" s="61"/>
      <c r="AI470" s="61"/>
      <c r="AJ470" s="61"/>
      <c r="AK470" s="61"/>
      <c r="AL470" s="61"/>
      <c r="AM470" s="61"/>
      <c r="AN470" s="61"/>
      <c r="AO470" s="61"/>
      <c r="AP470" s="61"/>
      <c r="AQ470" s="61"/>
      <c r="AR470" s="61"/>
      <c r="AS470" s="61"/>
      <c r="AT470" s="61"/>
      <c r="AU470" s="61"/>
      <c r="AV470" s="61"/>
      <c r="AW470" s="61"/>
      <c r="AX470" s="61"/>
      <c r="AY470" s="61"/>
      <c r="AZ470" s="61"/>
      <c r="BA470" s="61"/>
      <c r="BB470" s="61"/>
      <c r="BC470" s="61"/>
      <c r="BD470" s="61"/>
      <c r="BE470" s="61"/>
      <c r="BF470" s="61"/>
      <c r="BG470" s="61"/>
      <c r="BH470" s="61"/>
      <c r="BI470" s="61"/>
      <c r="BJ470" s="61"/>
      <c r="BK470" s="61"/>
      <c r="BL470" s="61"/>
      <c r="BM470" s="61"/>
    </row>
    <row r="471" spans="1:65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  <c r="AA471" s="61"/>
      <c r="AB471" s="61"/>
      <c r="AC471" s="61"/>
      <c r="AD471" s="61"/>
      <c r="AE471" s="61"/>
      <c r="AF471" s="61"/>
      <c r="AG471" s="61"/>
      <c r="AH471" s="61"/>
      <c r="AI471" s="61"/>
      <c r="AJ471" s="61"/>
      <c r="AK471" s="61"/>
      <c r="AL471" s="61"/>
      <c r="AM471" s="61"/>
      <c r="AN471" s="61"/>
      <c r="AO471" s="61"/>
      <c r="AP471" s="61"/>
      <c r="AQ471" s="61"/>
      <c r="AR471" s="61"/>
      <c r="AS471" s="61"/>
      <c r="AT471" s="61"/>
      <c r="AU471" s="61"/>
      <c r="AV471" s="61"/>
      <c r="AW471" s="61"/>
      <c r="AX471" s="61"/>
      <c r="AY471" s="61"/>
      <c r="AZ471" s="61"/>
      <c r="BA471" s="61"/>
      <c r="BB471" s="61"/>
      <c r="BC471" s="61"/>
      <c r="BD471" s="61"/>
      <c r="BE471" s="61"/>
      <c r="BF471" s="61"/>
      <c r="BG471" s="61"/>
      <c r="BH471" s="61"/>
      <c r="BI471" s="61"/>
      <c r="BJ471" s="61"/>
      <c r="BK471" s="61"/>
      <c r="BL471" s="61"/>
      <c r="BM471" s="61"/>
    </row>
    <row r="472" spans="1:65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  <c r="AA472" s="61"/>
      <c r="AB472" s="61"/>
      <c r="AC472" s="61"/>
      <c r="AD472" s="61"/>
      <c r="AE472" s="61"/>
      <c r="AF472" s="61"/>
      <c r="AG472" s="61"/>
      <c r="AH472" s="61"/>
      <c r="AI472" s="61"/>
      <c r="AJ472" s="61"/>
      <c r="AK472" s="61"/>
      <c r="AL472" s="61"/>
      <c r="AM472" s="61"/>
      <c r="AN472" s="61"/>
      <c r="AO472" s="61"/>
      <c r="AP472" s="61"/>
      <c r="AQ472" s="61"/>
      <c r="AR472" s="61"/>
      <c r="AS472" s="61"/>
      <c r="AT472" s="61"/>
      <c r="AU472" s="61"/>
      <c r="AV472" s="61"/>
      <c r="AW472" s="61"/>
      <c r="AX472" s="61"/>
      <c r="AY472" s="61"/>
      <c r="AZ472" s="61"/>
      <c r="BA472" s="61"/>
      <c r="BB472" s="61"/>
      <c r="BC472" s="61"/>
      <c r="BD472" s="61"/>
      <c r="BE472" s="61"/>
      <c r="BF472" s="61"/>
      <c r="BG472" s="61"/>
      <c r="BH472" s="61"/>
      <c r="BI472" s="61"/>
      <c r="BJ472" s="61"/>
      <c r="BK472" s="61"/>
      <c r="BL472" s="61"/>
      <c r="BM472" s="61"/>
    </row>
    <row r="473" spans="1:65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  <c r="AA473" s="61"/>
      <c r="AB473" s="61"/>
      <c r="AC473" s="61"/>
      <c r="AD473" s="61"/>
      <c r="AE473" s="61"/>
      <c r="AF473" s="61"/>
      <c r="AG473" s="61"/>
      <c r="AH473" s="61"/>
      <c r="AI473" s="61"/>
      <c r="AJ473" s="61"/>
      <c r="AK473" s="61"/>
      <c r="AL473" s="61"/>
      <c r="AM473" s="61"/>
      <c r="AN473" s="61"/>
      <c r="AO473" s="61"/>
      <c r="AP473" s="61"/>
      <c r="AQ473" s="61"/>
      <c r="AR473" s="61"/>
      <c r="AS473" s="61"/>
      <c r="AT473" s="61"/>
      <c r="AU473" s="61"/>
      <c r="AV473" s="61"/>
      <c r="AW473" s="61"/>
      <c r="AX473" s="61"/>
      <c r="AY473" s="61"/>
      <c r="AZ473" s="61"/>
      <c r="BA473" s="61"/>
      <c r="BB473" s="61"/>
      <c r="BC473" s="61"/>
      <c r="BD473" s="61"/>
      <c r="BE473" s="61"/>
      <c r="BF473" s="61"/>
      <c r="BG473" s="61"/>
      <c r="BH473" s="61"/>
      <c r="BI473" s="61"/>
      <c r="BJ473" s="61"/>
      <c r="BK473" s="61"/>
      <c r="BL473" s="61"/>
      <c r="BM473" s="61"/>
    </row>
    <row r="474" spans="1:65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  <c r="AA474" s="61"/>
      <c r="AB474" s="61"/>
      <c r="AC474" s="61"/>
      <c r="AD474" s="61"/>
      <c r="AE474" s="61"/>
      <c r="AF474" s="61"/>
      <c r="AG474" s="61"/>
      <c r="AH474" s="61"/>
      <c r="AI474" s="61"/>
      <c r="AJ474" s="61"/>
      <c r="AK474" s="61"/>
      <c r="AL474" s="61"/>
      <c r="AM474" s="61"/>
      <c r="AN474" s="61"/>
      <c r="AO474" s="61"/>
      <c r="AP474" s="61"/>
      <c r="AQ474" s="61"/>
      <c r="AR474" s="61"/>
      <c r="AS474" s="61"/>
      <c r="AT474" s="61"/>
      <c r="AU474" s="61"/>
      <c r="AV474" s="61"/>
      <c r="AW474" s="61"/>
      <c r="AX474" s="61"/>
      <c r="AY474" s="61"/>
      <c r="AZ474" s="61"/>
      <c r="BA474" s="61"/>
      <c r="BB474" s="61"/>
      <c r="BC474" s="61"/>
      <c r="BD474" s="61"/>
      <c r="BE474" s="61"/>
      <c r="BF474" s="61"/>
      <c r="BG474" s="61"/>
      <c r="BH474" s="61"/>
      <c r="BI474" s="61"/>
      <c r="BJ474" s="61"/>
      <c r="BK474" s="61"/>
      <c r="BL474" s="61"/>
      <c r="BM474" s="61"/>
    </row>
    <row r="475" spans="1:65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  <c r="AA475" s="61"/>
      <c r="AB475" s="61"/>
      <c r="AC475" s="61"/>
      <c r="AD475" s="61"/>
      <c r="AE475" s="61"/>
      <c r="AF475" s="61"/>
      <c r="AG475" s="61"/>
      <c r="AH475" s="61"/>
      <c r="AI475" s="61"/>
      <c r="AJ475" s="61"/>
      <c r="AK475" s="61"/>
      <c r="AL475" s="61"/>
      <c r="AM475" s="61"/>
      <c r="AN475" s="61"/>
      <c r="AO475" s="61"/>
      <c r="AP475" s="61"/>
      <c r="AQ475" s="61"/>
      <c r="AR475" s="61"/>
      <c r="AS475" s="61"/>
      <c r="AT475" s="61"/>
      <c r="AU475" s="61"/>
      <c r="AV475" s="61"/>
      <c r="AW475" s="61"/>
      <c r="AX475" s="61"/>
      <c r="AY475" s="61"/>
      <c r="AZ475" s="61"/>
      <c r="BA475" s="61"/>
      <c r="BB475" s="61"/>
      <c r="BC475" s="61"/>
      <c r="BD475" s="61"/>
      <c r="BE475" s="61"/>
      <c r="BF475" s="61"/>
      <c r="BG475" s="61"/>
      <c r="BH475" s="61"/>
      <c r="BI475" s="61"/>
      <c r="BJ475" s="61"/>
      <c r="BK475" s="61"/>
      <c r="BL475" s="61"/>
      <c r="BM475" s="61"/>
    </row>
    <row r="476" spans="1:65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  <c r="AA476" s="61"/>
      <c r="AB476" s="61"/>
      <c r="AC476" s="61"/>
      <c r="AD476" s="61"/>
      <c r="AE476" s="61"/>
      <c r="AF476" s="61"/>
      <c r="AG476" s="61"/>
      <c r="AH476" s="61"/>
      <c r="AI476" s="61"/>
      <c r="AJ476" s="61"/>
      <c r="AK476" s="61"/>
      <c r="AL476" s="61"/>
      <c r="AM476" s="61"/>
      <c r="AN476" s="61"/>
      <c r="AO476" s="61"/>
      <c r="AP476" s="61"/>
      <c r="AQ476" s="61"/>
      <c r="AR476" s="61"/>
      <c r="AS476" s="61"/>
      <c r="AT476" s="61"/>
      <c r="AU476" s="61"/>
      <c r="AV476" s="61"/>
      <c r="AW476" s="61"/>
      <c r="AX476" s="61"/>
      <c r="AY476" s="61"/>
      <c r="AZ476" s="61"/>
      <c r="BA476" s="61"/>
      <c r="BB476" s="61"/>
      <c r="BC476" s="61"/>
      <c r="BD476" s="61"/>
      <c r="BE476" s="61"/>
      <c r="BF476" s="61"/>
      <c r="BG476" s="61"/>
      <c r="BH476" s="61"/>
      <c r="BI476" s="61"/>
      <c r="BJ476" s="61"/>
      <c r="BK476" s="61"/>
      <c r="BL476" s="61"/>
      <c r="BM476" s="61"/>
    </row>
    <row r="477" spans="1:65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  <c r="AA477" s="61"/>
      <c r="AB477" s="61"/>
      <c r="AC477" s="61"/>
      <c r="AD477" s="61"/>
      <c r="AE477" s="61"/>
      <c r="AF477" s="61"/>
      <c r="AG477" s="61"/>
      <c r="AH477" s="61"/>
      <c r="AI477" s="61"/>
      <c r="AJ477" s="61"/>
      <c r="AK477" s="61"/>
      <c r="AL477" s="61"/>
      <c r="AM477" s="61"/>
      <c r="AN477" s="61"/>
      <c r="AO477" s="61"/>
      <c r="AP477" s="61"/>
      <c r="AQ477" s="61"/>
      <c r="AR477" s="61"/>
      <c r="AS477" s="61"/>
      <c r="AT477" s="61"/>
      <c r="AU477" s="61"/>
      <c r="AV477" s="61"/>
      <c r="AW477" s="61"/>
      <c r="AX477" s="61"/>
      <c r="AY477" s="61"/>
      <c r="AZ477" s="61"/>
      <c r="BA477" s="61"/>
      <c r="BB477" s="61"/>
      <c r="BC477" s="61"/>
      <c r="BD477" s="61"/>
      <c r="BE477" s="61"/>
      <c r="BF477" s="61"/>
      <c r="BG477" s="61"/>
      <c r="BH477" s="61"/>
      <c r="BI477" s="61"/>
      <c r="BJ477" s="61"/>
      <c r="BK477" s="61"/>
      <c r="BL477" s="61"/>
      <c r="BM477" s="61"/>
    </row>
    <row r="478" spans="1:65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  <c r="AA478" s="61"/>
      <c r="AB478" s="61"/>
      <c r="AC478" s="61"/>
      <c r="AD478" s="61"/>
      <c r="AE478" s="61"/>
      <c r="AF478" s="61"/>
      <c r="AG478" s="61"/>
      <c r="AH478" s="61"/>
      <c r="AI478" s="61"/>
      <c r="AJ478" s="61"/>
      <c r="AK478" s="61"/>
      <c r="AL478" s="61"/>
      <c r="AM478" s="61"/>
      <c r="AN478" s="61"/>
      <c r="AO478" s="61"/>
      <c r="AP478" s="61"/>
      <c r="AQ478" s="61"/>
      <c r="AR478" s="61"/>
      <c r="AS478" s="61"/>
      <c r="AT478" s="61"/>
      <c r="AU478" s="61"/>
      <c r="AV478" s="61"/>
      <c r="AW478" s="61"/>
      <c r="AX478" s="61"/>
      <c r="AY478" s="61"/>
      <c r="AZ478" s="61"/>
      <c r="BA478" s="61"/>
      <c r="BB478" s="61"/>
      <c r="BC478" s="61"/>
      <c r="BD478" s="61"/>
      <c r="BE478" s="61"/>
      <c r="BF478" s="61"/>
      <c r="BG478" s="61"/>
      <c r="BH478" s="61"/>
      <c r="BI478" s="61"/>
      <c r="BJ478" s="61"/>
      <c r="BK478" s="61"/>
      <c r="BL478" s="61"/>
      <c r="BM478" s="61"/>
    </row>
    <row r="479" spans="1:65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  <c r="AA479" s="61"/>
      <c r="AB479" s="61"/>
      <c r="AC479" s="61"/>
      <c r="AD479" s="61"/>
      <c r="AE479" s="61"/>
      <c r="AF479" s="61"/>
      <c r="AG479" s="61"/>
      <c r="AH479" s="61"/>
      <c r="AI479" s="61"/>
      <c r="AJ479" s="61"/>
      <c r="AK479" s="61"/>
      <c r="AL479" s="61"/>
      <c r="AM479" s="61"/>
      <c r="AN479" s="61"/>
      <c r="AO479" s="61"/>
      <c r="AP479" s="61"/>
      <c r="AQ479" s="61"/>
      <c r="AR479" s="61"/>
      <c r="AS479" s="61"/>
      <c r="AT479" s="61"/>
      <c r="AU479" s="61"/>
      <c r="AV479" s="61"/>
      <c r="AW479" s="61"/>
      <c r="AX479" s="61"/>
      <c r="AY479" s="61"/>
      <c r="AZ479" s="61"/>
      <c r="BA479" s="61"/>
      <c r="BB479" s="61"/>
      <c r="BC479" s="61"/>
      <c r="BD479" s="61"/>
      <c r="BE479" s="61"/>
      <c r="BF479" s="61"/>
      <c r="BG479" s="61"/>
      <c r="BH479" s="61"/>
      <c r="BI479" s="61"/>
      <c r="BJ479" s="61"/>
      <c r="BK479" s="61"/>
      <c r="BL479" s="61"/>
      <c r="BM479" s="61"/>
    </row>
    <row r="480" spans="1:65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  <c r="AA480" s="61"/>
      <c r="AB480" s="61"/>
      <c r="AC480" s="61"/>
      <c r="AD480" s="61"/>
      <c r="AE480" s="61"/>
      <c r="AF480" s="61"/>
      <c r="AG480" s="61"/>
      <c r="AH480" s="61"/>
      <c r="AI480" s="61"/>
      <c r="AJ480" s="61"/>
      <c r="AK480" s="61"/>
      <c r="AL480" s="61"/>
      <c r="AM480" s="61"/>
      <c r="AN480" s="61"/>
      <c r="AO480" s="61"/>
      <c r="AP480" s="61"/>
      <c r="AQ480" s="61"/>
      <c r="AR480" s="61"/>
      <c r="AS480" s="61"/>
      <c r="AT480" s="61"/>
      <c r="AU480" s="61"/>
      <c r="AV480" s="61"/>
      <c r="AW480" s="61"/>
      <c r="AX480" s="61"/>
      <c r="AY480" s="61"/>
      <c r="AZ480" s="61"/>
      <c r="BA480" s="61"/>
      <c r="BB480" s="61"/>
      <c r="BC480" s="61"/>
      <c r="BD480" s="61"/>
      <c r="BE480" s="61"/>
      <c r="BF480" s="61"/>
      <c r="BG480" s="61"/>
      <c r="BH480" s="61"/>
      <c r="BI480" s="61"/>
      <c r="BJ480" s="61"/>
      <c r="BK480" s="61"/>
      <c r="BL480" s="61"/>
      <c r="BM480" s="61"/>
    </row>
    <row r="481" spans="1:65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  <c r="AA481" s="61"/>
      <c r="AB481" s="61"/>
      <c r="AC481" s="61"/>
      <c r="AD481" s="61"/>
      <c r="AE481" s="61"/>
      <c r="AF481" s="61"/>
      <c r="AG481" s="61"/>
      <c r="AH481" s="61"/>
      <c r="AI481" s="61"/>
      <c r="AJ481" s="61"/>
      <c r="AK481" s="61"/>
      <c r="AL481" s="61"/>
      <c r="AM481" s="61"/>
      <c r="AN481" s="61"/>
      <c r="AO481" s="61"/>
      <c r="AP481" s="61"/>
      <c r="AQ481" s="61"/>
      <c r="AR481" s="61"/>
      <c r="AS481" s="61"/>
      <c r="AT481" s="61"/>
      <c r="AU481" s="61"/>
      <c r="AV481" s="61"/>
      <c r="AW481" s="61"/>
      <c r="AX481" s="61"/>
      <c r="AY481" s="61"/>
      <c r="AZ481" s="61"/>
      <c r="BA481" s="61"/>
      <c r="BB481" s="61"/>
      <c r="BC481" s="61"/>
      <c r="BD481" s="61"/>
      <c r="BE481" s="61"/>
      <c r="BF481" s="61"/>
      <c r="BG481" s="61"/>
      <c r="BH481" s="61"/>
      <c r="BI481" s="61"/>
      <c r="BJ481" s="61"/>
      <c r="BK481" s="61"/>
      <c r="BL481" s="61"/>
      <c r="BM481" s="61"/>
    </row>
    <row r="482" spans="1:65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  <c r="AA482" s="61"/>
      <c r="AB482" s="61"/>
      <c r="AC482" s="61"/>
      <c r="AD482" s="61"/>
      <c r="AE482" s="61"/>
      <c r="AF482" s="61"/>
      <c r="AG482" s="61"/>
      <c r="AH482" s="61"/>
      <c r="AI482" s="61"/>
      <c r="AJ482" s="61"/>
      <c r="AK482" s="61"/>
      <c r="AL482" s="61"/>
      <c r="AM482" s="61"/>
      <c r="AN482" s="61"/>
      <c r="AO482" s="61"/>
      <c r="AP482" s="61"/>
      <c r="AQ482" s="61"/>
      <c r="AR482" s="61"/>
      <c r="AS482" s="61"/>
      <c r="AT482" s="61"/>
      <c r="AU482" s="61"/>
      <c r="AV482" s="61"/>
      <c r="AW482" s="61"/>
      <c r="AX482" s="61"/>
      <c r="AY482" s="61"/>
      <c r="AZ482" s="61"/>
      <c r="BA482" s="61"/>
      <c r="BB482" s="61"/>
      <c r="BC482" s="61"/>
      <c r="BD482" s="61"/>
      <c r="BE482" s="61"/>
      <c r="BF482" s="61"/>
      <c r="BG482" s="61"/>
      <c r="BH482" s="61"/>
      <c r="BI482" s="61"/>
      <c r="BJ482" s="61"/>
      <c r="BK482" s="61"/>
      <c r="BL482" s="61"/>
      <c r="BM482" s="61"/>
    </row>
    <row r="483" spans="1:65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  <c r="AA483" s="61"/>
      <c r="AB483" s="61"/>
      <c r="AC483" s="61"/>
      <c r="AD483" s="61"/>
      <c r="AE483" s="61"/>
      <c r="AF483" s="61"/>
      <c r="AG483" s="61"/>
      <c r="AH483" s="61"/>
      <c r="AI483" s="61"/>
      <c r="AJ483" s="61"/>
      <c r="AK483" s="61"/>
      <c r="AL483" s="61"/>
      <c r="AM483" s="61"/>
      <c r="AN483" s="61"/>
      <c r="AO483" s="61"/>
      <c r="AP483" s="61"/>
      <c r="AQ483" s="61"/>
      <c r="AR483" s="61"/>
      <c r="AS483" s="61"/>
      <c r="AT483" s="61"/>
      <c r="AU483" s="61"/>
      <c r="AV483" s="61"/>
      <c r="AW483" s="61"/>
      <c r="AX483" s="61"/>
      <c r="AY483" s="61"/>
      <c r="AZ483" s="61"/>
      <c r="BA483" s="61"/>
      <c r="BB483" s="61"/>
      <c r="BC483" s="61"/>
      <c r="BD483" s="61"/>
      <c r="BE483" s="61"/>
      <c r="BF483" s="61"/>
      <c r="BG483" s="61"/>
      <c r="BH483" s="61"/>
      <c r="BI483" s="61"/>
      <c r="BJ483" s="61"/>
      <c r="BK483" s="61"/>
      <c r="BL483" s="61"/>
      <c r="BM483" s="61"/>
    </row>
    <row r="484" spans="1:65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  <c r="AA484" s="61"/>
      <c r="AB484" s="61"/>
      <c r="AC484" s="61"/>
      <c r="AD484" s="61"/>
      <c r="AE484" s="61"/>
      <c r="AF484" s="61"/>
      <c r="AG484" s="61"/>
      <c r="AH484" s="61"/>
      <c r="AI484" s="61"/>
      <c r="AJ484" s="61"/>
      <c r="AK484" s="61"/>
      <c r="AL484" s="61"/>
      <c r="AM484" s="61"/>
      <c r="AN484" s="61"/>
      <c r="AO484" s="61"/>
      <c r="AP484" s="61"/>
      <c r="AQ484" s="61"/>
      <c r="AR484" s="61"/>
      <c r="AS484" s="61"/>
      <c r="AT484" s="61"/>
      <c r="AU484" s="61"/>
      <c r="AV484" s="61"/>
      <c r="AW484" s="61"/>
      <c r="AX484" s="61"/>
      <c r="AY484" s="61"/>
      <c r="AZ484" s="61"/>
      <c r="BA484" s="61"/>
      <c r="BB484" s="61"/>
      <c r="BC484" s="61"/>
      <c r="BD484" s="61"/>
      <c r="BE484" s="61"/>
      <c r="BF484" s="61"/>
      <c r="BG484" s="61"/>
      <c r="BH484" s="61"/>
      <c r="BI484" s="61"/>
      <c r="BJ484" s="61"/>
      <c r="BK484" s="61"/>
      <c r="BL484" s="61"/>
      <c r="BM484" s="61"/>
    </row>
    <row r="485" spans="1:65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  <c r="AA485" s="61"/>
      <c r="AB485" s="61"/>
      <c r="AC485" s="61"/>
      <c r="AD485" s="61"/>
      <c r="AE485" s="61"/>
      <c r="AF485" s="61"/>
      <c r="AG485" s="61"/>
      <c r="AH485" s="61"/>
      <c r="AI485" s="61"/>
      <c r="AJ485" s="61"/>
      <c r="AK485" s="61"/>
      <c r="AL485" s="61"/>
      <c r="AM485" s="61"/>
      <c r="AN485" s="61"/>
      <c r="AO485" s="61"/>
      <c r="AP485" s="61"/>
      <c r="AQ485" s="61"/>
      <c r="AR485" s="61"/>
      <c r="AS485" s="61"/>
      <c r="AT485" s="61"/>
      <c r="AU485" s="61"/>
      <c r="AV485" s="61"/>
      <c r="AW485" s="61"/>
      <c r="AX485" s="61"/>
      <c r="AY485" s="61"/>
      <c r="AZ485" s="61"/>
      <c r="BA485" s="61"/>
      <c r="BB485" s="61"/>
      <c r="BC485" s="61"/>
      <c r="BD485" s="61"/>
      <c r="BE485" s="61"/>
      <c r="BF485" s="61"/>
      <c r="BG485" s="61"/>
      <c r="BH485" s="61"/>
      <c r="BI485" s="61"/>
      <c r="BJ485" s="61"/>
      <c r="BK485" s="61"/>
      <c r="BL485" s="61"/>
      <c r="BM485" s="61"/>
    </row>
    <row r="486" spans="1:65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  <c r="AA486" s="61"/>
      <c r="AB486" s="61"/>
      <c r="AC486" s="61"/>
      <c r="AD486" s="61"/>
      <c r="AE486" s="61"/>
      <c r="AF486" s="61"/>
      <c r="AG486" s="61"/>
      <c r="AH486" s="61"/>
      <c r="AI486" s="61"/>
      <c r="AJ486" s="61"/>
      <c r="AK486" s="61"/>
      <c r="AL486" s="61"/>
      <c r="AM486" s="61"/>
      <c r="AN486" s="61"/>
      <c r="AO486" s="61"/>
      <c r="AP486" s="61"/>
      <c r="AQ486" s="61"/>
      <c r="AR486" s="61"/>
      <c r="AS486" s="61"/>
      <c r="AT486" s="61"/>
      <c r="AU486" s="61"/>
      <c r="AV486" s="61"/>
      <c r="AW486" s="61"/>
      <c r="AX486" s="61"/>
      <c r="AY486" s="61"/>
      <c r="AZ486" s="61"/>
      <c r="BA486" s="61"/>
      <c r="BB486" s="61"/>
      <c r="BC486" s="61"/>
      <c r="BD486" s="61"/>
      <c r="BE486" s="61"/>
      <c r="BF486" s="61"/>
      <c r="BG486" s="61"/>
      <c r="BH486" s="61"/>
      <c r="BI486" s="61"/>
      <c r="BJ486" s="61"/>
      <c r="BK486" s="61"/>
      <c r="BL486" s="61"/>
      <c r="BM486" s="61"/>
    </row>
    <row r="487" spans="1:65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  <c r="AA487" s="61"/>
      <c r="AB487" s="61"/>
      <c r="AC487" s="61"/>
      <c r="AD487" s="61"/>
      <c r="AE487" s="61"/>
      <c r="AF487" s="61"/>
      <c r="AG487" s="61"/>
      <c r="AH487" s="61"/>
      <c r="AI487" s="61"/>
      <c r="AJ487" s="61"/>
      <c r="AK487" s="61"/>
      <c r="AL487" s="61"/>
      <c r="AM487" s="61"/>
      <c r="AN487" s="61"/>
      <c r="AO487" s="61"/>
      <c r="AP487" s="61"/>
      <c r="AQ487" s="61"/>
      <c r="AR487" s="61"/>
      <c r="AS487" s="61"/>
      <c r="AT487" s="61"/>
      <c r="AU487" s="61"/>
      <c r="AV487" s="61"/>
      <c r="AW487" s="61"/>
      <c r="AX487" s="61"/>
      <c r="AY487" s="61"/>
      <c r="AZ487" s="61"/>
      <c r="BA487" s="61"/>
      <c r="BB487" s="61"/>
      <c r="BC487" s="61"/>
      <c r="BD487" s="61"/>
      <c r="BE487" s="61"/>
      <c r="BF487" s="61"/>
      <c r="BG487" s="61"/>
      <c r="BH487" s="61"/>
      <c r="BI487" s="61"/>
      <c r="BJ487" s="61"/>
      <c r="BK487" s="61"/>
      <c r="BL487" s="61"/>
      <c r="BM487" s="61"/>
    </row>
    <row r="488" spans="1:65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  <c r="AA488" s="61"/>
      <c r="AB488" s="61"/>
      <c r="AC488" s="61"/>
      <c r="AD488" s="61"/>
      <c r="AE488" s="61"/>
      <c r="AF488" s="61"/>
      <c r="AG488" s="61"/>
      <c r="AH488" s="61"/>
      <c r="AI488" s="61"/>
      <c r="AJ488" s="61"/>
      <c r="AK488" s="61"/>
      <c r="AL488" s="61"/>
      <c r="AM488" s="61"/>
      <c r="AN488" s="61"/>
      <c r="AO488" s="61"/>
      <c r="AP488" s="61"/>
      <c r="AQ488" s="61"/>
      <c r="AR488" s="61"/>
      <c r="AS488" s="61"/>
      <c r="AT488" s="61"/>
      <c r="AU488" s="61"/>
      <c r="AV488" s="61"/>
      <c r="AW488" s="61"/>
      <c r="AX488" s="61"/>
      <c r="AY488" s="61"/>
      <c r="AZ488" s="61"/>
      <c r="BA488" s="61"/>
      <c r="BB488" s="61"/>
      <c r="BC488" s="61"/>
      <c r="BD488" s="61"/>
      <c r="BE488" s="61"/>
      <c r="BF488" s="61"/>
      <c r="BG488" s="61"/>
      <c r="BH488" s="61"/>
      <c r="BI488" s="61"/>
      <c r="BJ488" s="61"/>
      <c r="BK488" s="61"/>
      <c r="BL488" s="61"/>
      <c r="BM488" s="61"/>
    </row>
    <row r="489" spans="1:65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  <c r="AA489" s="61"/>
      <c r="AB489" s="61"/>
      <c r="AC489" s="61"/>
      <c r="AD489" s="61"/>
      <c r="AE489" s="61"/>
      <c r="AF489" s="61"/>
      <c r="AG489" s="61"/>
      <c r="AH489" s="61"/>
      <c r="AI489" s="61"/>
      <c r="AJ489" s="61"/>
      <c r="AK489" s="61"/>
      <c r="AL489" s="61"/>
      <c r="AM489" s="61"/>
      <c r="AN489" s="61"/>
      <c r="AO489" s="61"/>
      <c r="AP489" s="61"/>
      <c r="AQ489" s="61"/>
      <c r="AR489" s="61"/>
      <c r="AS489" s="61"/>
      <c r="AT489" s="61"/>
      <c r="AU489" s="61"/>
      <c r="AV489" s="61"/>
      <c r="AW489" s="61"/>
      <c r="AX489" s="61"/>
      <c r="AY489" s="61"/>
      <c r="AZ489" s="61"/>
      <c r="BA489" s="61"/>
      <c r="BB489" s="61"/>
      <c r="BC489" s="61"/>
      <c r="BD489" s="61"/>
      <c r="BE489" s="61"/>
      <c r="BF489" s="61"/>
      <c r="BG489" s="61"/>
      <c r="BH489" s="61"/>
      <c r="BI489" s="61"/>
      <c r="BJ489" s="61"/>
      <c r="BK489" s="61"/>
      <c r="BL489" s="61"/>
      <c r="BM489" s="61"/>
    </row>
    <row r="490" spans="1:65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  <c r="AA490" s="61"/>
      <c r="AB490" s="61"/>
      <c r="AC490" s="61"/>
      <c r="AD490" s="61"/>
      <c r="AE490" s="61"/>
      <c r="AF490" s="61"/>
      <c r="AG490" s="61"/>
      <c r="AH490" s="61"/>
      <c r="AI490" s="61"/>
      <c r="AJ490" s="61"/>
      <c r="AK490" s="61"/>
      <c r="AL490" s="61"/>
      <c r="AM490" s="61"/>
      <c r="AN490" s="61"/>
      <c r="AO490" s="61"/>
      <c r="AP490" s="61"/>
      <c r="AQ490" s="61"/>
      <c r="AR490" s="61"/>
      <c r="AS490" s="61"/>
      <c r="AT490" s="61"/>
      <c r="AU490" s="61"/>
      <c r="AV490" s="61"/>
      <c r="AW490" s="61"/>
      <c r="AX490" s="61"/>
      <c r="AY490" s="61"/>
      <c r="AZ490" s="61"/>
      <c r="BA490" s="61"/>
      <c r="BB490" s="61"/>
      <c r="BC490" s="61"/>
      <c r="BD490" s="61"/>
      <c r="BE490" s="61"/>
      <c r="BF490" s="61"/>
      <c r="BG490" s="61"/>
      <c r="BH490" s="61"/>
      <c r="BI490" s="61"/>
      <c r="BJ490" s="61"/>
      <c r="BK490" s="61"/>
      <c r="BL490" s="61"/>
      <c r="BM490" s="61"/>
    </row>
    <row r="491" spans="1:65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  <c r="AA491" s="61"/>
      <c r="AB491" s="61"/>
      <c r="AC491" s="61"/>
      <c r="AD491" s="61"/>
      <c r="AE491" s="61"/>
      <c r="AF491" s="61"/>
      <c r="AG491" s="61"/>
      <c r="AH491" s="61"/>
      <c r="AI491" s="61"/>
      <c r="AJ491" s="61"/>
      <c r="AK491" s="61"/>
      <c r="AL491" s="61"/>
      <c r="AM491" s="61"/>
      <c r="AN491" s="61"/>
      <c r="AO491" s="61"/>
      <c r="AP491" s="61"/>
      <c r="AQ491" s="61"/>
      <c r="AR491" s="61"/>
      <c r="AS491" s="61"/>
      <c r="AT491" s="61"/>
      <c r="AU491" s="61"/>
      <c r="AV491" s="61"/>
      <c r="AW491" s="61"/>
      <c r="AX491" s="61"/>
      <c r="AY491" s="61"/>
      <c r="AZ491" s="61"/>
      <c r="BA491" s="61"/>
      <c r="BB491" s="61"/>
      <c r="BC491" s="61"/>
      <c r="BD491" s="61"/>
      <c r="BE491" s="61"/>
      <c r="BF491" s="61"/>
      <c r="BG491" s="61"/>
      <c r="BH491" s="61"/>
      <c r="BI491" s="61"/>
      <c r="BJ491" s="61"/>
      <c r="BK491" s="61"/>
      <c r="BL491" s="61"/>
      <c r="BM491" s="61"/>
    </row>
    <row r="492" spans="1:65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  <c r="AA492" s="61"/>
      <c r="AB492" s="61"/>
      <c r="AC492" s="61"/>
      <c r="AD492" s="61"/>
      <c r="AE492" s="61"/>
      <c r="AF492" s="61"/>
      <c r="AG492" s="61"/>
      <c r="AH492" s="61"/>
      <c r="AI492" s="61"/>
      <c r="AJ492" s="61"/>
      <c r="AK492" s="61"/>
      <c r="AL492" s="61"/>
      <c r="AM492" s="61"/>
      <c r="AN492" s="61"/>
      <c r="AO492" s="61"/>
      <c r="AP492" s="61"/>
      <c r="AQ492" s="61"/>
      <c r="AR492" s="61"/>
      <c r="AS492" s="61"/>
      <c r="AT492" s="61"/>
      <c r="AU492" s="61"/>
      <c r="AV492" s="61"/>
      <c r="AW492" s="61"/>
      <c r="AX492" s="61"/>
      <c r="AY492" s="61"/>
      <c r="AZ492" s="61"/>
      <c r="BA492" s="61"/>
      <c r="BB492" s="61"/>
      <c r="BC492" s="61"/>
      <c r="BD492" s="61"/>
      <c r="BE492" s="61"/>
      <c r="BF492" s="61"/>
      <c r="BG492" s="61"/>
      <c r="BH492" s="61"/>
      <c r="BI492" s="61"/>
      <c r="BJ492" s="61"/>
      <c r="BK492" s="61"/>
      <c r="BL492" s="61"/>
      <c r="BM492" s="61"/>
    </row>
    <row r="493" spans="1:65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  <c r="AA493" s="61"/>
      <c r="AB493" s="61"/>
      <c r="AC493" s="61"/>
      <c r="AD493" s="61"/>
      <c r="AE493" s="61"/>
      <c r="AF493" s="61"/>
      <c r="AG493" s="61"/>
      <c r="AH493" s="61"/>
      <c r="AI493" s="61"/>
      <c r="AJ493" s="61"/>
      <c r="AK493" s="61"/>
      <c r="AL493" s="61"/>
      <c r="AM493" s="61"/>
      <c r="AN493" s="61"/>
      <c r="AO493" s="61"/>
      <c r="AP493" s="61"/>
      <c r="AQ493" s="61"/>
      <c r="AR493" s="61"/>
      <c r="AS493" s="61"/>
      <c r="AT493" s="61"/>
      <c r="AU493" s="61"/>
      <c r="AV493" s="61"/>
      <c r="AW493" s="61"/>
      <c r="AX493" s="61"/>
      <c r="AY493" s="61"/>
      <c r="AZ493" s="61"/>
      <c r="BA493" s="61"/>
      <c r="BB493" s="61"/>
      <c r="BC493" s="61"/>
      <c r="BD493" s="61"/>
      <c r="BE493" s="61"/>
      <c r="BF493" s="61"/>
      <c r="BG493" s="61"/>
      <c r="BH493" s="61"/>
      <c r="BI493" s="61"/>
      <c r="BJ493" s="61"/>
      <c r="BK493" s="61"/>
      <c r="BL493" s="61"/>
      <c r="BM493" s="61"/>
    </row>
    <row r="494" spans="1:65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  <c r="AA494" s="61"/>
      <c r="AB494" s="61"/>
      <c r="AC494" s="61"/>
      <c r="AD494" s="61"/>
      <c r="AE494" s="61"/>
      <c r="AF494" s="61"/>
      <c r="AG494" s="61"/>
      <c r="AH494" s="61"/>
      <c r="AI494" s="61"/>
      <c r="AJ494" s="61"/>
      <c r="AK494" s="61"/>
      <c r="AL494" s="61"/>
      <c r="AM494" s="61"/>
      <c r="AN494" s="61"/>
      <c r="AO494" s="61"/>
      <c r="AP494" s="61"/>
      <c r="AQ494" s="61"/>
      <c r="AR494" s="61"/>
      <c r="AS494" s="61"/>
      <c r="AT494" s="61"/>
      <c r="AU494" s="61"/>
      <c r="AV494" s="61"/>
      <c r="AW494" s="61"/>
      <c r="AX494" s="61"/>
      <c r="AY494" s="61"/>
      <c r="AZ494" s="61"/>
      <c r="BA494" s="61"/>
      <c r="BB494" s="61"/>
      <c r="BC494" s="61"/>
      <c r="BD494" s="61"/>
      <c r="BE494" s="61"/>
      <c r="BF494" s="61"/>
      <c r="BG494" s="61"/>
      <c r="BH494" s="61"/>
      <c r="BI494" s="61"/>
      <c r="BJ494" s="61"/>
      <c r="BK494" s="61"/>
      <c r="BL494" s="61"/>
      <c r="BM494" s="61"/>
    </row>
    <row r="495" spans="1:65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  <c r="AA495" s="61"/>
      <c r="AB495" s="61"/>
      <c r="AC495" s="61"/>
      <c r="AD495" s="61"/>
      <c r="AE495" s="61"/>
      <c r="AF495" s="61"/>
      <c r="AG495" s="61"/>
      <c r="AH495" s="61"/>
      <c r="AI495" s="61"/>
      <c r="AJ495" s="61"/>
      <c r="AK495" s="61"/>
      <c r="AL495" s="61"/>
      <c r="AM495" s="61"/>
      <c r="AN495" s="61"/>
      <c r="AO495" s="61"/>
      <c r="AP495" s="61"/>
      <c r="AQ495" s="61"/>
      <c r="AR495" s="61"/>
      <c r="AS495" s="61"/>
      <c r="AT495" s="61"/>
      <c r="AU495" s="61"/>
      <c r="AV495" s="61"/>
      <c r="AW495" s="61"/>
      <c r="AX495" s="61"/>
      <c r="AY495" s="61"/>
      <c r="AZ495" s="61"/>
      <c r="BA495" s="61"/>
      <c r="BB495" s="61"/>
      <c r="BC495" s="61"/>
      <c r="BD495" s="61"/>
      <c r="BE495" s="61"/>
      <c r="BF495" s="61"/>
      <c r="BG495" s="61"/>
      <c r="BH495" s="61"/>
      <c r="BI495" s="61"/>
      <c r="BJ495" s="61"/>
      <c r="BK495" s="61"/>
      <c r="BL495" s="61"/>
      <c r="BM495" s="61"/>
    </row>
    <row r="496" spans="1:65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61"/>
      <c r="AI496" s="61"/>
      <c r="AJ496" s="61"/>
      <c r="AK496" s="61"/>
      <c r="AL496" s="61"/>
      <c r="AM496" s="61"/>
      <c r="AN496" s="61"/>
      <c r="AO496" s="61"/>
      <c r="AP496" s="61"/>
      <c r="AQ496" s="61"/>
      <c r="AR496" s="61"/>
      <c r="AS496" s="61"/>
      <c r="AT496" s="61"/>
      <c r="AU496" s="61"/>
      <c r="AV496" s="61"/>
      <c r="AW496" s="61"/>
      <c r="AX496" s="61"/>
      <c r="AY496" s="61"/>
      <c r="AZ496" s="61"/>
      <c r="BA496" s="61"/>
      <c r="BB496" s="61"/>
      <c r="BC496" s="61"/>
      <c r="BD496" s="61"/>
      <c r="BE496" s="61"/>
      <c r="BF496" s="61"/>
      <c r="BG496" s="61"/>
      <c r="BH496" s="61"/>
      <c r="BI496" s="61"/>
      <c r="BJ496" s="61"/>
      <c r="BK496" s="61"/>
      <c r="BL496" s="61"/>
      <c r="BM496" s="61"/>
    </row>
    <row r="497" spans="1:65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  <c r="AA497" s="61"/>
      <c r="AB497" s="61"/>
      <c r="AC497" s="61"/>
      <c r="AD497" s="61"/>
      <c r="AE497" s="61"/>
      <c r="AF497" s="61"/>
      <c r="AG497" s="61"/>
      <c r="AH497" s="61"/>
      <c r="AI497" s="61"/>
      <c r="AJ497" s="61"/>
      <c r="AK497" s="61"/>
      <c r="AL497" s="61"/>
      <c r="AM497" s="61"/>
      <c r="AN497" s="61"/>
      <c r="AO497" s="61"/>
      <c r="AP497" s="61"/>
      <c r="AQ497" s="61"/>
      <c r="AR497" s="61"/>
      <c r="AS497" s="61"/>
      <c r="AT497" s="61"/>
      <c r="AU497" s="61"/>
      <c r="AV497" s="61"/>
      <c r="AW497" s="61"/>
      <c r="AX497" s="61"/>
      <c r="AY497" s="61"/>
      <c r="AZ497" s="61"/>
      <c r="BA497" s="61"/>
      <c r="BB497" s="61"/>
      <c r="BC497" s="61"/>
      <c r="BD497" s="61"/>
      <c r="BE497" s="61"/>
      <c r="BF497" s="61"/>
      <c r="BG497" s="61"/>
      <c r="BH497" s="61"/>
      <c r="BI497" s="61"/>
      <c r="BJ497" s="61"/>
      <c r="BK497" s="61"/>
      <c r="BL497" s="61"/>
      <c r="BM497" s="61"/>
    </row>
    <row r="498" spans="1:65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  <c r="AA498" s="61"/>
      <c r="AB498" s="61"/>
      <c r="AC498" s="61"/>
      <c r="AD498" s="61"/>
      <c r="AE498" s="61"/>
      <c r="AF498" s="61"/>
      <c r="AG498" s="61"/>
      <c r="AH498" s="61"/>
      <c r="AI498" s="61"/>
      <c r="AJ498" s="61"/>
      <c r="AK498" s="61"/>
      <c r="AL498" s="61"/>
      <c r="AM498" s="61"/>
      <c r="AN498" s="61"/>
      <c r="AO498" s="61"/>
      <c r="AP498" s="61"/>
      <c r="AQ498" s="61"/>
      <c r="AR498" s="61"/>
      <c r="AS498" s="61"/>
      <c r="AT498" s="61"/>
      <c r="AU498" s="61"/>
      <c r="AV498" s="61"/>
      <c r="AW498" s="61"/>
      <c r="AX498" s="61"/>
      <c r="AY498" s="61"/>
      <c r="AZ498" s="61"/>
      <c r="BA498" s="61"/>
      <c r="BB498" s="61"/>
      <c r="BC498" s="61"/>
      <c r="BD498" s="61"/>
      <c r="BE498" s="61"/>
      <c r="BF498" s="61"/>
      <c r="BG498" s="61"/>
      <c r="BH498" s="61"/>
      <c r="BI498" s="61"/>
      <c r="BJ498" s="61"/>
      <c r="BK498" s="61"/>
      <c r="BL498" s="61"/>
      <c r="BM498" s="61"/>
    </row>
    <row r="499" spans="1:65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  <c r="AA499" s="61"/>
      <c r="AB499" s="61"/>
      <c r="AC499" s="61"/>
      <c r="AD499" s="61"/>
      <c r="AE499" s="61"/>
      <c r="AF499" s="61"/>
      <c r="AG499" s="61"/>
      <c r="AH499" s="61"/>
      <c r="AI499" s="61"/>
      <c r="AJ499" s="61"/>
      <c r="AK499" s="61"/>
      <c r="AL499" s="61"/>
      <c r="AM499" s="61"/>
      <c r="AN499" s="61"/>
      <c r="AO499" s="61"/>
      <c r="AP499" s="61"/>
      <c r="AQ499" s="61"/>
      <c r="AR499" s="61"/>
      <c r="AS499" s="61"/>
      <c r="AT499" s="61"/>
      <c r="AU499" s="61"/>
      <c r="AV499" s="61"/>
      <c r="AW499" s="61"/>
      <c r="AX499" s="61"/>
      <c r="AY499" s="61"/>
      <c r="AZ499" s="61"/>
      <c r="BA499" s="61"/>
      <c r="BB499" s="61"/>
      <c r="BC499" s="61"/>
      <c r="BD499" s="61"/>
      <c r="BE499" s="61"/>
      <c r="BF499" s="61"/>
      <c r="BG499" s="61"/>
      <c r="BH499" s="61"/>
      <c r="BI499" s="61"/>
      <c r="BJ499" s="61"/>
      <c r="BK499" s="61"/>
      <c r="BL499" s="61"/>
      <c r="BM499" s="61"/>
    </row>
    <row r="500" spans="1:65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  <c r="AA500" s="61"/>
      <c r="AB500" s="61"/>
      <c r="AC500" s="61"/>
      <c r="AD500" s="61"/>
      <c r="AE500" s="61"/>
      <c r="AF500" s="61"/>
      <c r="AG500" s="61"/>
      <c r="AH500" s="61"/>
      <c r="AI500" s="61"/>
      <c r="AJ500" s="61"/>
      <c r="AK500" s="61"/>
      <c r="AL500" s="61"/>
      <c r="AM500" s="61"/>
      <c r="AN500" s="61"/>
      <c r="AO500" s="61"/>
      <c r="AP500" s="61"/>
      <c r="AQ500" s="61"/>
      <c r="AR500" s="61"/>
      <c r="AS500" s="61"/>
      <c r="AT500" s="61"/>
      <c r="AU500" s="61"/>
      <c r="AV500" s="61"/>
      <c r="AW500" s="61"/>
      <c r="AX500" s="61"/>
      <c r="AY500" s="61"/>
      <c r="AZ500" s="61"/>
      <c r="BA500" s="61"/>
      <c r="BB500" s="61"/>
      <c r="BC500" s="61"/>
      <c r="BD500" s="61"/>
      <c r="BE500" s="61"/>
      <c r="BF500" s="61"/>
      <c r="BG500" s="61"/>
      <c r="BH500" s="61"/>
      <c r="BI500" s="61"/>
      <c r="BJ500" s="61"/>
      <c r="BK500" s="61"/>
      <c r="BL500" s="61"/>
      <c r="BM500" s="61"/>
    </row>
    <row r="501" spans="1:65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  <c r="AA501" s="61"/>
      <c r="AB501" s="61"/>
      <c r="AC501" s="61"/>
      <c r="AD501" s="61"/>
      <c r="AE501" s="61"/>
      <c r="AF501" s="61"/>
      <c r="AG501" s="61"/>
      <c r="AH501" s="61"/>
      <c r="AI501" s="61"/>
      <c r="AJ501" s="61"/>
      <c r="AK501" s="61"/>
      <c r="AL501" s="61"/>
      <c r="AM501" s="61"/>
      <c r="AN501" s="61"/>
      <c r="AO501" s="61"/>
      <c r="AP501" s="61"/>
      <c r="AQ501" s="61"/>
      <c r="AR501" s="61"/>
      <c r="AS501" s="61"/>
      <c r="AT501" s="61"/>
      <c r="AU501" s="61"/>
      <c r="AV501" s="61"/>
      <c r="AW501" s="61"/>
      <c r="AX501" s="61"/>
      <c r="AY501" s="61"/>
      <c r="AZ501" s="61"/>
      <c r="BA501" s="61"/>
      <c r="BB501" s="61"/>
      <c r="BC501" s="61"/>
      <c r="BD501" s="61"/>
      <c r="BE501" s="61"/>
      <c r="BF501" s="61"/>
      <c r="BG501" s="61"/>
      <c r="BH501" s="61"/>
      <c r="BI501" s="61"/>
      <c r="BJ501" s="61"/>
      <c r="BK501" s="61"/>
      <c r="BL501" s="61"/>
      <c r="BM501" s="61"/>
    </row>
    <row r="502" spans="1:65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  <c r="AA502" s="61"/>
      <c r="AB502" s="61"/>
      <c r="AC502" s="61"/>
      <c r="AD502" s="61"/>
      <c r="AE502" s="61"/>
      <c r="AF502" s="61"/>
      <c r="AG502" s="61"/>
      <c r="AH502" s="61"/>
      <c r="AI502" s="61"/>
      <c r="AJ502" s="61"/>
      <c r="AK502" s="61"/>
      <c r="AL502" s="61"/>
      <c r="AM502" s="61"/>
      <c r="AN502" s="61"/>
      <c r="AO502" s="61"/>
      <c r="AP502" s="61"/>
      <c r="AQ502" s="61"/>
      <c r="AR502" s="61"/>
      <c r="AS502" s="61"/>
      <c r="AT502" s="61"/>
      <c r="AU502" s="61"/>
      <c r="AV502" s="61"/>
      <c r="AW502" s="61"/>
      <c r="AX502" s="61"/>
      <c r="AY502" s="61"/>
      <c r="AZ502" s="61"/>
      <c r="BA502" s="61"/>
      <c r="BB502" s="61"/>
      <c r="BC502" s="61"/>
      <c r="BD502" s="61"/>
      <c r="BE502" s="61"/>
      <c r="BF502" s="61"/>
      <c r="BG502" s="61"/>
      <c r="BH502" s="61"/>
      <c r="BI502" s="61"/>
      <c r="BJ502" s="61"/>
      <c r="BK502" s="61"/>
      <c r="BL502" s="61"/>
      <c r="BM502" s="61"/>
    </row>
    <row r="503" spans="1:65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  <c r="AA503" s="61"/>
      <c r="AB503" s="61"/>
      <c r="AC503" s="61"/>
      <c r="AD503" s="61"/>
      <c r="AE503" s="61"/>
      <c r="AF503" s="61"/>
      <c r="AG503" s="61"/>
      <c r="AH503" s="61"/>
      <c r="AI503" s="61"/>
      <c r="AJ503" s="61"/>
      <c r="AK503" s="61"/>
      <c r="AL503" s="61"/>
      <c r="AM503" s="61"/>
      <c r="AN503" s="61"/>
      <c r="AO503" s="61"/>
      <c r="AP503" s="61"/>
      <c r="AQ503" s="61"/>
      <c r="AR503" s="61"/>
      <c r="AS503" s="61"/>
      <c r="AT503" s="61"/>
      <c r="AU503" s="61"/>
      <c r="AV503" s="61"/>
      <c r="AW503" s="61"/>
      <c r="AX503" s="61"/>
      <c r="AY503" s="61"/>
      <c r="AZ503" s="61"/>
      <c r="BA503" s="61"/>
      <c r="BB503" s="61"/>
      <c r="BC503" s="61"/>
      <c r="BD503" s="61"/>
      <c r="BE503" s="61"/>
      <c r="BF503" s="61"/>
      <c r="BG503" s="61"/>
      <c r="BH503" s="61"/>
      <c r="BI503" s="61"/>
      <c r="BJ503" s="61"/>
      <c r="BK503" s="61"/>
      <c r="BL503" s="61"/>
      <c r="BM503" s="61"/>
    </row>
    <row r="504" spans="1:65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  <c r="AA504" s="61"/>
      <c r="AB504" s="61"/>
      <c r="AC504" s="61"/>
      <c r="AD504" s="61"/>
      <c r="AE504" s="61"/>
      <c r="AF504" s="61"/>
      <c r="AG504" s="61"/>
      <c r="AH504" s="61"/>
      <c r="AI504" s="61"/>
      <c r="AJ504" s="61"/>
      <c r="AK504" s="61"/>
      <c r="AL504" s="61"/>
      <c r="AM504" s="61"/>
      <c r="AN504" s="61"/>
      <c r="AO504" s="61"/>
      <c r="AP504" s="61"/>
      <c r="AQ504" s="61"/>
      <c r="AR504" s="61"/>
      <c r="AS504" s="61"/>
      <c r="AT504" s="61"/>
      <c r="AU504" s="61"/>
      <c r="AV504" s="61"/>
      <c r="AW504" s="61"/>
      <c r="AX504" s="61"/>
      <c r="AY504" s="61"/>
      <c r="AZ504" s="61"/>
      <c r="BA504" s="61"/>
      <c r="BB504" s="61"/>
      <c r="BC504" s="61"/>
      <c r="BD504" s="61"/>
      <c r="BE504" s="61"/>
      <c r="BF504" s="61"/>
      <c r="BG504" s="61"/>
      <c r="BH504" s="61"/>
      <c r="BI504" s="61"/>
      <c r="BJ504" s="61"/>
      <c r="BK504" s="61"/>
      <c r="BL504" s="61"/>
      <c r="BM504" s="61"/>
    </row>
    <row r="505" spans="1:65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  <c r="AA505" s="61"/>
      <c r="AB505" s="61"/>
      <c r="AC505" s="61"/>
      <c r="AD505" s="61"/>
      <c r="AE505" s="61"/>
      <c r="AF505" s="61"/>
      <c r="AG505" s="61"/>
      <c r="AH505" s="61"/>
      <c r="AI505" s="61"/>
      <c r="AJ505" s="61"/>
      <c r="AK505" s="61"/>
      <c r="AL505" s="61"/>
      <c r="AM505" s="61"/>
      <c r="AN505" s="61"/>
      <c r="AO505" s="61"/>
      <c r="AP505" s="61"/>
      <c r="AQ505" s="61"/>
      <c r="AR505" s="61"/>
      <c r="AS505" s="61"/>
      <c r="AT505" s="61"/>
      <c r="AU505" s="61"/>
      <c r="AV505" s="61"/>
      <c r="AW505" s="61"/>
      <c r="AX505" s="61"/>
      <c r="AY505" s="61"/>
      <c r="AZ505" s="61"/>
      <c r="BA505" s="61"/>
      <c r="BB505" s="61"/>
      <c r="BC505" s="61"/>
      <c r="BD505" s="61"/>
      <c r="BE505" s="61"/>
      <c r="BF505" s="61"/>
      <c r="BG505" s="61"/>
      <c r="BH505" s="61"/>
      <c r="BI505" s="61"/>
      <c r="BJ505" s="61"/>
      <c r="BK505" s="61"/>
      <c r="BL505" s="61"/>
      <c r="BM505" s="61"/>
    </row>
    <row r="506" spans="1:65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  <c r="AA506" s="61"/>
      <c r="AB506" s="61"/>
      <c r="AC506" s="61"/>
      <c r="AD506" s="61"/>
      <c r="AE506" s="61"/>
      <c r="AF506" s="61"/>
      <c r="AG506" s="61"/>
      <c r="AH506" s="61"/>
      <c r="AI506" s="61"/>
      <c r="AJ506" s="61"/>
      <c r="AK506" s="61"/>
      <c r="AL506" s="61"/>
      <c r="AM506" s="61"/>
      <c r="AN506" s="61"/>
      <c r="AO506" s="61"/>
      <c r="AP506" s="61"/>
      <c r="AQ506" s="61"/>
      <c r="AR506" s="61"/>
      <c r="AS506" s="61"/>
      <c r="AT506" s="61"/>
      <c r="AU506" s="61"/>
      <c r="AV506" s="61"/>
      <c r="AW506" s="61"/>
      <c r="AX506" s="61"/>
      <c r="AY506" s="61"/>
      <c r="AZ506" s="61"/>
      <c r="BA506" s="61"/>
      <c r="BB506" s="61"/>
      <c r="BC506" s="61"/>
      <c r="BD506" s="61"/>
      <c r="BE506" s="61"/>
      <c r="BF506" s="61"/>
      <c r="BG506" s="61"/>
      <c r="BH506" s="61"/>
      <c r="BI506" s="61"/>
      <c r="BJ506" s="61"/>
      <c r="BK506" s="61"/>
      <c r="BL506" s="61"/>
      <c r="BM506" s="61"/>
    </row>
    <row r="507" spans="1:65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  <c r="AA507" s="61"/>
      <c r="AB507" s="61"/>
      <c r="AC507" s="61"/>
      <c r="AD507" s="61"/>
      <c r="AE507" s="61"/>
      <c r="AF507" s="61"/>
      <c r="AG507" s="61"/>
      <c r="AH507" s="61"/>
      <c r="AI507" s="61"/>
      <c r="AJ507" s="61"/>
      <c r="AK507" s="61"/>
      <c r="AL507" s="61"/>
      <c r="AM507" s="61"/>
      <c r="AN507" s="61"/>
      <c r="AO507" s="61"/>
      <c r="AP507" s="61"/>
      <c r="AQ507" s="61"/>
      <c r="AR507" s="61"/>
      <c r="AS507" s="61"/>
      <c r="AT507" s="61"/>
      <c r="AU507" s="61"/>
      <c r="AV507" s="61"/>
      <c r="AW507" s="61"/>
      <c r="AX507" s="61"/>
      <c r="AY507" s="61"/>
      <c r="AZ507" s="61"/>
      <c r="BA507" s="61"/>
      <c r="BB507" s="61"/>
      <c r="BC507" s="61"/>
      <c r="BD507" s="61"/>
      <c r="BE507" s="61"/>
      <c r="BF507" s="61"/>
      <c r="BG507" s="61"/>
      <c r="BH507" s="61"/>
      <c r="BI507" s="61"/>
      <c r="BJ507" s="61"/>
      <c r="BK507" s="61"/>
      <c r="BL507" s="61"/>
      <c r="BM507" s="61"/>
    </row>
    <row r="508" spans="1:65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  <c r="AA508" s="61"/>
      <c r="AB508" s="61"/>
      <c r="AC508" s="61"/>
      <c r="AD508" s="61"/>
      <c r="AE508" s="61"/>
      <c r="AF508" s="61"/>
      <c r="AG508" s="61"/>
      <c r="AH508" s="61"/>
      <c r="AI508" s="61"/>
      <c r="AJ508" s="61"/>
      <c r="AK508" s="61"/>
      <c r="AL508" s="61"/>
      <c r="AM508" s="61"/>
      <c r="AN508" s="61"/>
      <c r="AO508" s="61"/>
      <c r="AP508" s="61"/>
      <c r="AQ508" s="61"/>
      <c r="AR508" s="61"/>
      <c r="AS508" s="61"/>
      <c r="AT508" s="61"/>
      <c r="AU508" s="61"/>
      <c r="AV508" s="61"/>
      <c r="AW508" s="61"/>
      <c r="AX508" s="61"/>
      <c r="AY508" s="61"/>
      <c r="AZ508" s="61"/>
      <c r="BA508" s="61"/>
      <c r="BB508" s="61"/>
      <c r="BC508" s="61"/>
      <c r="BD508" s="61"/>
      <c r="BE508" s="61"/>
      <c r="BF508" s="61"/>
      <c r="BG508" s="61"/>
      <c r="BH508" s="61"/>
      <c r="BI508" s="61"/>
      <c r="BJ508" s="61"/>
      <c r="BK508" s="61"/>
      <c r="BL508" s="61"/>
      <c r="BM508" s="61"/>
    </row>
    <row r="509" spans="1:65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  <c r="AA509" s="61"/>
      <c r="AB509" s="61"/>
      <c r="AC509" s="61"/>
      <c r="AD509" s="61"/>
      <c r="AE509" s="61"/>
      <c r="AF509" s="61"/>
      <c r="AG509" s="61"/>
      <c r="AH509" s="61"/>
      <c r="AI509" s="61"/>
      <c r="AJ509" s="61"/>
      <c r="AK509" s="61"/>
      <c r="AL509" s="61"/>
      <c r="AM509" s="61"/>
      <c r="AN509" s="61"/>
      <c r="AO509" s="61"/>
      <c r="AP509" s="61"/>
      <c r="AQ509" s="61"/>
      <c r="AR509" s="61"/>
      <c r="AS509" s="61"/>
      <c r="AT509" s="61"/>
      <c r="AU509" s="61"/>
      <c r="AV509" s="61"/>
      <c r="AW509" s="61"/>
      <c r="AX509" s="61"/>
      <c r="AY509" s="61"/>
      <c r="AZ509" s="61"/>
      <c r="BA509" s="61"/>
      <c r="BB509" s="61"/>
      <c r="BC509" s="61"/>
      <c r="BD509" s="61"/>
      <c r="BE509" s="61"/>
      <c r="BF509" s="61"/>
      <c r="BG509" s="61"/>
      <c r="BH509" s="61"/>
      <c r="BI509" s="61"/>
      <c r="BJ509" s="61"/>
      <c r="BK509" s="61"/>
      <c r="BL509" s="61"/>
      <c r="BM509" s="61"/>
    </row>
    <row r="510" spans="1:65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  <c r="AA510" s="61"/>
      <c r="AB510" s="61"/>
      <c r="AC510" s="61"/>
      <c r="AD510" s="61"/>
      <c r="AE510" s="61"/>
      <c r="AF510" s="61"/>
      <c r="AG510" s="61"/>
      <c r="AH510" s="61"/>
      <c r="AI510" s="61"/>
      <c r="AJ510" s="61"/>
      <c r="AK510" s="61"/>
      <c r="AL510" s="61"/>
      <c r="AM510" s="61"/>
      <c r="AN510" s="61"/>
      <c r="AO510" s="61"/>
      <c r="AP510" s="61"/>
      <c r="AQ510" s="61"/>
      <c r="AR510" s="61"/>
      <c r="AS510" s="61"/>
      <c r="AT510" s="61"/>
      <c r="AU510" s="61"/>
      <c r="AV510" s="61"/>
      <c r="AW510" s="61"/>
      <c r="AX510" s="61"/>
      <c r="AY510" s="61"/>
      <c r="AZ510" s="61"/>
      <c r="BA510" s="61"/>
      <c r="BB510" s="61"/>
      <c r="BC510" s="61"/>
      <c r="BD510" s="61"/>
      <c r="BE510" s="61"/>
      <c r="BF510" s="61"/>
      <c r="BG510" s="61"/>
      <c r="BH510" s="61"/>
      <c r="BI510" s="61"/>
      <c r="BJ510" s="61"/>
      <c r="BK510" s="61"/>
      <c r="BL510" s="61"/>
      <c r="BM510" s="61"/>
    </row>
    <row r="511" spans="1:65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  <c r="AA511" s="61"/>
      <c r="AB511" s="61"/>
      <c r="AC511" s="61"/>
      <c r="AD511" s="61"/>
      <c r="AE511" s="61"/>
      <c r="AF511" s="61"/>
      <c r="AG511" s="61"/>
      <c r="AH511" s="61"/>
      <c r="AI511" s="61"/>
      <c r="AJ511" s="61"/>
      <c r="AK511" s="61"/>
      <c r="AL511" s="61"/>
      <c r="AM511" s="61"/>
      <c r="AN511" s="61"/>
      <c r="AO511" s="61"/>
      <c r="AP511" s="61"/>
      <c r="AQ511" s="61"/>
      <c r="AR511" s="61"/>
      <c r="AS511" s="61"/>
      <c r="AT511" s="61"/>
      <c r="AU511" s="61"/>
      <c r="AV511" s="61"/>
      <c r="AW511" s="61"/>
      <c r="AX511" s="61"/>
      <c r="AY511" s="61"/>
      <c r="AZ511" s="61"/>
      <c r="BA511" s="61"/>
      <c r="BB511" s="61"/>
      <c r="BC511" s="61"/>
      <c r="BD511" s="61"/>
      <c r="BE511" s="61"/>
      <c r="BF511" s="61"/>
      <c r="BG511" s="61"/>
      <c r="BH511" s="61"/>
      <c r="BI511" s="61"/>
      <c r="BJ511" s="61"/>
      <c r="BK511" s="61"/>
      <c r="BL511" s="61"/>
      <c r="BM511" s="61"/>
    </row>
    <row r="512" spans="1:65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  <c r="AA512" s="61"/>
      <c r="AB512" s="61"/>
      <c r="AC512" s="61"/>
      <c r="AD512" s="61"/>
      <c r="AE512" s="61"/>
      <c r="AF512" s="61"/>
      <c r="AG512" s="61"/>
      <c r="AH512" s="61"/>
      <c r="AI512" s="61"/>
      <c r="AJ512" s="61"/>
      <c r="AK512" s="61"/>
      <c r="AL512" s="61"/>
      <c r="AM512" s="61"/>
      <c r="AN512" s="61"/>
      <c r="AO512" s="61"/>
      <c r="AP512" s="61"/>
      <c r="AQ512" s="61"/>
      <c r="AR512" s="61"/>
      <c r="AS512" s="61"/>
      <c r="AT512" s="61"/>
      <c r="AU512" s="61"/>
      <c r="AV512" s="61"/>
      <c r="AW512" s="61"/>
      <c r="AX512" s="61"/>
      <c r="AY512" s="61"/>
      <c r="AZ512" s="61"/>
      <c r="BA512" s="61"/>
      <c r="BB512" s="61"/>
      <c r="BC512" s="61"/>
      <c r="BD512" s="61"/>
      <c r="BE512" s="61"/>
      <c r="BF512" s="61"/>
      <c r="BG512" s="61"/>
      <c r="BH512" s="61"/>
      <c r="BI512" s="61"/>
      <c r="BJ512" s="61"/>
      <c r="BK512" s="61"/>
      <c r="BL512" s="61"/>
      <c r="BM512" s="61"/>
    </row>
    <row r="513" spans="1:65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  <c r="AA513" s="61"/>
      <c r="AB513" s="61"/>
      <c r="AC513" s="61"/>
      <c r="AD513" s="61"/>
      <c r="AE513" s="61"/>
      <c r="AF513" s="61"/>
      <c r="AG513" s="61"/>
      <c r="AH513" s="61"/>
      <c r="AI513" s="61"/>
      <c r="AJ513" s="61"/>
      <c r="AK513" s="61"/>
      <c r="AL513" s="61"/>
      <c r="AM513" s="61"/>
      <c r="AN513" s="61"/>
      <c r="AO513" s="61"/>
      <c r="AP513" s="61"/>
      <c r="AQ513" s="61"/>
      <c r="AR513" s="61"/>
      <c r="AS513" s="61"/>
      <c r="AT513" s="61"/>
      <c r="AU513" s="61"/>
      <c r="AV513" s="61"/>
      <c r="AW513" s="61"/>
      <c r="AX513" s="61"/>
      <c r="AY513" s="61"/>
      <c r="AZ513" s="61"/>
      <c r="BA513" s="61"/>
      <c r="BB513" s="61"/>
      <c r="BC513" s="61"/>
      <c r="BD513" s="61"/>
      <c r="BE513" s="61"/>
      <c r="BF513" s="61"/>
      <c r="BG513" s="61"/>
      <c r="BH513" s="61"/>
      <c r="BI513" s="61"/>
      <c r="BJ513" s="61"/>
      <c r="BK513" s="61"/>
      <c r="BL513" s="61"/>
      <c r="BM513" s="61"/>
    </row>
    <row r="514" spans="1:65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  <c r="AA514" s="61"/>
      <c r="AB514" s="61"/>
      <c r="AC514" s="61"/>
      <c r="AD514" s="61"/>
      <c r="AE514" s="61"/>
      <c r="AF514" s="61"/>
      <c r="AG514" s="61"/>
      <c r="AH514" s="61"/>
      <c r="AI514" s="61"/>
      <c r="AJ514" s="61"/>
      <c r="AK514" s="61"/>
      <c r="AL514" s="61"/>
      <c r="AM514" s="61"/>
      <c r="AN514" s="61"/>
      <c r="AO514" s="61"/>
      <c r="AP514" s="61"/>
      <c r="AQ514" s="61"/>
      <c r="AR514" s="61"/>
      <c r="AS514" s="61"/>
      <c r="AT514" s="61"/>
      <c r="AU514" s="61"/>
      <c r="AV514" s="61"/>
      <c r="AW514" s="61"/>
      <c r="AX514" s="61"/>
      <c r="AY514" s="61"/>
      <c r="AZ514" s="61"/>
      <c r="BA514" s="61"/>
      <c r="BB514" s="61"/>
      <c r="BC514" s="61"/>
      <c r="BD514" s="61"/>
      <c r="BE514" s="61"/>
      <c r="BF514" s="61"/>
      <c r="BG514" s="61"/>
      <c r="BH514" s="61"/>
      <c r="BI514" s="61"/>
      <c r="BJ514" s="61"/>
      <c r="BK514" s="61"/>
      <c r="BL514" s="61"/>
      <c r="BM514" s="61"/>
    </row>
    <row r="515" spans="1:65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  <c r="AA515" s="61"/>
      <c r="AB515" s="61"/>
      <c r="AC515" s="61"/>
      <c r="AD515" s="61"/>
      <c r="AE515" s="61"/>
      <c r="AF515" s="61"/>
      <c r="AG515" s="61"/>
      <c r="AH515" s="61"/>
      <c r="AI515" s="61"/>
      <c r="AJ515" s="61"/>
      <c r="AK515" s="61"/>
      <c r="AL515" s="61"/>
      <c r="AM515" s="61"/>
      <c r="AN515" s="61"/>
      <c r="AO515" s="61"/>
      <c r="AP515" s="61"/>
      <c r="AQ515" s="61"/>
      <c r="AR515" s="61"/>
      <c r="AS515" s="61"/>
      <c r="AT515" s="61"/>
      <c r="AU515" s="61"/>
      <c r="AV515" s="61"/>
      <c r="AW515" s="61"/>
      <c r="AX515" s="61"/>
      <c r="AY515" s="61"/>
      <c r="AZ515" s="61"/>
      <c r="BA515" s="61"/>
      <c r="BB515" s="61"/>
      <c r="BC515" s="61"/>
      <c r="BD515" s="61"/>
      <c r="BE515" s="61"/>
      <c r="BF515" s="61"/>
      <c r="BG515" s="61"/>
      <c r="BH515" s="61"/>
      <c r="BI515" s="61"/>
      <c r="BJ515" s="61"/>
      <c r="BK515" s="61"/>
      <c r="BL515" s="61"/>
      <c r="BM515" s="61"/>
    </row>
    <row r="516" spans="1:65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  <c r="AA516" s="61"/>
      <c r="AB516" s="61"/>
      <c r="AC516" s="61"/>
      <c r="AD516" s="61"/>
      <c r="AE516" s="61"/>
      <c r="AF516" s="61"/>
      <c r="AG516" s="61"/>
      <c r="AH516" s="61"/>
      <c r="AI516" s="61"/>
      <c r="AJ516" s="61"/>
      <c r="AK516" s="61"/>
      <c r="AL516" s="61"/>
      <c r="AM516" s="61"/>
      <c r="AN516" s="61"/>
      <c r="AO516" s="61"/>
      <c r="AP516" s="61"/>
      <c r="AQ516" s="61"/>
      <c r="AR516" s="61"/>
      <c r="AS516" s="61"/>
      <c r="AT516" s="61"/>
      <c r="AU516" s="61"/>
      <c r="AV516" s="61"/>
      <c r="AW516" s="61"/>
      <c r="AX516" s="61"/>
      <c r="AY516" s="61"/>
      <c r="AZ516" s="61"/>
      <c r="BA516" s="61"/>
      <c r="BB516" s="61"/>
      <c r="BC516" s="61"/>
      <c r="BD516" s="61"/>
      <c r="BE516" s="61"/>
      <c r="BF516" s="61"/>
      <c r="BG516" s="61"/>
      <c r="BH516" s="61"/>
      <c r="BI516" s="61"/>
      <c r="BJ516" s="61"/>
      <c r="BK516" s="61"/>
      <c r="BL516" s="61"/>
      <c r="BM516" s="61"/>
    </row>
    <row r="517" spans="1:65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  <c r="AA517" s="61"/>
      <c r="AB517" s="61"/>
      <c r="AC517" s="61"/>
      <c r="AD517" s="61"/>
      <c r="AE517" s="61"/>
      <c r="AF517" s="61"/>
      <c r="AG517" s="61"/>
      <c r="AH517" s="61"/>
      <c r="AI517" s="61"/>
      <c r="AJ517" s="61"/>
      <c r="AK517" s="61"/>
      <c r="AL517" s="61"/>
      <c r="AM517" s="61"/>
      <c r="AN517" s="61"/>
      <c r="AO517" s="61"/>
      <c r="AP517" s="61"/>
      <c r="AQ517" s="61"/>
      <c r="AR517" s="61"/>
      <c r="AS517" s="61"/>
      <c r="AT517" s="61"/>
      <c r="AU517" s="61"/>
      <c r="AV517" s="61"/>
      <c r="AW517" s="61"/>
      <c r="AX517" s="61"/>
      <c r="AY517" s="61"/>
      <c r="AZ517" s="61"/>
      <c r="BA517" s="61"/>
      <c r="BB517" s="61"/>
      <c r="BC517" s="61"/>
      <c r="BD517" s="61"/>
      <c r="BE517" s="61"/>
      <c r="BF517" s="61"/>
      <c r="BG517" s="61"/>
      <c r="BH517" s="61"/>
      <c r="BI517" s="61"/>
      <c r="BJ517" s="61"/>
      <c r="BK517" s="61"/>
      <c r="BL517" s="61"/>
      <c r="BM517" s="61"/>
    </row>
    <row r="518" spans="1:65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  <c r="AA518" s="61"/>
      <c r="AB518" s="61"/>
      <c r="AC518" s="61"/>
      <c r="AD518" s="61"/>
      <c r="AE518" s="61"/>
      <c r="AF518" s="61"/>
      <c r="AG518" s="61"/>
      <c r="AH518" s="61"/>
      <c r="AI518" s="61"/>
      <c r="AJ518" s="61"/>
      <c r="AK518" s="61"/>
      <c r="AL518" s="61"/>
      <c r="AM518" s="61"/>
      <c r="AN518" s="61"/>
      <c r="AO518" s="61"/>
      <c r="AP518" s="61"/>
      <c r="AQ518" s="61"/>
      <c r="AR518" s="61"/>
      <c r="AS518" s="61"/>
      <c r="AT518" s="61"/>
      <c r="AU518" s="61"/>
      <c r="AV518" s="61"/>
      <c r="AW518" s="61"/>
      <c r="AX518" s="61"/>
      <c r="AY518" s="61"/>
      <c r="AZ518" s="61"/>
      <c r="BA518" s="61"/>
      <c r="BB518" s="61"/>
      <c r="BC518" s="61"/>
      <c r="BD518" s="61"/>
      <c r="BE518" s="61"/>
      <c r="BF518" s="61"/>
      <c r="BG518" s="61"/>
      <c r="BH518" s="61"/>
      <c r="BI518" s="61"/>
      <c r="BJ518" s="61"/>
      <c r="BK518" s="61"/>
      <c r="BL518" s="61"/>
      <c r="BM518" s="61"/>
    </row>
    <row r="519" spans="1:65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  <c r="AA519" s="61"/>
      <c r="AB519" s="61"/>
      <c r="AC519" s="61"/>
      <c r="AD519" s="61"/>
      <c r="AE519" s="61"/>
      <c r="AF519" s="61"/>
      <c r="AG519" s="61"/>
      <c r="AH519" s="61"/>
      <c r="AI519" s="61"/>
      <c r="AJ519" s="61"/>
      <c r="AK519" s="61"/>
      <c r="AL519" s="61"/>
      <c r="AM519" s="61"/>
      <c r="AN519" s="61"/>
      <c r="AO519" s="61"/>
      <c r="AP519" s="61"/>
      <c r="AQ519" s="61"/>
      <c r="AR519" s="61"/>
      <c r="AS519" s="61"/>
      <c r="AT519" s="61"/>
      <c r="AU519" s="61"/>
      <c r="AV519" s="61"/>
      <c r="AW519" s="61"/>
      <c r="AX519" s="61"/>
      <c r="AY519" s="61"/>
      <c r="AZ519" s="61"/>
      <c r="BA519" s="61"/>
      <c r="BB519" s="61"/>
      <c r="BC519" s="61"/>
      <c r="BD519" s="61"/>
      <c r="BE519" s="61"/>
      <c r="BF519" s="61"/>
      <c r="BG519" s="61"/>
      <c r="BH519" s="61"/>
      <c r="BI519" s="61"/>
      <c r="BJ519" s="61"/>
      <c r="BK519" s="61"/>
      <c r="BL519" s="61"/>
      <c r="BM519" s="61"/>
    </row>
    <row r="520" spans="1:65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  <c r="AA520" s="61"/>
      <c r="AB520" s="61"/>
      <c r="AC520" s="61"/>
      <c r="AD520" s="61"/>
      <c r="AE520" s="61"/>
      <c r="AF520" s="61"/>
      <c r="AG520" s="61"/>
      <c r="AH520" s="61"/>
      <c r="AI520" s="61"/>
      <c r="AJ520" s="61"/>
      <c r="AK520" s="61"/>
      <c r="AL520" s="61"/>
      <c r="AM520" s="61"/>
      <c r="AN520" s="61"/>
      <c r="AO520" s="61"/>
      <c r="AP520" s="61"/>
      <c r="AQ520" s="61"/>
      <c r="AR520" s="61"/>
      <c r="AS520" s="61"/>
      <c r="AT520" s="61"/>
      <c r="AU520" s="61"/>
      <c r="AV520" s="61"/>
      <c r="AW520" s="61"/>
      <c r="AX520" s="61"/>
      <c r="AY520" s="61"/>
      <c r="AZ520" s="61"/>
      <c r="BA520" s="61"/>
      <c r="BB520" s="61"/>
      <c r="BC520" s="61"/>
      <c r="BD520" s="61"/>
      <c r="BE520" s="61"/>
      <c r="BF520" s="61"/>
      <c r="BG520" s="61"/>
      <c r="BH520" s="61"/>
      <c r="BI520" s="61"/>
      <c r="BJ520" s="61"/>
      <c r="BK520" s="61"/>
      <c r="BL520" s="61"/>
      <c r="BM520" s="61"/>
    </row>
    <row r="521" spans="1:65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  <c r="AA521" s="61"/>
      <c r="AB521" s="61"/>
      <c r="AC521" s="61"/>
      <c r="AD521" s="61"/>
      <c r="AE521" s="61"/>
      <c r="AF521" s="61"/>
      <c r="AG521" s="61"/>
      <c r="AH521" s="61"/>
      <c r="AI521" s="61"/>
      <c r="AJ521" s="61"/>
      <c r="AK521" s="61"/>
      <c r="AL521" s="61"/>
      <c r="AM521" s="61"/>
      <c r="AN521" s="61"/>
      <c r="AO521" s="61"/>
      <c r="AP521" s="61"/>
      <c r="AQ521" s="61"/>
      <c r="AR521" s="61"/>
      <c r="AS521" s="61"/>
      <c r="AT521" s="61"/>
      <c r="AU521" s="61"/>
      <c r="AV521" s="61"/>
      <c r="AW521" s="61"/>
      <c r="AX521" s="61"/>
      <c r="AY521" s="61"/>
      <c r="AZ521" s="61"/>
      <c r="BA521" s="61"/>
      <c r="BB521" s="61"/>
      <c r="BC521" s="61"/>
      <c r="BD521" s="61"/>
      <c r="BE521" s="61"/>
      <c r="BF521" s="61"/>
      <c r="BG521" s="61"/>
      <c r="BH521" s="61"/>
      <c r="BI521" s="61"/>
      <c r="BJ521" s="61"/>
      <c r="BK521" s="61"/>
      <c r="BL521" s="61"/>
      <c r="BM521" s="61"/>
    </row>
    <row r="522" spans="1:65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  <c r="AA522" s="61"/>
      <c r="AB522" s="61"/>
      <c r="AC522" s="61"/>
      <c r="AD522" s="61"/>
      <c r="AE522" s="61"/>
      <c r="AF522" s="61"/>
      <c r="AG522" s="61"/>
      <c r="AH522" s="61"/>
      <c r="AI522" s="61"/>
      <c r="AJ522" s="61"/>
      <c r="AK522" s="61"/>
      <c r="AL522" s="61"/>
      <c r="AM522" s="61"/>
      <c r="AN522" s="61"/>
      <c r="AO522" s="61"/>
      <c r="AP522" s="61"/>
      <c r="AQ522" s="61"/>
      <c r="AR522" s="61"/>
      <c r="AS522" s="61"/>
      <c r="AT522" s="61"/>
      <c r="AU522" s="61"/>
      <c r="AV522" s="61"/>
      <c r="AW522" s="61"/>
      <c r="AX522" s="61"/>
      <c r="AY522" s="61"/>
      <c r="AZ522" s="61"/>
      <c r="BA522" s="61"/>
      <c r="BB522" s="61"/>
      <c r="BC522" s="61"/>
      <c r="BD522" s="61"/>
      <c r="BE522" s="61"/>
      <c r="BF522" s="61"/>
      <c r="BG522" s="61"/>
      <c r="BH522" s="61"/>
      <c r="BI522" s="61"/>
      <c r="BJ522" s="61"/>
      <c r="BK522" s="61"/>
      <c r="BL522" s="61"/>
      <c r="BM522" s="61"/>
    </row>
    <row r="523" spans="1:65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  <c r="AA523" s="61"/>
      <c r="AB523" s="61"/>
      <c r="AC523" s="61"/>
      <c r="AD523" s="61"/>
      <c r="AE523" s="61"/>
      <c r="AF523" s="61"/>
      <c r="AG523" s="61"/>
      <c r="AH523" s="61"/>
      <c r="AI523" s="61"/>
      <c r="AJ523" s="61"/>
      <c r="AK523" s="61"/>
      <c r="AL523" s="61"/>
      <c r="AM523" s="61"/>
      <c r="AN523" s="61"/>
      <c r="AO523" s="61"/>
      <c r="AP523" s="61"/>
      <c r="AQ523" s="61"/>
      <c r="AR523" s="61"/>
      <c r="AS523" s="61"/>
      <c r="AT523" s="61"/>
      <c r="AU523" s="61"/>
      <c r="AV523" s="61"/>
      <c r="AW523" s="61"/>
      <c r="AX523" s="61"/>
      <c r="AY523" s="61"/>
      <c r="AZ523" s="61"/>
      <c r="BA523" s="61"/>
      <c r="BB523" s="61"/>
      <c r="BC523" s="61"/>
      <c r="BD523" s="61"/>
      <c r="BE523" s="61"/>
      <c r="BF523" s="61"/>
      <c r="BG523" s="61"/>
      <c r="BH523" s="61"/>
      <c r="BI523" s="61"/>
      <c r="BJ523" s="61"/>
      <c r="BK523" s="61"/>
      <c r="BL523" s="61"/>
      <c r="BM523" s="61"/>
    </row>
    <row r="524" spans="1:65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  <c r="AA524" s="61"/>
      <c r="AB524" s="61"/>
      <c r="AC524" s="61"/>
      <c r="AD524" s="61"/>
      <c r="AE524" s="61"/>
      <c r="AF524" s="61"/>
      <c r="AG524" s="61"/>
      <c r="AH524" s="61"/>
      <c r="AI524" s="61"/>
      <c r="AJ524" s="61"/>
      <c r="AK524" s="61"/>
      <c r="AL524" s="61"/>
      <c r="AM524" s="61"/>
      <c r="AN524" s="61"/>
      <c r="AO524" s="61"/>
      <c r="AP524" s="61"/>
      <c r="AQ524" s="61"/>
      <c r="AR524" s="61"/>
      <c r="AS524" s="61"/>
      <c r="AT524" s="61"/>
      <c r="AU524" s="61"/>
      <c r="AV524" s="61"/>
      <c r="AW524" s="61"/>
      <c r="AX524" s="61"/>
      <c r="AY524" s="61"/>
      <c r="AZ524" s="61"/>
      <c r="BA524" s="61"/>
      <c r="BB524" s="61"/>
      <c r="BC524" s="61"/>
      <c r="BD524" s="61"/>
      <c r="BE524" s="61"/>
      <c r="BF524" s="61"/>
      <c r="BG524" s="61"/>
      <c r="BH524" s="61"/>
      <c r="BI524" s="61"/>
      <c r="BJ524" s="61"/>
      <c r="BK524" s="61"/>
      <c r="BL524" s="61"/>
      <c r="BM524" s="61"/>
    </row>
    <row r="525" spans="1:65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  <c r="AA525" s="61"/>
      <c r="AB525" s="61"/>
      <c r="AC525" s="61"/>
      <c r="AD525" s="61"/>
      <c r="AE525" s="61"/>
      <c r="AF525" s="61"/>
      <c r="AG525" s="61"/>
      <c r="AH525" s="61"/>
      <c r="AI525" s="61"/>
      <c r="AJ525" s="61"/>
      <c r="AK525" s="61"/>
      <c r="AL525" s="61"/>
      <c r="AM525" s="61"/>
      <c r="AN525" s="61"/>
      <c r="AO525" s="61"/>
      <c r="AP525" s="61"/>
      <c r="AQ525" s="61"/>
      <c r="AR525" s="61"/>
      <c r="AS525" s="61"/>
      <c r="AT525" s="61"/>
      <c r="AU525" s="61"/>
      <c r="AV525" s="61"/>
      <c r="AW525" s="61"/>
      <c r="AX525" s="61"/>
      <c r="AY525" s="61"/>
      <c r="AZ525" s="61"/>
      <c r="BA525" s="61"/>
      <c r="BB525" s="61"/>
      <c r="BC525" s="61"/>
      <c r="BD525" s="61"/>
      <c r="BE525" s="61"/>
      <c r="BF525" s="61"/>
      <c r="BG525" s="61"/>
      <c r="BH525" s="61"/>
      <c r="BI525" s="61"/>
      <c r="BJ525" s="61"/>
      <c r="BK525" s="61"/>
      <c r="BL525" s="61"/>
      <c r="BM525" s="61"/>
    </row>
    <row r="526" spans="1:65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  <c r="AA526" s="61"/>
      <c r="AB526" s="61"/>
      <c r="AC526" s="61"/>
      <c r="AD526" s="61"/>
      <c r="AE526" s="61"/>
      <c r="AF526" s="61"/>
      <c r="AG526" s="61"/>
      <c r="AH526" s="61"/>
      <c r="AI526" s="61"/>
      <c r="AJ526" s="61"/>
      <c r="AK526" s="61"/>
      <c r="AL526" s="61"/>
      <c r="AM526" s="61"/>
      <c r="AN526" s="61"/>
      <c r="AO526" s="61"/>
      <c r="AP526" s="61"/>
      <c r="AQ526" s="61"/>
      <c r="AR526" s="61"/>
      <c r="AS526" s="61"/>
      <c r="AT526" s="61"/>
      <c r="AU526" s="61"/>
      <c r="AV526" s="61"/>
      <c r="AW526" s="61"/>
      <c r="AX526" s="61"/>
      <c r="AY526" s="61"/>
      <c r="AZ526" s="61"/>
      <c r="BA526" s="61"/>
      <c r="BB526" s="61"/>
      <c r="BC526" s="61"/>
      <c r="BD526" s="61"/>
      <c r="BE526" s="61"/>
      <c r="BF526" s="61"/>
      <c r="BG526" s="61"/>
      <c r="BH526" s="61"/>
      <c r="BI526" s="61"/>
      <c r="BJ526" s="61"/>
      <c r="BK526" s="61"/>
      <c r="BL526" s="61"/>
      <c r="BM526" s="61"/>
    </row>
    <row r="527" spans="1:65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  <c r="AA527" s="61"/>
      <c r="AB527" s="61"/>
      <c r="AC527" s="61"/>
      <c r="AD527" s="61"/>
      <c r="AE527" s="61"/>
      <c r="AF527" s="61"/>
      <c r="AG527" s="61"/>
      <c r="AH527" s="61"/>
      <c r="AI527" s="61"/>
      <c r="AJ527" s="61"/>
      <c r="AK527" s="61"/>
      <c r="AL527" s="61"/>
      <c r="AM527" s="61"/>
      <c r="AN527" s="61"/>
      <c r="AO527" s="61"/>
      <c r="AP527" s="61"/>
      <c r="AQ527" s="61"/>
      <c r="AR527" s="61"/>
      <c r="AS527" s="61"/>
      <c r="AT527" s="61"/>
      <c r="AU527" s="61"/>
      <c r="AV527" s="61"/>
      <c r="AW527" s="61"/>
      <c r="AX527" s="61"/>
      <c r="AY527" s="61"/>
      <c r="AZ527" s="61"/>
      <c r="BA527" s="61"/>
      <c r="BB527" s="61"/>
      <c r="BC527" s="61"/>
      <c r="BD527" s="61"/>
      <c r="BE527" s="61"/>
      <c r="BF527" s="61"/>
      <c r="BG527" s="61"/>
      <c r="BH527" s="61"/>
      <c r="BI527" s="61"/>
      <c r="BJ527" s="61"/>
      <c r="BK527" s="61"/>
      <c r="BL527" s="61"/>
      <c r="BM527" s="61"/>
    </row>
    <row r="528" spans="1:65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  <c r="AA528" s="61"/>
      <c r="AB528" s="61"/>
      <c r="AC528" s="61"/>
      <c r="AD528" s="61"/>
      <c r="AE528" s="61"/>
      <c r="AF528" s="61"/>
      <c r="AG528" s="61"/>
      <c r="AH528" s="61"/>
      <c r="AI528" s="61"/>
      <c r="AJ528" s="61"/>
      <c r="AK528" s="61"/>
      <c r="AL528" s="61"/>
      <c r="AM528" s="61"/>
      <c r="AN528" s="61"/>
      <c r="AO528" s="61"/>
      <c r="AP528" s="61"/>
      <c r="AQ528" s="61"/>
      <c r="AR528" s="61"/>
      <c r="AS528" s="61"/>
      <c r="AT528" s="61"/>
      <c r="AU528" s="61"/>
      <c r="AV528" s="61"/>
      <c r="AW528" s="61"/>
      <c r="AX528" s="61"/>
      <c r="AY528" s="61"/>
      <c r="AZ528" s="61"/>
      <c r="BA528" s="61"/>
      <c r="BB528" s="61"/>
      <c r="BC528" s="61"/>
      <c r="BD528" s="61"/>
      <c r="BE528" s="61"/>
      <c r="BF528" s="61"/>
      <c r="BG528" s="61"/>
      <c r="BH528" s="61"/>
      <c r="BI528" s="61"/>
      <c r="BJ528" s="61"/>
      <c r="BK528" s="61"/>
      <c r="BL528" s="61"/>
      <c r="BM528" s="61"/>
    </row>
    <row r="529" spans="1:65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  <c r="AA529" s="61"/>
      <c r="AB529" s="61"/>
      <c r="AC529" s="61"/>
      <c r="AD529" s="61"/>
      <c r="AE529" s="61"/>
      <c r="AF529" s="61"/>
      <c r="AG529" s="61"/>
      <c r="AH529" s="61"/>
      <c r="AI529" s="61"/>
      <c r="AJ529" s="61"/>
      <c r="AK529" s="61"/>
      <c r="AL529" s="61"/>
      <c r="AM529" s="61"/>
      <c r="AN529" s="61"/>
      <c r="AO529" s="61"/>
      <c r="AP529" s="61"/>
      <c r="AQ529" s="61"/>
      <c r="AR529" s="61"/>
      <c r="AS529" s="61"/>
      <c r="AT529" s="61"/>
      <c r="AU529" s="61"/>
      <c r="AV529" s="61"/>
      <c r="AW529" s="61"/>
      <c r="AX529" s="61"/>
      <c r="AY529" s="61"/>
      <c r="AZ529" s="61"/>
      <c r="BA529" s="61"/>
      <c r="BB529" s="61"/>
      <c r="BC529" s="61"/>
      <c r="BD529" s="61"/>
      <c r="BE529" s="61"/>
      <c r="BF529" s="61"/>
      <c r="BG529" s="61"/>
      <c r="BH529" s="61"/>
      <c r="BI529" s="61"/>
      <c r="BJ529" s="61"/>
      <c r="BK529" s="61"/>
      <c r="BL529" s="61"/>
      <c r="BM529" s="61"/>
    </row>
    <row r="530" spans="1:65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  <c r="AA530" s="61"/>
      <c r="AB530" s="61"/>
      <c r="AC530" s="61"/>
      <c r="AD530" s="61"/>
      <c r="AE530" s="61"/>
      <c r="AF530" s="61"/>
      <c r="AG530" s="61"/>
      <c r="AH530" s="61"/>
      <c r="AI530" s="61"/>
      <c r="AJ530" s="61"/>
      <c r="AK530" s="61"/>
      <c r="AL530" s="61"/>
      <c r="AM530" s="61"/>
      <c r="AN530" s="61"/>
      <c r="AO530" s="61"/>
      <c r="AP530" s="61"/>
      <c r="AQ530" s="61"/>
      <c r="AR530" s="61"/>
      <c r="AS530" s="61"/>
      <c r="AT530" s="61"/>
      <c r="AU530" s="61"/>
      <c r="AV530" s="61"/>
      <c r="AW530" s="61"/>
      <c r="AX530" s="61"/>
      <c r="AY530" s="61"/>
      <c r="AZ530" s="61"/>
      <c r="BA530" s="61"/>
      <c r="BB530" s="61"/>
      <c r="BC530" s="61"/>
      <c r="BD530" s="61"/>
      <c r="BE530" s="61"/>
      <c r="BF530" s="61"/>
      <c r="BG530" s="61"/>
      <c r="BH530" s="61"/>
      <c r="BI530" s="61"/>
      <c r="BJ530" s="61"/>
      <c r="BK530" s="61"/>
      <c r="BL530" s="61"/>
      <c r="BM530" s="61"/>
    </row>
    <row r="531" spans="1:65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  <c r="AA531" s="61"/>
      <c r="AB531" s="61"/>
      <c r="AC531" s="61"/>
      <c r="AD531" s="61"/>
      <c r="AE531" s="61"/>
      <c r="AF531" s="61"/>
      <c r="AG531" s="61"/>
      <c r="AH531" s="61"/>
      <c r="AI531" s="61"/>
      <c r="AJ531" s="61"/>
      <c r="AK531" s="61"/>
      <c r="AL531" s="61"/>
      <c r="AM531" s="61"/>
      <c r="AN531" s="61"/>
      <c r="AO531" s="61"/>
      <c r="AP531" s="61"/>
      <c r="AQ531" s="61"/>
      <c r="AR531" s="61"/>
      <c r="AS531" s="61"/>
      <c r="AT531" s="61"/>
      <c r="AU531" s="61"/>
      <c r="AV531" s="61"/>
      <c r="AW531" s="61"/>
      <c r="AX531" s="61"/>
      <c r="AY531" s="61"/>
      <c r="AZ531" s="61"/>
      <c r="BA531" s="61"/>
      <c r="BB531" s="61"/>
      <c r="BC531" s="61"/>
      <c r="BD531" s="61"/>
      <c r="BE531" s="61"/>
      <c r="BF531" s="61"/>
      <c r="BG531" s="61"/>
      <c r="BH531" s="61"/>
      <c r="BI531" s="61"/>
      <c r="BJ531" s="61"/>
      <c r="BK531" s="61"/>
      <c r="BL531" s="61"/>
      <c r="BM531" s="61"/>
    </row>
    <row r="532" spans="1:65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  <c r="AA532" s="61"/>
      <c r="AB532" s="61"/>
      <c r="AC532" s="61"/>
      <c r="AD532" s="61"/>
      <c r="AE532" s="61"/>
      <c r="AF532" s="61"/>
      <c r="AG532" s="61"/>
      <c r="AH532" s="61"/>
      <c r="AI532" s="61"/>
      <c r="AJ532" s="61"/>
      <c r="AK532" s="61"/>
      <c r="AL532" s="61"/>
      <c r="AM532" s="61"/>
      <c r="AN532" s="61"/>
      <c r="AO532" s="61"/>
      <c r="AP532" s="61"/>
      <c r="AQ532" s="61"/>
      <c r="AR532" s="61"/>
      <c r="AS532" s="61"/>
      <c r="AT532" s="61"/>
      <c r="AU532" s="61"/>
      <c r="AV532" s="61"/>
      <c r="AW532" s="61"/>
      <c r="AX532" s="61"/>
      <c r="AY532" s="61"/>
      <c r="AZ532" s="61"/>
      <c r="BA532" s="61"/>
      <c r="BB532" s="61"/>
      <c r="BC532" s="61"/>
      <c r="BD532" s="61"/>
      <c r="BE532" s="61"/>
      <c r="BF532" s="61"/>
      <c r="BG532" s="61"/>
      <c r="BH532" s="61"/>
      <c r="BI532" s="61"/>
      <c r="BJ532" s="61"/>
      <c r="BK532" s="61"/>
      <c r="BL532" s="61"/>
      <c r="BM532" s="61"/>
    </row>
    <row r="533" spans="1:65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  <c r="AA533" s="61"/>
      <c r="AB533" s="61"/>
      <c r="AC533" s="61"/>
      <c r="AD533" s="61"/>
      <c r="AE533" s="61"/>
      <c r="AF533" s="61"/>
      <c r="AG533" s="61"/>
      <c r="AH533" s="61"/>
      <c r="AI533" s="61"/>
      <c r="AJ533" s="61"/>
      <c r="AK533" s="61"/>
      <c r="AL533" s="61"/>
      <c r="AM533" s="61"/>
      <c r="AN533" s="61"/>
      <c r="AO533" s="61"/>
      <c r="AP533" s="61"/>
      <c r="AQ533" s="61"/>
      <c r="AR533" s="61"/>
      <c r="AS533" s="61"/>
      <c r="AT533" s="61"/>
      <c r="AU533" s="61"/>
      <c r="AV533" s="61"/>
      <c r="AW533" s="61"/>
      <c r="AX533" s="61"/>
      <c r="AY533" s="61"/>
      <c r="AZ533" s="61"/>
      <c r="BA533" s="61"/>
      <c r="BB533" s="61"/>
      <c r="BC533" s="61"/>
      <c r="BD533" s="61"/>
      <c r="BE533" s="61"/>
      <c r="BF533" s="61"/>
      <c r="BG533" s="61"/>
      <c r="BH533" s="61"/>
      <c r="BI533" s="61"/>
      <c r="BJ533" s="61"/>
      <c r="BK533" s="61"/>
      <c r="BL533" s="61"/>
      <c r="BM533" s="61"/>
    </row>
    <row r="534" spans="1:65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  <c r="AA534" s="61"/>
      <c r="AB534" s="61"/>
      <c r="AC534" s="61"/>
      <c r="AD534" s="61"/>
      <c r="AE534" s="61"/>
      <c r="AF534" s="61"/>
      <c r="AG534" s="61"/>
      <c r="AH534" s="61"/>
      <c r="AI534" s="61"/>
      <c r="AJ534" s="61"/>
      <c r="AK534" s="61"/>
      <c r="AL534" s="61"/>
      <c r="AM534" s="61"/>
      <c r="AN534" s="61"/>
      <c r="AO534" s="61"/>
      <c r="AP534" s="61"/>
      <c r="AQ534" s="61"/>
      <c r="AR534" s="61"/>
      <c r="AS534" s="61"/>
      <c r="AT534" s="61"/>
      <c r="AU534" s="61"/>
      <c r="AV534" s="61"/>
      <c r="AW534" s="61"/>
      <c r="AX534" s="61"/>
      <c r="AY534" s="61"/>
      <c r="AZ534" s="61"/>
      <c r="BA534" s="61"/>
      <c r="BB534" s="61"/>
      <c r="BC534" s="61"/>
      <c r="BD534" s="61"/>
      <c r="BE534" s="61"/>
      <c r="BF534" s="61"/>
      <c r="BG534" s="61"/>
      <c r="BH534" s="61"/>
      <c r="BI534" s="61"/>
      <c r="BJ534" s="61"/>
      <c r="BK534" s="61"/>
      <c r="BL534" s="61"/>
      <c r="BM534" s="61"/>
    </row>
    <row r="535" spans="1:65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  <c r="AA535" s="61"/>
      <c r="AB535" s="61"/>
      <c r="AC535" s="61"/>
      <c r="AD535" s="61"/>
      <c r="AE535" s="61"/>
      <c r="AF535" s="61"/>
      <c r="AG535" s="61"/>
      <c r="AH535" s="61"/>
      <c r="AI535" s="61"/>
      <c r="AJ535" s="61"/>
      <c r="AK535" s="61"/>
      <c r="AL535" s="61"/>
      <c r="AM535" s="61"/>
      <c r="AN535" s="61"/>
      <c r="AO535" s="61"/>
      <c r="AP535" s="61"/>
      <c r="AQ535" s="61"/>
      <c r="AR535" s="61"/>
      <c r="AS535" s="61"/>
      <c r="AT535" s="61"/>
      <c r="AU535" s="61"/>
      <c r="AV535" s="61"/>
      <c r="AW535" s="61"/>
      <c r="AX535" s="61"/>
      <c r="AY535" s="61"/>
      <c r="AZ535" s="61"/>
      <c r="BA535" s="61"/>
      <c r="BB535" s="61"/>
      <c r="BC535" s="61"/>
      <c r="BD535" s="61"/>
      <c r="BE535" s="61"/>
      <c r="BF535" s="61"/>
      <c r="BG535" s="61"/>
      <c r="BH535" s="61"/>
      <c r="BI535" s="61"/>
      <c r="BJ535" s="61"/>
      <c r="BK535" s="61"/>
      <c r="BL535" s="61"/>
      <c r="BM535" s="61"/>
    </row>
    <row r="536" spans="1:65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  <c r="AA536" s="61"/>
      <c r="AB536" s="61"/>
      <c r="AC536" s="61"/>
      <c r="AD536" s="61"/>
      <c r="AE536" s="61"/>
      <c r="AF536" s="61"/>
      <c r="AG536" s="61"/>
      <c r="AH536" s="61"/>
      <c r="AI536" s="61"/>
      <c r="AJ536" s="61"/>
      <c r="AK536" s="61"/>
      <c r="AL536" s="61"/>
      <c r="AM536" s="61"/>
      <c r="AN536" s="61"/>
      <c r="AO536" s="61"/>
      <c r="AP536" s="61"/>
      <c r="AQ536" s="61"/>
      <c r="AR536" s="61"/>
      <c r="AS536" s="61"/>
      <c r="AT536" s="61"/>
      <c r="AU536" s="61"/>
      <c r="AV536" s="61"/>
      <c r="AW536" s="61"/>
      <c r="AX536" s="61"/>
      <c r="AY536" s="61"/>
      <c r="AZ536" s="61"/>
      <c r="BA536" s="61"/>
      <c r="BB536" s="61"/>
      <c r="BC536" s="61"/>
      <c r="BD536" s="61"/>
      <c r="BE536" s="61"/>
      <c r="BF536" s="61"/>
      <c r="BG536" s="61"/>
      <c r="BH536" s="61"/>
      <c r="BI536" s="61"/>
      <c r="BJ536" s="61"/>
      <c r="BK536" s="61"/>
      <c r="BL536" s="61"/>
      <c r="BM536" s="61"/>
    </row>
    <row r="537" spans="1:65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  <c r="AA537" s="61"/>
      <c r="AB537" s="61"/>
      <c r="AC537" s="61"/>
      <c r="AD537" s="61"/>
      <c r="AE537" s="61"/>
      <c r="AF537" s="61"/>
      <c r="AG537" s="61"/>
      <c r="AH537" s="61"/>
      <c r="AI537" s="61"/>
      <c r="AJ537" s="61"/>
      <c r="AK537" s="61"/>
      <c r="AL537" s="61"/>
      <c r="AM537" s="61"/>
      <c r="AN537" s="61"/>
      <c r="AO537" s="61"/>
      <c r="AP537" s="61"/>
      <c r="AQ537" s="61"/>
      <c r="AR537" s="61"/>
      <c r="AS537" s="61"/>
      <c r="AT537" s="61"/>
      <c r="AU537" s="61"/>
      <c r="AV537" s="61"/>
      <c r="AW537" s="61"/>
      <c r="AX537" s="61"/>
      <c r="AY537" s="61"/>
      <c r="AZ537" s="61"/>
      <c r="BA537" s="61"/>
      <c r="BB537" s="61"/>
      <c r="BC537" s="61"/>
      <c r="BD537" s="61"/>
      <c r="BE537" s="61"/>
      <c r="BF537" s="61"/>
      <c r="BG537" s="61"/>
      <c r="BH537" s="61"/>
      <c r="BI537" s="61"/>
      <c r="BJ537" s="61"/>
      <c r="BK537" s="61"/>
      <c r="BL537" s="61"/>
      <c r="BM537" s="61"/>
    </row>
    <row r="538" spans="1:65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  <c r="AA538" s="61"/>
      <c r="AB538" s="61"/>
      <c r="AC538" s="61"/>
      <c r="AD538" s="61"/>
      <c r="AE538" s="61"/>
      <c r="AF538" s="61"/>
      <c r="AG538" s="61"/>
      <c r="AH538" s="61"/>
      <c r="AI538" s="61"/>
      <c r="AJ538" s="61"/>
      <c r="AK538" s="61"/>
      <c r="AL538" s="61"/>
      <c r="AM538" s="61"/>
      <c r="AN538" s="61"/>
      <c r="AO538" s="61"/>
      <c r="AP538" s="61"/>
      <c r="AQ538" s="61"/>
      <c r="AR538" s="61"/>
      <c r="AS538" s="61"/>
      <c r="AT538" s="61"/>
      <c r="AU538" s="61"/>
      <c r="AV538" s="61"/>
      <c r="AW538" s="61"/>
      <c r="AX538" s="61"/>
      <c r="AY538" s="61"/>
      <c r="AZ538" s="61"/>
      <c r="BA538" s="61"/>
      <c r="BB538" s="61"/>
      <c r="BC538" s="61"/>
      <c r="BD538" s="61"/>
      <c r="BE538" s="61"/>
      <c r="BF538" s="61"/>
      <c r="BG538" s="61"/>
      <c r="BH538" s="61"/>
      <c r="BI538" s="61"/>
      <c r="BJ538" s="61"/>
      <c r="BK538" s="61"/>
      <c r="BL538" s="61"/>
      <c r="BM538" s="61"/>
    </row>
    <row r="539" spans="1:65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  <c r="AA539" s="61"/>
      <c r="AB539" s="61"/>
      <c r="AC539" s="61"/>
      <c r="AD539" s="61"/>
      <c r="AE539" s="61"/>
      <c r="AF539" s="61"/>
      <c r="AG539" s="61"/>
      <c r="AH539" s="61"/>
      <c r="AI539" s="61"/>
      <c r="AJ539" s="61"/>
      <c r="AK539" s="61"/>
      <c r="AL539" s="61"/>
      <c r="AM539" s="61"/>
      <c r="AN539" s="61"/>
      <c r="AO539" s="61"/>
      <c r="AP539" s="61"/>
      <c r="AQ539" s="61"/>
      <c r="AR539" s="61"/>
      <c r="AS539" s="61"/>
      <c r="AT539" s="61"/>
      <c r="AU539" s="61"/>
      <c r="AV539" s="61"/>
      <c r="AW539" s="61"/>
      <c r="AX539" s="61"/>
      <c r="AY539" s="61"/>
      <c r="AZ539" s="61"/>
      <c r="BA539" s="61"/>
      <c r="BB539" s="61"/>
      <c r="BC539" s="61"/>
      <c r="BD539" s="61"/>
      <c r="BE539" s="61"/>
      <c r="BF539" s="61"/>
      <c r="BG539" s="61"/>
      <c r="BH539" s="61"/>
      <c r="BI539" s="61"/>
      <c r="BJ539" s="61"/>
      <c r="BK539" s="61"/>
      <c r="BL539" s="61"/>
      <c r="BM539" s="61"/>
    </row>
    <row r="540" spans="1:65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  <c r="AA540" s="61"/>
      <c r="AB540" s="61"/>
      <c r="AC540" s="61"/>
      <c r="AD540" s="61"/>
      <c r="AE540" s="61"/>
      <c r="AF540" s="61"/>
      <c r="AG540" s="61"/>
      <c r="AH540" s="61"/>
      <c r="AI540" s="61"/>
      <c r="AJ540" s="61"/>
      <c r="AK540" s="61"/>
      <c r="AL540" s="61"/>
      <c r="AM540" s="61"/>
      <c r="AN540" s="61"/>
      <c r="AO540" s="61"/>
      <c r="AP540" s="61"/>
      <c r="AQ540" s="61"/>
      <c r="AR540" s="61"/>
      <c r="AS540" s="61"/>
      <c r="AT540" s="61"/>
      <c r="AU540" s="61"/>
      <c r="AV540" s="61"/>
      <c r="AW540" s="61"/>
      <c r="AX540" s="61"/>
      <c r="AY540" s="61"/>
      <c r="AZ540" s="61"/>
      <c r="BA540" s="61"/>
      <c r="BB540" s="61"/>
      <c r="BC540" s="61"/>
      <c r="BD540" s="61"/>
      <c r="BE540" s="61"/>
      <c r="BF540" s="61"/>
      <c r="BG540" s="61"/>
      <c r="BH540" s="61"/>
      <c r="BI540" s="61"/>
      <c r="BJ540" s="61"/>
      <c r="BK540" s="61"/>
      <c r="BL540" s="61"/>
      <c r="BM540" s="61"/>
    </row>
    <row r="541" spans="1:65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  <c r="AA541" s="61"/>
      <c r="AB541" s="61"/>
      <c r="AC541" s="61"/>
      <c r="AD541" s="61"/>
      <c r="AE541" s="61"/>
      <c r="AF541" s="61"/>
      <c r="AG541" s="61"/>
      <c r="AH541" s="61"/>
      <c r="AI541" s="61"/>
      <c r="AJ541" s="61"/>
      <c r="AK541" s="61"/>
      <c r="AL541" s="61"/>
      <c r="AM541" s="61"/>
      <c r="AN541" s="61"/>
      <c r="AO541" s="61"/>
      <c r="AP541" s="61"/>
      <c r="AQ541" s="61"/>
      <c r="AR541" s="61"/>
      <c r="AS541" s="61"/>
      <c r="AT541" s="61"/>
      <c r="AU541" s="61"/>
      <c r="AV541" s="61"/>
      <c r="AW541" s="61"/>
      <c r="AX541" s="61"/>
      <c r="AY541" s="61"/>
      <c r="AZ541" s="61"/>
      <c r="BA541" s="61"/>
      <c r="BB541" s="61"/>
      <c r="BC541" s="61"/>
      <c r="BD541" s="61"/>
      <c r="BE541" s="61"/>
      <c r="BF541" s="61"/>
      <c r="BG541" s="61"/>
      <c r="BH541" s="61"/>
      <c r="BI541" s="61"/>
      <c r="BJ541" s="61"/>
      <c r="BK541" s="61"/>
      <c r="BL541" s="61"/>
      <c r="BM541" s="61"/>
    </row>
    <row r="542" spans="1:65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  <c r="AA542" s="61"/>
      <c r="AB542" s="61"/>
      <c r="AC542" s="61"/>
      <c r="AD542" s="61"/>
      <c r="AE542" s="61"/>
      <c r="AF542" s="61"/>
      <c r="AG542" s="61"/>
      <c r="AH542" s="61"/>
      <c r="AI542" s="61"/>
      <c r="AJ542" s="61"/>
      <c r="AK542" s="61"/>
      <c r="AL542" s="61"/>
      <c r="AM542" s="61"/>
      <c r="AN542" s="61"/>
      <c r="AO542" s="61"/>
      <c r="AP542" s="61"/>
      <c r="AQ542" s="61"/>
      <c r="AR542" s="61"/>
      <c r="AS542" s="61"/>
      <c r="AT542" s="61"/>
      <c r="AU542" s="61"/>
      <c r="AV542" s="61"/>
      <c r="AW542" s="61"/>
      <c r="AX542" s="61"/>
      <c r="AY542" s="61"/>
      <c r="AZ542" s="61"/>
      <c r="BA542" s="61"/>
      <c r="BB542" s="61"/>
      <c r="BC542" s="61"/>
      <c r="BD542" s="61"/>
      <c r="BE542" s="61"/>
      <c r="BF542" s="61"/>
      <c r="BG542" s="61"/>
      <c r="BH542" s="61"/>
      <c r="BI542" s="61"/>
      <c r="BJ542" s="61"/>
      <c r="BK542" s="61"/>
      <c r="BL542" s="61"/>
      <c r="BM542" s="61"/>
    </row>
    <row r="543" spans="1:65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  <c r="AA543" s="61"/>
      <c r="AB543" s="61"/>
      <c r="AC543" s="61"/>
      <c r="AD543" s="61"/>
      <c r="AE543" s="61"/>
      <c r="AF543" s="61"/>
      <c r="AG543" s="61"/>
      <c r="AH543" s="61"/>
      <c r="AI543" s="61"/>
      <c r="AJ543" s="61"/>
      <c r="AK543" s="61"/>
      <c r="AL543" s="61"/>
      <c r="AM543" s="61"/>
      <c r="AN543" s="61"/>
      <c r="AO543" s="61"/>
      <c r="AP543" s="61"/>
      <c r="AQ543" s="61"/>
      <c r="AR543" s="61"/>
      <c r="AS543" s="61"/>
      <c r="AT543" s="61"/>
      <c r="AU543" s="61"/>
      <c r="AV543" s="61"/>
      <c r="AW543" s="61"/>
      <c r="AX543" s="61"/>
      <c r="AY543" s="61"/>
      <c r="AZ543" s="61"/>
      <c r="BA543" s="61"/>
      <c r="BB543" s="61"/>
      <c r="BC543" s="61"/>
      <c r="BD543" s="61"/>
      <c r="BE543" s="61"/>
      <c r="BF543" s="61"/>
      <c r="BG543" s="61"/>
      <c r="BH543" s="61"/>
      <c r="BI543" s="61"/>
      <c r="BJ543" s="61"/>
      <c r="BK543" s="61"/>
      <c r="BL543" s="61"/>
      <c r="BM543" s="61"/>
    </row>
    <row r="544" spans="1:65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  <c r="AA544" s="61"/>
      <c r="AB544" s="61"/>
      <c r="AC544" s="61"/>
      <c r="AD544" s="61"/>
      <c r="AE544" s="61"/>
      <c r="AF544" s="61"/>
      <c r="AG544" s="61"/>
      <c r="AH544" s="61"/>
      <c r="AI544" s="61"/>
      <c r="AJ544" s="61"/>
      <c r="AK544" s="61"/>
      <c r="AL544" s="61"/>
      <c r="AM544" s="61"/>
      <c r="AN544" s="61"/>
      <c r="AO544" s="61"/>
      <c r="AP544" s="61"/>
      <c r="AQ544" s="61"/>
      <c r="AR544" s="61"/>
      <c r="AS544" s="61"/>
      <c r="AT544" s="61"/>
      <c r="AU544" s="61"/>
      <c r="AV544" s="61"/>
      <c r="AW544" s="61"/>
      <c r="AX544" s="61"/>
      <c r="AY544" s="61"/>
      <c r="AZ544" s="61"/>
      <c r="BA544" s="61"/>
      <c r="BB544" s="61"/>
      <c r="BC544" s="61"/>
      <c r="BD544" s="61"/>
      <c r="BE544" s="61"/>
      <c r="BF544" s="61"/>
      <c r="BG544" s="61"/>
      <c r="BH544" s="61"/>
      <c r="BI544" s="61"/>
      <c r="BJ544" s="61"/>
      <c r="BK544" s="61"/>
      <c r="BL544" s="61"/>
      <c r="BM544" s="61"/>
    </row>
    <row r="545" spans="1:65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  <c r="AA545" s="61"/>
      <c r="AB545" s="61"/>
      <c r="AC545" s="61"/>
      <c r="AD545" s="61"/>
      <c r="AE545" s="61"/>
      <c r="AF545" s="61"/>
      <c r="AG545" s="61"/>
      <c r="AH545" s="61"/>
      <c r="AI545" s="61"/>
      <c r="AJ545" s="61"/>
      <c r="AK545" s="61"/>
      <c r="AL545" s="61"/>
      <c r="AM545" s="61"/>
      <c r="AN545" s="61"/>
      <c r="AO545" s="61"/>
      <c r="AP545" s="61"/>
      <c r="AQ545" s="61"/>
      <c r="AR545" s="61"/>
      <c r="AS545" s="61"/>
      <c r="AT545" s="61"/>
      <c r="AU545" s="61"/>
      <c r="AV545" s="61"/>
      <c r="AW545" s="61"/>
      <c r="AX545" s="61"/>
      <c r="AY545" s="61"/>
      <c r="AZ545" s="61"/>
      <c r="BA545" s="61"/>
      <c r="BB545" s="61"/>
      <c r="BC545" s="61"/>
      <c r="BD545" s="61"/>
      <c r="BE545" s="61"/>
      <c r="BF545" s="61"/>
      <c r="BG545" s="61"/>
      <c r="BH545" s="61"/>
      <c r="BI545" s="61"/>
      <c r="BJ545" s="61"/>
      <c r="BK545" s="61"/>
      <c r="BL545" s="61"/>
      <c r="BM545" s="61"/>
    </row>
    <row r="546" spans="1:65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  <c r="AA546" s="61"/>
      <c r="AB546" s="61"/>
      <c r="AC546" s="61"/>
      <c r="AD546" s="61"/>
      <c r="AE546" s="61"/>
      <c r="AF546" s="61"/>
      <c r="AG546" s="61"/>
      <c r="AH546" s="61"/>
      <c r="AI546" s="61"/>
      <c r="AJ546" s="61"/>
      <c r="AK546" s="61"/>
      <c r="AL546" s="61"/>
      <c r="AM546" s="61"/>
      <c r="AN546" s="61"/>
      <c r="AO546" s="61"/>
      <c r="AP546" s="61"/>
      <c r="AQ546" s="61"/>
      <c r="AR546" s="61"/>
      <c r="AS546" s="61"/>
      <c r="AT546" s="61"/>
      <c r="AU546" s="61"/>
      <c r="AV546" s="61"/>
      <c r="AW546" s="61"/>
      <c r="AX546" s="61"/>
      <c r="AY546" s="61"/>
      <c r="AZ546" s="61"/>
      <c r="BA546" s="61"/>
      <c r="BB546" s="61"/>
      <c r="BC546" s="61"/>
      <c r="BD546" s="61"/>
      <c r="BE546" s="61"/>
      <c r="BF546" s="61"/>
      <c r="BG546" s="61"/>
      <c r="BH546" s="61"/>
      <c r="BI546" s="61"/>
      <c r="BJ546" s="61"/>
      <c r="BK546" s="61"/>
      <c r="BL546" s="61"/>
      <c r="BM546" s="61"/>
    </row>
    <row r="547" spans="1:65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  <c r="AA547" s="61"/>
      <c r="AB547" s="61"/>
      <c r="AC547" s="61"/>
      <c r="AD547" s="61"/>
      <c r="AE547" s="61"/>
      <c r="AF547" s="61"/>
      <c r="AG547" s="61"/>
      <c r="AH547" s="61"/>
      <c r="AI547" s="61"/>
      <c r="AJ547" s="61"/>
      <c r="AK547" s="61"/>
      <c r="AL547" s="61"/>
      <c r="AM547" s="61"/>
      <c r="AN547" s="61"/>
      <c r="AO547" s="61"/>
      <c r="AP547" s="61"/>
      <c r="AQ547" s="61"/>
      <c r="AR547" s="61"/>
      <c r="AS547" s="61"/>
      <c r="AT547" s="61"/>
      <c r="AU547" s="61"/>
      <c r="AV547" s="61"/>
      <c r="AW547" s="61"/>
      <c r="AX547" s="61"/>
      <c r="AY547" s="61"/>
      <c r="AZ547" s="61"/>
      <c r="BA547" s="61"/>
      <c r="BB547" s="61"/>
      <c r="BC547" s="61"/>
      <c r="BD547" s="61"/>
      <c r="BE547" s="61"/>
      <c r="BF547" s="61"/>
      <c r="BG547" s="61"/>
      <c r="BH547" s="61"/>
      <c r="BI547" s="61"/>
      <c r="BJ547" s="61"/>
      <c r="BK547" s="61"/>
      <c r="BL547" s="61"/>
      <c r="BM547" s="61"/>
    </row>
    <row r="548" spans="1:65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  <c r="AA548" s="61"/>
      <c r="AB548" s="61"/>
      <c r="AC548" s="61"/>
      <c r="AD548" s="61"/>
      <c r="AE548" s="61"/>
      <c r="AF548" s="61"/>
      <c r="AG548" s="61"/>
      <c r="AH548" s="61"/>
      <c r="AI548" s="61"/>
      <c r="AJ548" s="61"/>
      <c r="AK548" s="61"/>
      <c r="AL548" s="61"/>
      <c r="AM548" s="61"/>
      <c r="AN548" s="61"/>
      <c r="AO548" s="61"/>
      <c r="AP548" s="61"/>
      <c r="AQ548" s="61"/>
      <c r="AR548" s="61"/>
      <c r="AS548" s="61"/>
      <c r="AT548" s="61"/>
      <c r="AU548" s="61"/>
      <c r="AV548" s="61"/>
      <c r="AW548" s="61"/>
      <c r="AX548" s="61"/>
      <c r="AY548" s="61"/>
      <c r="AZ548" s="61"/>
      <c r="BA548" s="61"/>
      <c r="BB548" s="61"/>
      <c r="BC548" s="61"/>
      <c r="BD548" s="61"/>
      <c r="BE548" s="61"/>
      <c r="BF548" s="61"/>
      <c r="BG548" s="61"/>
      <c r="BH548" s="61"/>
      <c r="BI548" s="61"/>
      <c r="BJ548" s="61"/>
      <c r="BK548" s="61"/>
      <c r="BL548" s="61"/>
      <c r="BM548" s="61"/>
    </row>
    <row r="549" spans="1:65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61"/>
      <c r="AH549" s="61"/>
      <c r="AI549" s="61"/>
      <c r="AJ549" s="61"/>
      <c r="AK549" s="61"/>
      <c r="AL549" s="61"/>
      <c r="AM549" s="61"/>
      <c r="AN549" s="61"/>
      <c r="AO549" s="61"/>
      <c r="AP549" s="61"/>
      <c r="AQ549" s="61"/>
      <c r="AR549" s="61"/>
      <c r="AS549" s="61"/>
      <c r="AT549" s="61"/>
      <c r="AU549" s="61"/>
      <c r="AV549" s="61"/>
      <c r="AW549" s="61"/>
      <c r="AX549" s="61"/>
      <c r="AY549" s="61"/>
      <c r="AZ549" s="61"/>
      <c r="BA549" s="61"/>
      <c r="BB549" s="61"/>
      <c r="BC549" s="61"/>
      <c r="BD549" s="61"/>
      <c r="BE549" s="61"/>
      <c r="BF549" s="61"/>
      <c r="BG549" s="61"/>
      <c r="BH549" s="61"/>
      <c r="BI549" s="61"/>
      <c r="BJ549" s="61"/>
      <c r="BK549" s="61"/>
      <c r="BL549" s="61"/>
      <c r="BM549" s="61"/>
    </row>
    <row r="550" spans="1:65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  <c r="AA550" s="61"/>
      <c r="AB550" s="61"/>
      <c r="AC550" s="61"/>
      <c r="AD550" s="61"/>
      <c r="AE550" s="61"/>
      <c r="AF550" s="61"/>
      <c r="AG550" s="61"/>
      <c r="AH550" s="61"/>
      <c r="AI550" s="61"/>
      <c r="AJ550" s="61"/>
      <c r="AK550" s="61"/>
      <c r="AL550" s="61"/>
      <c r="AM550" s="61"/>
      <c r="AN550" s="61"/>
      <c r="AO550" s="61"/>
      <c r="AP550" s="61"/>
      <c r="AQ550" s="61"/>
      <c r="AR550" s="61"/>
      <c r="AS550" s="61"/>
      <c r="AT550" s="61"/>
      <c r="AU550" s="61"/>
      <c r="AV550" s="61"/>
      <c r="AW550" s="61"/>
      <c r="AX550" s="61"/>
      <c r="AY550" s="61"/>
      <c r="AZ550" s="61"/>
      <c r="BA550" s="61"/>
      <c r="BB550" s="61"/>
      <c r="BC550" s="61"/>
      <c r="BD550" s="61"/>
      <c r="BE550" s="61"/>
      <c r="BF550" s="61"/>
      <c r="BG550" s="61"/>
      <c r="BH550" s="61"/>
      <c r="BI550" s="61"/>
      <c r="BJ550" s="61"/>
      <c r="BK550" s="61"/>
      <c r="BL550" s="61"/>
      <c r="BM550" s="61"/>
    </row>
    <row r="551" spans="1:65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  <c r="AA551" s="61"/>
      <c r="AB551" s="61"/>
      <c r="AC551" s="61"/>
      <c r="AD551" s="61"/>
      <c r="AE551" s="61"/>
      <c r="AF551" s="61"/>
      <c r="AG551" s="61"/>
      <c r="AH551" s="61"/>
      <c r="AI551" s="61"/>
      <c r="AJ551" s="61"/>
      <c r="AK551" s="61"/>
      <c r="AL551" s="61"/>
      <c r="AM551" s="61"/>
      <c r="AN551" s="61"/>
      <c r="AO551" s="61"/>
      <c r="AP551" s="61"/>
      <c r="AQ551" s="61"/>
      <c r="AR551" s="61"/>
      <c r="AS551" s="61"/>
      <c r="AT551" s="61"/>
      <c r="AU551" s="61"/>
      <c r="AV551" s="61"/>
      <c r="AW551" s="61"/>
      <c r="AX551" s="61"/>
      <c r="AY551" s="61"/>
      <c r="AZ551" s="61"/>
      <c r="BA551" s="61"/>
      <c r="BB551" s="61"/>
      <c r="BC551" s="61"/>
      <c r="BD551" s="61"/>
      <c r="BE551" s="61"/>
      <c r="BF551" s="61"/>
      <c r="BG551" s="61"/>
      <c r="BH551" s="61"/>
      <c r="BI551" s="61"/>
      <c r="BJ551" s="61"/>
      <c r="BK551" s="61"/>
      <c r="BL551" s="61"/>
      <c r="BM551" s="61"/>
    </row>
    <row r="552" spans="1:65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  <c r="AA552" s="61"/>
      <c r="AB552" s="61"/>
      <c r="AC552" s="61"/>
      <c r="AD552" s="61"/>
      <c r="AE552" s="61"/>
      <c r="AF552" s="61"/>
      <c r="AG552" s="61"/>
      <c r="AH552" s="61"/>
      <c r="AI552" s="61"/>
      <c r="AJ552" s="61"/>
      <c r="AK552" s="61"/>
      <c r="AL552" s="61"/>
      <c r="AM552" s="61"/>
      <c r="AN552" s="61"/>
      <c r="AO552" s="61"/>
      <c r="AP552" s="61"/>
      <c r="AQ552" s="61"/>
      <c r="AR552" s="61"/>
      <c r="AS552" s="61"/>
      <c r="AT552" s="61"/>
      <c r="AU552" s="61"/>
      <c r="AV552" s="61"/>
      <c r="AW552" s="61"/>
      <c r="AX552" s="61"/>
      <c r="AY552" s="61"/>
      <c r="AZ552" s="61"/>
      <c r="BA552" s="61"/>
      <c r="BB552" s="61"/>
      <c r="BC552" s="61"/>
      <c r="BD552" s="61"/>
      <c r="BE552" s="61"/>
      <c r="BF552" s="61"/>
      <c r="BG552" s="61"/>
      <c r="BH552" s="61"/>
      <c r="BI552" s="61"/>
      <c r="BJ552" s="61"/>
      <c r="BK552" s="61"/>
      <c r="BL552" s="61"/>
      <c r="BM552" s="61"/>
    </row>
    <row r="553" spans="1:65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  <c r="AA553" s="61"/>
      <c r="AB553" s="61"/>
      <c r="AC553" s="61"/>
      <c r="AD553" s="61"/>
      <c r="AE553" s="61"/>
      <c r="AF553" s="61"/>
      <c r="AG553" s="61"/>
      <c r="AH553" s="61"/>
      <c r="AI553" s="61"/>
      <c r="AJ553" s="61"/>
      <c r="AK553" s="61"/>
      <c r="AL553" s="61"/>
      <c r="AM553" s="61"/>
      <c r="AN553" s="61"/>
      <c r="AO553" s="61"/>
      <c r="AP553" s="61"/>
      <c r="AQ553" s="61"/>
      <c r="AR553" s="61"/>
      <c r="AS553" s="61"/>
      <c r="AT553" s="61"/>
      <c r="AU553" s="61"/>
      <c r="AV553" s="61"/>
      <c r="AW553" s="61"/>
      <c r="AX553" s="61"/>
      <c r="AY553" s="61"/>
      <c r="AZ553" s="61"/>
      <c r="BA553" s="61"/>
      <c r="BB553" s="61"/>
      <c r="BC553" s="61"/>
      <c r="BD553" s="61"/>
      <c r="BE553" s="61"/>
      <c r="BF553" s="61"/>
      <c r="BG553" s="61"/>
      <c r="BH553" s="61"/>
      <c r="BI553" s="61"/>
      <c r="BJ553" s="61"/>
      <c r="BK553" s="61"/>
      <c r="BL553" s="61"/>
      <c r="BM553" s="61"/>
    </row>
    <row r="554" spans="1:65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  <c r="AA554" s="61"/>
      <c r="AB554" s="61"/>
      <c r="AC554" s="61"/>
      <c r="AD554" s="61"/>
      <c r="AE554" s="61"/>
      <c r="AF554" s="61"/>
      <c r="AG554" s="61"/>
      <c r="AH554" s="61"/>
      <c r="AI554" s="61"/>
      <c r="AJ554" s="61"/>
      <c r="AK554" s="61"/>
      <c r="AL554" s="61"/>
      <c r="AM554" s="61"/>
      <c r="AN554" s="61"/>
      <c r="AO554" s="61"/>
      <c r="AP554" s="61"/>
      <c r="AQ554" s="61"/>
      <c r="AR554" s="61"/>
      <c r="AS554" s="61"/>
      <c r="AT554" s="61"/>
      <c r="AU554" s="61"/>
      <c r="AV554" s="61"/>
      <c r="AW554" s="61"/>
      <c r="AX554" s="61"/>
      <c r="AY554" s="61"/>
      <c r="AZ554" s="61"/>
      <c r="BA554" s="61"/>
      <c r="BB554" s="61"/>
      <c r="BC554" s="61"/>
      <c r="BD554" s="61"/>
      <c r="BE554" s="61"/>
      <c r="BF554" s="61"/>
      <c r="BG554" s="61"/>
      <c r="BH554" s="61"/>
      <c r="BI554" s="61"/>
      <c r="BJ554" s="61"/>
      <c r="BK554" s="61"/>
      <c r="BL554" s="61"/>
      <c r="BM554" s="61"/>
    </row>
    <row r="555" spans="1:65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  <c r="AA555" s="61"/>
      <c r="AB555" s="61"/>
      <c r="AC555" s="61"/>
      <c r="AD555" s="61"/>
      <c r="AE555" s="61"/>
      <c r="AF555" s="61"/>
      <c r="AG555" s="61"/>
      <c r="AH555" s="61"/>
      <c r="AI555" s="61"/>
      <c r="AJ555" s="61"/>
      <c r="AK555" s="61"/>
      <c r="AL555" s="61"/>
      <c r="AM555" s="61"/>
      <c r="AN555" s="61"/>
      <c r="AO555" s="61"/>
      <c r="AP555" s="61"/>
      <c r="AQ555" s="61"/>
      <c r="AR555" s="61"/>
      <c r="AS555" s="61"/>
      <c r="AT555" s="61"/>
      <c r="AU555" s="61"/>
      <c r="AV555" s="61"/>
      <c r="AW555" s="61"/>
      <c r="AX555" s="61"/>
      <c r="AY555" s="61"/>
      <c r="AZ555" s="61"/>
      <c r="BA555" s="61"/>
      <c r="BB555" s="61"/>
      <c r="BC555" s="61"/>
      <c r="BD555" s="61"/>
      <c r="BE555" s="61"/>
      <c r="BF555" s="61"/>
      <c r="BG555" s="61"/>
      <c r="BH555" s="61"/>
      <c r="BI555" s="61"/>
      <c r="BJ555" s="61"/>
      <c r="BK555" s="61"/>
      <c r="BL555" s="61"/>
      <c r="BM555" s="61"/>
    </row>
    <row r="556" spans="1:65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  <c r="AA556" s="61"/>
      <c r="AB556" s="61"/>
      <c r="AC556" s="61"/>
      <c r="AD556" s="61"/>
      <c r="AE556" s="61"/>
      <c r="AF556" s="61"/>
      <c r="AG556" s="61"/>
      <c r="AH556" s="61"/>
      <c r="AI556" s="61"/>
      <c r="AJ556" s="61"/>
      <c r="AK556" s="61"/>
      <c r="AL556" s="61"/>
      <c r="AM556" s="61"/>
      <c r="AN556" s="61"/>
      <c r="AO556" s="61"/>
      <c r="AP556" s="61"/>
      <c r="AQ556" s="61"/>
      <c r="AR556" s="61"/>
      <c r="AS556" s="61"/>
      <c r="AT556" s="61"/>
      <c r="AU556" s="61"/>
      <c r="AV556" s="61"/>
      <c r="AW556" s="61"/>
      <c r="AX556" s="61"/>
      <c r="AY556" s="61"/>
      <c r="AZ556" s="61"/>
      <c r="BA556" s="61"/>
      <c r="BB556" s="61"/>
      <c r="BC556" s="61"/>
      <c r="BD556" s="61"/>
      <c r="BE556" s="61"/>
      <c r="BF556" s="61"/>
      <c r="BG556" s="61"/>
      <c r="BH556" s="61"/>
      <c r="BI556" s="61"/>
      <c r="BJ556" s="61"/>
      <c r="BK556" s="61"/>
      <c r="BL556" s="61"/>
      <c r="BM556" s="61"/>
    </row>
    <row r="557" spans="1:65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  <c r="AA557" s="61"/>
      <c r="AB557" s="61"/>
      <c r="AC557" s="61"/>
      <c r="AD557" s="61"/>
      <c r="AE557" s="61"/>
      <c r="AF557" s="61"/>
      <c r="AG557" s="61"/>
      <c r="AH557" s="61"/>
      <c r="AI557" s="61"/>
      <c r="AJ557" s="61"/>
      <c r="AK557" s="61"/>
      <c r="AL557" s="61"/>
      <c r="AM557" s="61"/>
      <c r="AN557" s="61"/>
      <c r="AO557" s="61"/>
      <c r="AP557" s="61"/>
      <c r="AQ557" s="61"/>
      <c r="AR557" s="61"/>
      <c r="AS557" s="61"/>
      <c r="AT557" s="61"/>
      <c r="AU557" s="61"/>
      <c r="AV557" s="61"/>
      <c r="AW557" s="61"/>
      <c r="AX557" s="61"/>
      <c r="AY557" s="61"/>
      <c r="AZ557" s="61"/>
      <c r="BA557" s="61"/>
      <c r="BB557" s="61"/>
      <c r="BC557" s="61"/>
      <c r="BD557" s="61"/>
      <c r="BE557" s="61"/>
      <c r="BF557" s="61"/>
      <c r="BG557" s="61"/>
      <c r="BH557" s="61"/>
      <c r="BI557" s="61"/>
      <c r="BJ557" s="61"/>
      <c r="BK557" s="61"/>
      <c r="BL557" s="61"/>
      <c r="BM557" s="61"/>
    </row>
    <row r="558" spans="1:65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  <c r="AA558" s="61"/>
      <c r="AB558" s="61"/>
      <c r="AC558" s="61"/>
      <c r="AD558" s="61"/>
      <c r="AE558" s="61"/>
      <c r="AF558" s="61"/>
      <c r="AG558" s="61"/>
      <c r="AH558" s="61"/>
      <c r="AI558" s="61"/>
      <c r="AJ558" s="61"/>
      <c r="AK558" s="61"/>
      <c r="AL558" s="61"/>
      <c r="AM558" s="61"/>
      <c r="AN558" s="61"/>
      <c r="AO558" s="61"/>
      <c r="AP558" s="61"/>
      <c r="AQ558" s="61"/>
      <c r="AR558" s="61"/>
      <c r="AS558" s="61"/>
      <c r="AT558" s="61"/>
      <c r="AU558" s="61"/>
      <c r="AV558" s="61"/>
      <c r="AW558" s="61"/>
      <c r="AX558" s="61"/>
      <c r="AY558" s="61"/>
      <c r="AZ558" s="61"/>
      <c r="BA558" s="61"/>
      <c r="BB558" s="61"/>
      <c r="BC558" s="61"/>
      <c r="BD558" s="61"/>
      <c r="BE558" s="61"/>
      <c r="BF558" s="61"/>
      <c r="BG558" s="61"/>
      <c r="BH558" s="61"/>
      <c r="BI558" s="61"/>
      <c r="BJ558" s="61"/>
      <c r="BK558" s="61"/>
      <c r="BL558" s="61"/>
      <c r="BM558" s="61"/>
    </row>
    <row r="559" spans="1:65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  <c r="AA559" s="61"/>
      <c r="AB559" s="61"/>
      <c r="AC559" s="61"/>
      <c r="AD559" s="61"/>
      <c r="AE559" s="61"/>
      <c r="AF559" s="61"/>
      <c r="AG559" s="61"/>
      <c r="AH559" s="61"/>
      <c r="AI559" s="61"/>
      <c r="AJ559" s="61"/>
      <c r="AK559" s="61"/>
      <c r="AL559" s="61"/>
      <c r="AM559" s="61"/>
      <c r="AN559" s="61"/>
      <c r="AO559" s="61"/>
      <c r="AP559" s="61"/>
      <c r="AQ559" s="61"/>
      <c r="AR559" s="61"/>
      <c r="AS559" s="61"/>
      <c r="AT559" s="61"/>
      <c r="AU559" s="61"/>
      <c r="AV559" s="61"/>
      <c r="AW559" s="61"/>
      <c r="AX559" s="61"/>
      <c r="AY559" s="61"/>
      <c r="AZ559" s="61"/>
      <c r="BA559" s="61"/>
      <c r="BB559" s="61"/>
      <c r="BC559" s="61"/>
      <c r="BD559" s="61"/>
      <c r="BE559" s="61"/>
      <c r="BF559" s="61"/>
      <c r="BG559" s="61"/>
      <c r="BH559" s="61"/>
      <c r="BI559" s="61"/>
      <c r="BJ559" s="61"/>
      <c r="BK559" s="61"/>
      <c r="BL559" s="61"/>
      <c r="BM559" s="61"/>
    </row>
    <row r="560" spans="1:65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  <c r="AA560" s="61"/>
      <c r="AB560" s="61"/>
      <c r="AC560" s="61"/>
      <c r="AD560" s="61"/>
      <c r="AE560" s="61"/>
      <c r="AF560" s="61"/>
      <c r="AG560" s="61"/>
      <c r="AH560" s="61"/>
      <c r="AI560" s="61"/>
      <c r="AJ560" s="61"/>
      <c r="AK560" s="61"/>
      <c r="AL560" s="61"/>
      <c r="AM560" s="61"/>
      <c r="AN560" s="61"/>
      <c r="AO560" s="61"/>
      <c r="AP560" s="61"/>
      <c r="AQ560" s="61"/>
      <c r="AR560" s="61"/>
      <c r="AS560" s="61"/>
      <c r="AT560" s="61"/>
      <c r="AU560" s="61"/>
      <c r="AV560" s="61"/>
      <c r="AW560" s="61"/>
      <c r="AX560" s="61"/>
      <c r="AY560" s="61"/>
      <c r="AZ560" s="61"/>
      <c r="BA560" s="61"/>
      <c r="BB560" s="61"/>
      <c r="BC560" s="61"/>
      <c r="BD560" s="61"/>
      <c r="BE560" s="61"/>
      <c r="BF560" s="61"/>
      <c r="BG560" s="61"/>
      <c r="BH560" s="61"/>
      <c r="BI560" s="61"/>
      <c r="BJ560" s="61"/>
      <c r="BK560" s="61"/>
      <c r="BL560" s="61"/>
      <c r="BM560" s="61"/>
    </row>
    <row r="561" spans="1:65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  <c r="AA561" s="61"/>
      <c r="AB561" s="61"/>
      <c r="AC561" s="61"/>
      <c r="AD561" s="61"/>
      <c r="AE561" s="61"/>
      <c r="AF561" s="61"/>
      <c r="AG561" s="61"/>
      <c r="AH561" s="61"/>
      <c r="AI561" s="61"/>
      <c r="AJ561" s="61"/>
      <c r="AK561" s="61"/>
      <c r="AL561" s="61"/>
      <c r="AM561" s="61"/>
      <c r="AN561" s="61"/>
      <c r="AO561" s="61"/>
      <c r="AP561" s="61"/>
      <c r="AQ561" s="61"/>
      <c r="AR561" s="61"/>
      <c r="AS561" s="61"/>
      <c r="AT561" s="61"/>
      <c r="AU561" s="61"/>
      <c r="AV561" s="61"/>
      <c r="AW561" s="61"/>
      <c r="AX561" s="61"/>
      <c r="AY561" s="61"/>
      <c r="AZ561" s="61"/>
      <c r="BA561" s="61"/>
      <c r="BB561" s="61"/>
      <c r="BC561" s="61"/>
      <c r="BD561" s="61"/>
      <c r="BE561" s="61"/>
      <c r="BF561" s="61"/>
      <c r="BG561" s="61"/>
      <c r="BH561" s="61"/>
      <c r="BI561" s="61"/>
      <c r="BJ561" s="61"/>
      <c r="BK561" s="61"/>
      <c r="BL561" s="61"/>
      <c r="BM561" s="61"/>
    </row>
    <row r="562" spans="1:65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1"/>
      <c r="AE562" s="61"/>
      <c r="AF562" s="61"/>
      <c r="AG562" s="61"/>
      <c r="AH562" s="61"/>
      <c r="AI562" s="61"/>
      <c r="AJ562" s="61"/>
      <c r="AK562" s="61"/>
      <c r="AL562" s="61"/>
      <c r="AM562" s="61"/>
      <c r="AN562" s="61"/>
      <c r="AO562" s="61"/>
      <c r="AP562" s="61"/>
      <c r="AQ562" s="61"/>
      <c r="AR562" s="61"/>
      <c r="AS562" s="61"/>
      <c r="AT562" s="61"/>
      <c r="AU562" s="61"/>
      <c r="AV562" s="61"/>
      <c r="AW562" s="61"/>
      <c r="AX562" s="61"/>
      <c r="AY562" s="61"/>
      <c r="AZ562" s="61"/>
      <c r="BA562" s="61"/>
      <c r="BB562" s="61"/>
      <c r="BC562" s="61"/>
      <c r="BD562" s="61"/>
      <c r="BE562" s="61"/>
      <c r="BF562" s="61"/>
      <c r="BG562" s="61"/>
      <c r="BH562" s="61"/>
      <c r="BI562" s="61"/>
      <c r="BJ562" s="61"/>
      <c r="BK562" s="61"/>
      <c r="BL562" s="61"/>
      <c r="BM562" s="61"/>
    </row>
    <row r="563" spans="1:65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  <c r="AA563" s="61"/>
      <c r="AB563" s="61"/>
      <c r="AC563" s="61"/>
      <c r="AD563" s="61"/>
      <c r="AE563" s="61"/>
      <c r="AF563" s="61"/>
      <c r="AG563" s="61"/>
      <c r="AH563" s="61"/>
      <c r="AI563" s="61"/>
      <c r="AJ563" s="61"/>
      <c r="AK563" s="61"/>
      <c r="AL563" s="61"/>
      <c r="AM563" s="61"/>
      <c r="AN563" s="61"/>
      <c r="AO563" s="61"/>
      <c r="AP563" s="61"/>
      <c r="AQ563" s="61"/>
      <c r="AR563" s="61"/>
      <c r="AS563" s="61"/>
      <c r="AT563" s="61"/>
      <c r="AU563" s="61"/>
      <c r="AV563" s="61"/>
      <c r="AW563" s="61"/>
      <c r="AX563" s="61"/>
      <c r="AY563" s="61"/>
      <c r="AZ563" s="61"/>
      <c r="BA563" s="61"/>
      <c r="BB563" s="61"/>
      <c r="BC563" s="61"/>
      <c r="BD563" s="61"/>
      <c r="BE563" s="61"/>
      <c r="BF563" s="61"/>
      <c r="BG563" s="61"/>
      <c r="BH563" s="61"/>
      <c r="BI563" s="61"/>
      <c r="BJ563" s="61"/>
      <c r="BK563" s="61"/>
      <c r="BL563" s="61"/>
      <c r="BM563" s="61"/>
    </row>
    <row r="564" spans="1:65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  <c r="AA564" s="61"/>
      <c r="AB564" s="61"/>
      <c r="AC564" s="61"/>
      <c r="AD564" s="61"/>
      <c r="AE564" s="61"/>
      <c r="AF564" s="61"/>
      <c r="AG564" s="61"/>
      <c r="AH564" s="61"/>
      <c r="AI564" s="61"/>
      <c r="AJ564" s="61"/>
      <c r="AK564" s="61"/>
      <c r="AL564" s="61"/>
      <c r="AM564" s="61"/>
      <c r="AN564" s="61"/>
      <c r="AO564" s="61"/>
      <c r="AP564" s="61"/>
      <c r="AQ564" s="61"/>
      <c r="AR564" s="61"/>
      <c r="AS564" s="61"/>
      <c r="AT564" s="61"/>
      <c r="AU564" s="61"/>
      <c r="AV564" s="61"/>
      <c r="AW564" s="61"/>
      <c r="AX564" s="61"/>
      <c r="AY564" s="61"/>
      <c r="AZ564" s="61"/>
      <c r="BA564" s="61"/>
      <c r="BB564" s="61"/>
      <c r="BC564" s="61"/>
      <c r="BD564" s="61"/>
      <c r="BE564" s="61"/>
      <c r="BF564" s="61"/>
      <c r="BG564" s="61"/>
      <c r="BH564" s="61"/>
      <c r="BI564" s="61"/>
      <c r="BJ564" s="61"/>
      <c r="BK564" s="61"/>
      <c r="BL564" s="61"/>
      <c r="BM564" s="61"/>
    </row>
    <row r="565" spans="1:65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  <c r="AA565" s="61"/>
      <c r="AB565" s="61"/>
      <c r="AC565" s="61"/>
      <c r="AD565" s="61"/>
      <c r="AE565" s="61"/>
      <c r="AF565" s="61"/>
      <c r="AG565" s="61"/>
      <c r="AH565" s="61"/>
      <c r="AI565" s="61"/>
      <c r="AJ565" s="61"/>
      <c r="AK565" s="61"/>
      <c r="AL565" s="61"/>
      <c r="AM565" s="61"/>
      <c r="AN565" s="61"/>
      <c r="AO565" s="61"/>
      <c r="AP565" s="61"/>
      <c r="AQ565" s="61"/>
      <c r="AR565" s="61"/>
      <c r="AS565" s="61"/>
      <c r="AT565" s="61"/>
      <c r="AU565" s="61"/>
      <c r="AV565" s="61"/>
      <c r="AW565" s="61"/>
      <c r="AX565" s="61"/>
      <c r="AY565" s="61"/>
      <c r="AZ565" s="61"/>
      <c r="BA565" s="61"/>
      <c r="BB565" s="61"/>
      <c r="BC565" s="61"/>
      <c r="BD565" s="61"/>
      <c r="BE565" s="61"/>
      <c r="BF565" s="61"/>
      <c r="BG565" s="61"/>
      <c r="BH565" s="61"/>
      <c r="BI565" s="61"/>
      <c r="BJ565" s="61"/>
      <c r="BK565" s="61"/>
      <c r="BL565" s="61"/>
      <c r="BM565" s="61"/>
    </row>
    <row r="566" spans="1:65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  <c r="AA566" s="61"/>
      <c r="AB566" s="61"/>
      <c r="AC566" s="61"/>
      <c r="AD566" s="61"/>
      <c r="AE566" s="61"/>
      <c r="AF566" s="61"/>
      <c r="AG566" s="61"/>
      <c r="AH566" s="61"/>
      <c r="AI566" s="61"/>
      <c r="AJ566" s="61"/>
      <c r="AK566" s="61"/>
      <c r="AL566" s="61"/>
      <c r="AM566" s="61"/>
      <c r="AN566" s="61"/>
      <c r="AO566" s="61"/>
      <c r="AP566" s="61"/>
      <c r="AQ566" s="61"/>
      <c r="AR566" s="61"/>
      <c r="AS566" s="61"/>
      <c r="AT566" s="61"/>
      <c r="AU566" s="61"/>
      <c r="AV566" s="61"/>
      <c r="AW566" s="61"/>
      <c r="AX566" s="61"/>
      <c r="AY566" s="61"/>
      <c r="AZ566" s="61"/>
      <c r="BA566" s="61"/>
      <c r="BB566" s="61"/>
      <c r="BC566" s="61"/>
      <c r="BD566" s="61"/>
      <c r="BE566" s="61"/>
      <c r="BF566" s="61"/>
      <c r="BG566" s="61"/>
      <c r="BH566" s="61"/>
      <c r="BI566" s="61"/>
      <c r="BJ566" s="61"/>
      <c r="BK566" s="61"/>
      <c r="BL566" s="61"/>
      <c r="BM566" s="61"/>
    </row>
    <row r="567" spans="1:65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  <c r="AA567" s="61"/>
      <c r="AB567" s="61"/>
      <c r="AC567" s="61"/>
      <c r="AD567" s="61"/>
      <c r="AE567" s="61"/>
      <c r="AF567" s="61"/>
      <c r="AG567" s="61"/>
      <c r="AH567" s="61"/>
      <c r="AI567" s="61"/>
      <c r="AJ567" s="61"/>
      <c r="AK567" s="61"/>
      <c r="AL567" s="61"/>
      <c r="AM567" s="61"/>
      <c r="AN567" s="61"/>
      <c r="AO567" s="61"/>
      <c r="AP567" s="61"/>
      <c r="AQ567" s="61"/>
      <c r="AR567" s="61"/>
      <c r="AS567" s="61"/>
      <c r="AT567" s="61"/>
      <c r="AU567" s="61"/>
      <c r="AV567" s="61"/>
      <c r="AW567" s="61"/>
      <c r="AX567" s="61"/>
      <c r="AY567" s="61"/>
      <c r="AZ567" s="61"/>
      <c r="BA567" s="61"/>
      <c r="BB567" s="61"/>
      <c r="BC567" s="61"/>
      <c r="BD567" s="61"/>
      <c r="BE567" s="61"/>
      <c r="BF567" s="61"/>
      <c r="BG567" s="61"/>
      <c r="BH567" s="61"/>
      <c r="BI567" s="61"/>
      <c r="BJ567" s="61"/>
      <c r="BK567" s="61"/>
      <c r="BL567" s="61"/>
      <c r="BM567" s="61"/>
    </row>
    <row r="568" spans="1:65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  <c r="AA568" s="61"/>
      <c r="AB568" s="61"/>
      <c r="AC568" s="61"/>
      <c r="AD568" s="61"/>
      <c r="AE568" s="61"/>
      <c r="AF568" s="61"/>
      <c r="AG568" s="61"/>
      <c r="AH568" s="61"/>
      <c r="AI568" s="61"/>
      <c r="AJ568" s="61"/>
      <c r="AK568" s="61"/>
      <c r="AL568" s="61"/>
      <c r="AM568" s="61"/>
      <c r="AN568" s="61"/>
      <c r="AO568" s="61"/>
      <c r="AP568" s="61"/>
      <c r="AQ568" s="61"/>
      <c r="AR568" s="61"/>
      <c r="AS568" s="61"/>
      <c r="AT568" s="61"/>
      <c r="AU568" s="61"/>
      <c r="AV568" s="61"/>
      <c r="AW568" s="61"/>
      <c r="AX568" s="61"/>
      <c r="AY568" s="61"/>
      <c r="AZ568" s="61"/>
      <c r="BA568" s="61"/>
      <c r="BB568" s="61"/>
      <c r="BC568" s="61"/>
      <c r="BD568" s="61"/>
      <c r="BE568" s="61"/>
      <c r="BF568" s="61"/>
      <c r="BG568" s="61"/>
      <c r="BH568" s="61"/>
      <c r="BI568" s="61"/>
      <c r="BJ568" s="61"/>
      <c r="BK568" s="61"/>
      <c r="BL568" s="61"/>
      <c r="BM568" s="61"/>
    </row>
    <row r="569" spans="1:65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  <c r="AA569" s="61"/>
      <c r="AB569" s="61"/>
      <c r="AC569" s="61"/>
      <c r="AD569" s="61"/>
      <c r="AE569" s="61"/>
      <c r="AF569" s="61"/>
      <c r="AG569" s="61"/>
      <c r="AH569" s="61"/>
      <c r="AI569" s="61"/>
      <c r="AJ569" s="61"/>
      <c r="AK569" s="61"/>
      <c r="AL569" s="61"/>
      <c r="AM569" s="61"/>
      <c r="AN569" s="61"/>
      <c r="AO569" s="61"/>
      <c r="AP569" s="61"/>
      <c r="AQ569" s="61"/>
      <c r="AR569" s="61"/>
      <c r="AS569" s="61"/>
      <c r="AT569" s="61"/>
      <c r="AU569" s="61"/>
      <c r="AV569" s="61"/>
      <c r="AW569" s="61"/>
      <c r="AX569" s="61"/>
      <c r="AY569" s="61"/>
      <c r="AZ569" s="61"/>
      <c r="BA569" s="61"/>
      <c r="BB569" s="61"/>
      <c r="BC569" s="61"/>
      <c r="BD569" s="61"/>
      <c r="BE569" s="61"/>
      <c r="BF569" s="61"/>
      <c r="BG569" s="61"/>
      <c r="BH569" s="61"/>
      <c r="BI569" s="61"/>
      <c r="BJ569" s="61"/>
      <c r="BK569" s="61"/>
      <c r="BL569" s="61"/>
      <c r="BM569" s="61"/>
    </row>
    <row r="570" spans="1:65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  <c r="AA570" s="61"/>
      <c r="AB570" s="61"/>
      <c r="AC570" s="61"/>
      <c r="AD570" s="61"/>
      <c r="AE570" s="61"/>
      <c r="AF570" s="61"/>
      <c r="AG570" s="61"/>
      <c r="AH570" s="61"/>
      <c r="AI570" s="61"/>
      <c r="AJ570" s="61"/>
      <c r="AK570" s="61"/>
      <c r="AL570" s="61"/>
      <c r="AM570" s="61"/>
      <c r="AN570" s="61"/>
      <c r="AO570" s="61"/>
      <c r="AP570" s="61"/>
      <c r="AQ570" s="61"/>
      <c r="AR570" s="61"/>
      <c r="AS570" s="61"/>
      <c r="AT570" s="61"/>
      <c r="AU570" s="61"/>
      <c r="AV570" s="61"/>
      <c r="AW570" s="61"/>
      <c r="AX570" s="61"/>
      <c r="AY570" s="61"/>
      <c r="AZ570" s="61"/>
      <c r="BA570" s="61"/>
      <c r="BB570" s="61"/>
      <c r="BC570" s="61"/>
      <c r="BD570" s="61"/>
      <c r="BE570" s="61"/>
      <c r="BF570" s="61"/>
      <c r="BG570" s="61"/>
      <c r="BH570" s="61"/>
      <c r="BI570" s="61"/>
      <c r="BJ570" s="61"/>
      <c r="BK570" s="61"/>
      <c r="BL570" s="61"/>
      <c r="BM570" s="61"/>
    </row>
    <row r="571" spans="1:65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  <c r="AA571" s="61"/>
      <c r="AB571" s="61"/>
      <c r="AC571" s="61"/>
      <c r="AD571" s="61"/>
      <c r="AE571" s="61"/>
      <c r="AF571" s="61"/>
      <c r="AG571" s="61"/>
      <c r="AH571" s="61"/>
      <c r="AI571" s="61"/>
      <c r="AJ571" s="61"/>
      <c r="AK571" s="61"/>
      <c r="AL571" s="61"/>
      <c r="AM571" s="61"/>
      <c r="AN571" s="61"/>
      <c r="AO571" s="61"/>
      <c r="AP571" s="61"/>
      <c r="AQ571" s="61"/>
      <c r="AR571" s="61"/>
      <c r="AS571" s="61"/>
      <c r="AT571" s="61"/>
      <c r="AU571" s="61"/>
      <c r="AV571" s="61"/>
      <c r="AW571" s="61"/>
      <c r="AX571" s="61"/>
      <c r="AY571" s="61"/>
      <c r="AZ571" s="61"/>
      <c r="BA571" s="61"/>
      <c r="BB571" s="61"/>
      <c r="BC571" s="61"/>
      <c r="BD571" s="61"/>
      <c r="BE571" s="61"/>
      <c r="BF571" s="61"/>
      <c r="BG571" s="61"/>
      <c r="BH571" s="61"/>
      <c r="BI571" s="61"/>
      <c r="BJ571" s="61"/>
      <c r="BK571" s="61"/>
      <c r="BL571" s="61"/>
      <c r="BM571" s="61"/>
    </row>
    <row r="572" spans="1:65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  <c r="AA572" s="61"/>
      <c r="AB572" s="61"/>
      <c r="AC572" s="61"/>
      <c r="AD572" s="61"/>
      <c r="AE572" s="61"/>
      <c r="AF572" s="61"/>
      <c r="AG572" s="61"/>
      <c r="AH572" s="61"/>
      <c r="AI572" s="61"/>
      <c r="AJ572" s="61"/>
      <c r="AK572" s="61"/>
      <c r="AL572" s="61"/>
      <c r="AM572" s="61"/>
      <c r="AN572" s="61"/>
      <c r="AO572" s="61"/>
      <c r="AP572" s="61"/>
      <c r="AQ572" s="61"/>
      <c r="AR572" s="61"/>
      <c r="AS572" s="61"/>
      <c r="AT572" s="61"/>
      <c r="AU572" s="61"/>
      <c r="AV572" s="61"/>
      <c r="AW572" s="61"/>
      <c r="AX572" s="61"/>
      <c r="AY572" s="61"/>
      <c r="AZ572" s="61"/>
      <c r="BA572" s="61"/>
      <c r="BB572" s="61"/>
      <c r="BC572" s="61"/>
      <c r="BD572" s="61"/>
      <c r="BE572" s="61"/>
      <c r="BF572" s="61"/>
      <c r="BG572" s="61"/>
      <c r="BH572" s="61"/>
      <c r="BI572" s="61"/>
      <c r="BJ572" s="61"/>
      <c r="BK572" s="61"/>
      <c r="BL572" s="61"/>
      <c r="BM572" s="61"/>
    </row>
    <row r="573" spans="1:65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  <c r="AA573" s="61"/>
      <c r="AB573" s="61"/>
      <c r="AC573" s="61"/>
      <c r="AD573" s="61"/>
      <c r="AE573" s="61"/>
      <c r="AF573" s="61"/>
      <c r="AG573" s="61"/>
      <c r="AH573" s="61"/>
      <c r="AI573" s="61"/>
      <c r="AJ573" s="61"/>
      <c r="AK573" s="61"/>
      <c r="AL573" s="61"/>
      <c r="AM573" s="61"/>
      <c r="AN573" s="61"/>
      <c r="AO573" s="61"/>
      <c r="AP573" s="61"/>
      <c r="AQ573" s="61"/>
      <c r="AR573" s="61"/>
      <c r="AS573" s="61"/>
      <c r="AT573" s="61"/>
      <c r="AU573" s="61"/>
      <c r="AV573" s="61"/>
      <c r="AW573" s="61"/>
      <c r="AX573" s="61"/>
      <c r="AY573" s="61"/>
      <c r="AZ573" s="61"/>
      <c r="BA573" s="61"/>
      <c r="BB573" s="61"/>
      <c r="BC573" s="61"/>
      <c r="BD573" s="61"/>
      <c r="BE573" s="61"/>
      <c r="BF573" s="61"/>
      <c r="BG573" s="61"/>
      <c r="BH573" s="61"/>
      <c r="BI573" s="61"/>
      <c r="BJ573" s="61"/>
      <c r="BK573" s="61"/>
      <c r="BL573" s="61"/>
      <c r="BM573" s="61"/>
    </row>
    <row r="574" spans="1:65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  <c r="AA574" s="61"/>
      <c r="AB574" s="61"/>
      <c r="AC574" s="61"/>
      <c r="AD574" s="61"/>
      <c r="AE574" s="61"/>
      <c r="AF574" s="61"/>
      <c r="AG574" s="61"/>
      <c r="AH574" s="61"/>
      <c r="AI574" s="61"/>
      <c r="AJ574" s="61"/>
      <c r="AK574" s="61"/>
      <c r="AL574" s="61"/>
      <c r="AM574" s="61"/>
      <c r="AN574" s="61"/>
      <c r="AO574" s="61"/>
      <c r="AP574" s="61"/>
      <c r="AQ574" s="61"/>
      <c r="AR574" s="61"/>
      <c r="AS574" s="61"/>
      <c r="AT574" s="61"/>
      <c r="AU574" s="61"/>
      <c r="AV574" s="61"/>
      <c r="AW574" s="61"/>
      <c r="AX574" s="61"/>
      <c r="AY574" s="61"/>
      <c r="AZ574" s="61"/>
      <c r="BA574" s="61"/>
      <c r="BB574" s="61"/>
      <c r="BC574" s="61"/>
      <c r="BD574" s="61"/>
      <c r="BE574" s="61"/>
      <c r="BF574" s="61"/>
      <c r="BG574" s="61"/>
      <c r="BH574" s="61"/>
      <c r="BI574" s="61"/>
      <c r="BJ574" s="61"/>
      <c r="BK574" s="61"/>
      <c r="BL574" s="61"/>
      <c r="BM574" s="61"/>
    </row>
    <row r="575" spans="1:65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  <c r="AA575" s="61"/>
      <c r="AB575" s="61"/>
      <c r="AC575" s="61"/>
      <c r="AD575" s="61"/>
      <c r="AE575" s="61"/>
      <c r="AF575" s="61"/>
      <c r="AG575" s="61"/>
      <c r="AH575" s="61"/>
      <c r="AI575" s="61"/>
      <c r="AJ575" s="61"/>
      <c r="AK575" s="61"/>
      <c r="AL575" s="61"/>
      <c r="AM575" s="61"/>
      <c r="AN575" s="61"/>
      <c r="AO575" s="61"/>
      <c r="AP575" s="61"/>
      <c r="AQ575" s="61"/>
      <c r="AR575" s="61"/>
      <c r="AS575" s="61"/>
      <c r="AT575" s="61"/>
      <c r="AU575" s="61"/>
      <c r="AV575" s="61"/>
      <c r="AW575" s="61"/>
      <c r="AX575" s="61"/>
      <c r="AY575" s="61"/>
      <c r="AZ575" s="61"/>
      <c r="BA575" s="61"/>
      <c r="BB575" s="61"/>
      <c r="BC575" s="61"/>
      <c r="BD575" s="61"/>
      <c r="BE575" s="61"/>
      <c r="BF575" s="61"/>
      <c r="BG575" s="61"/>
      <c r="BH575" s="61"/>
      <c r="BI575" s="61"/>
      <c r="BJ575" s="61"/>
      <c r="BK575" s="61"/>
      <c r="BL575" s="61"/>
      <c r="BM575" s="61"/>
    </row>
    <row r="576" spans="1:65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  <c r="AA576" s="61"/>
      <c r="AB576" s="61"/>
      <c r="AC576" s="61"/>
      <c r="AD576" s="61"/>
      <c r="AE576" s="61"/>
      <c r="AF576" s="61"/>
      <c r="AG576" s="61"/>
      <c r="AH576" s="61"/>
      <c r="AI576" s="61"/>
      <c r="AJ576" s="61"/>
      <c r="AK576" s="61"/>
      <c r="AL576" s="61"/>
      <c r="AM576" s="61"/>
      <c r="AN576" s="61"/>
      <c r="AO576" s="61"/>
      <c r="AP576" s="61"/>
      <c r="AQ576" s="61"/>
      <c r="AR576" s="61"/>
      <c r="AS576" s="61"/>
      <c r="AT576" s="61"/>
      <c r="AU576" s="61"/>
      <c r="AV576" s="61"/>
      <c r="AW576" s="61"/>
      <c r="AX576" s="61"/>
      <c r="AY576" s="61"/>
      <c r="AZ576" s="61"/>
      <c r="BA576" s="61"/>
      <c r="BB576" s="61"/>
      <c r="BC576" s="61"/>
      <c r="BD576" s="61"/>
      <c r="BE576" s="61"/>
      <c r="BF576" s="61"/>
      <c r="BG576" s="61"/>
      <c r="BH576" s="61"/>
      <c r="BI576" s="61"/>
      <c r="BJ576" s="61"/>
      <c r="BK576" s="61"/>
      <c r="BL576" s="61"/>
      <c r="BM576" s="61"/>
    </row>
    <row r="577" spans="1:65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  <c r="AA577" s="61"/>
      <c r="AB577" s="61"/>
      <c r="AC577" s="61"/>
      <c r="AD577" s="61"/>
      <c r="AE577" s="61"/>
      <c r="AF577" s="61"/>
      <c r="AG577" s="61"/>
      <c r="AH577" s="61"/>
      <c r="AI577" s="61"/>
      <c r="AJ577" s="61"/>
      <c r="AK577" s="61"/>
      <c r="AL577" s="61"/>
      <c r="AM577" s="61"/>
      <c r="AN577" s="61"/>
      <c r="AO577" s="61"/>
      <c r="AP577" s="61"/>
      <c r="AQ577" s="61"/>
      <c r="AR577" s="61"/>
      <c r="AS577" s="61"/>
      <c r="AT577" s="61"/>
      <c r="AU577" s="61"/>
      <c r="AV577" s="61"/>
      <c r="AW577" s="61"/>
      <c r="AX577" s="61"/>
      <c r="AY577" s="61"/>
      <c r="AZ577" s="61"/>
      <c r="BA577" s="61"/>
      <c r="BB577" s="61"/>
      <c r="BC577" s="61"/>
      <c r="BD577" s="61"/>
      <c r="BE577" s="61"/>
      <c r="BF577" s="61"/>
      <c r="BG577" s="61"/>
      <c r="BH577" s="61"/>
      <c r="BI577" s="61"/>
      <c r="BJ577" s="61"/>
      <c r="BK577" s="61"/>
      <c r="BL577" s="61"/>
      <c r="BM577" s="61"/>
    </row>
    <row r="578" spans="1:65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  <c r="AA578" s="61"/>
      <c r="AB578" s="61"/>
      <c r="AC578" s="61"/>
      <c r="AD578" s="61"/>
      <c r="AE578" s="61"/>
      <c r="AF578" s="61"/>
      <c r="AG578" s="61"/>
      <c r="AH578" s="61"/>
      <c r="AI578" s="61"/>
      <c r="AJ578" s="61"/>
      <c r="AK578" s="61"/>
      <c r="AL578" s="61"/>
      <c r="AM578" s="61"/>
      <c r="AN578" s="61"/>
      <c r="AO578" s="61"/>
      <c r="AP578" s="61"/>
      <c r="AQ578" s="61"/>
      <c r="AR578" s="61"/>
      <c r="AS578" s="61"/>
      <c r="AT578" s="61"/>
      <c r="AU578" s="61"/>
      <c r="AV578" s="61"/>
      <c r="AW578" s="61"/>
      <c r="AX578" s="61"/>
      <c r="AY578" s="61"/>
      <c r="AZ578" s="61"/>
      <c r="BA578" s="61"/>
      <c r="BB578" s="61"/>
      <c r="BC578" s="61"/>
      <c r="BD578" s="61"/>
      <c r="BE578" s="61"/>
      <c r="BF578" s="61"/>
      <c r="BG578" s="61"/>
      <c r="BH578" s="61"/>
      <c r="BI578" s="61"/>
      <c r="BJ578" s="61"/>
      <c r="BK578" s="61"/>
      <c r="BL578" s="61"/>
      <c r="BM578" s="61"/>
    </row>
    <row r="579" spans="1:65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  <c r="AA579" s="61"/>
      <c r="AB579" s="61"/>
      <c r="AC579" s="61"/>
      <c r="AD579" s="61"/>
      <c r="AE579" s="61"/>
      <c r="AF579" s="61"/>
      <c r="AG579" s="61"/>
      <c r="AH579" s="61"/>
      <c r="AI579" s="61"/>
      <c r="AJ579" s="61"/>
      <c r="AK579" s="61"/>
      <c r="AL579" s="61"/>
      <c r="AM579" s="61"/>
      <c r="AN579" s="61"/>
      <c r="AO579" s="61"/>
      <c r="AP579" s="61"/>
      <c r="AQ579" s="61"/>
      <c r="AR579" s="61"/>
      <c r="AS579" s="61"/>
      <c r="AT579" s="61"/>
      <c r="AU579" s="61"/>
      <c r="AV579" s="61"/>
      <c r="AW579" s="61"/>
      <c r="AX579" s="61"/>
      <c r="AY579" s="61"/>
      <c r="AZ579" s="61"/>
      <c r="BA579" s="61"/>
      <c r="BB579" s="61"/>
      <c r="BC579" s="61"/>
      <c r="BD579" s="61"/>
      <c r="BE579" s="61"/>
      <c r="BF579" s="61"/>
      <c r="BG579" s="61"/>
      <c r="BH579" s="61"/>
      <c r="BI579" s="61"/>
      <c r="BJ579" s="61"/>
      <c r="BK579" s="61"/>
      <c r="BL579" s="61"/>
      <c r="BM579" s="61"/>
    </row>
    <row r="580" spans="1:65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  <c r="AA580" s="61"/>
      <c r="AB580" s="61"/>
      <c r="AC580" s="61"/>
      <c r="AD580" s="61"/>
      <c r="AE580" s="61"/>
      <c r="AF580" s="61"/>
      <c r="AG580" s="61"/>
      <c r="AH580" s="61"/>
      <c r="AI580" s="61"/>
      <c r="AJ580" s="61"/>
      <c r="AK580" s="61"/>
      <c r="AL580" s="61"/>
      <c r="AM580" s="61"/>
      <c r="AN580" s="61"/>
      <c r="AO580" s="61"/>
      <c r="AP580" s="61"/>
      <c r="AQ580" s="61"/>
      <c r="AR580" s="61"/>
      <c r="AS580" s="61"/>
      <c r="AT580" s="61"/>
      <c r="AU580" s="61"/>
      <c r="AV580" s="61"/>
      <c r="AW580" s="61"/>
      <c r="AX580" s="61"/>
      <c r="AY580" s="61"/>
      <c r="AZ580" s="61"/>
      <c r="BA580" s="61"/>
      <c r="BB580" s="61"/>
      <c r="BC580" s="61"/>
      <c r="BD580" s="61"/>
      <c r="BE580" s="61"/>
      <c r="BF580" s="61"/>
      <c r="BG580" s="61"/>
      <c r="BH580" s="61"/>
      <c r="BI580" s="61"/>
      <c r="BJ580" s="61"/>
      <c r="BK580" s="61"/>
      <c r="BL580" s="61"/>
      <c r="BM580" s="61"/>
    </row>
    <row r="581" spans="1:65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  <c r="AA581" s="61"/>
      <c r="AB581" s="61"/>
      <c r="AC581" s="61"/>
      <c r="AD581" s="61"/>
      <c r="AE581" s="61"/>
      <c r="AF581" s="61"/>
      <c r="AG581" s="61"/>
      <c r="AH581" s="61"/>
      <c r="AI581" s="61"/>
      <c r="AJ581" s="61"/>
      <c r="AK581" s="61"/>
      <c r="AL581" s="61"/>
      <c r="AM581" s="61"/>
      <c r="AN581" s="61"/>
      <c r="AO581" s="61"/>
      <c r="AP581" s="61"/>
      <c r="AQ581" s="61"/>
      <c r="AR581" s="61"/>
      <c r="AS581" s="61"/>
      <c r="AT581" s="61"/>
      <c r="AU581" s="61"/>
      <c r="AV581" s="61"/>
      <c r="AW581" s="61"/>
      <c r="AX581" s="61"/>
      <c r="AY581" s="61"/>
      <c r="AZ581" s="61"/>
      <c r="BA581" s="61"/>
      <c r="BB581" s="61"/>
      <c r="BC581" s="61"/>
      <c r="BD581" s="61"/>
      <c r="BE581" s="61"/>
      <c r="BF581" s="61"/>
      <c r="BG581" s="61"/>
      <c r="BH581" s="61"/>
      <c r="BI581" s="61"/>
      <c r="BJ581" s="61"/>
      <c r="BK581" s="61"/>
      <c r="BL581" s="61"/>
      <c r="BM581" s="61"/>
    </row>
    <row r="582" spans="1:65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  <c r="AA582" s="61"/>
      <c r="AB582" s="61"/>
      <c r="AC582" s="61"/>
      <c r="AD582" s="61"/>
      <c r="AE582" s="61"/>
      <c r="AF582" s="61"/>
      <c r="AG582" s="61"/>
      <c r="AH582" s="61"/>
      <c r="AI582" s="61"/>
      <c r="AJ582" s="61"/>
      <c r="AK582" s="61"/>
      <c r="AL582" s="61"/>
      <c r="AM582" s="61"/>
      <c r="AN582" s="61"/>
      <c r="AO582" s="61"/>
      <c r="AP582" s="61"/>
      <c r="AQ582" s="61"/>
      <c r="AR582" s="61"/>
      <c r="AS582" s="61"/>
      <c r="AT582" s="61"/>
      <c r="AU582" s="61"/>
      <c r="AV582" s="61"/>
      <c r="AW582" s="61"/>
      <c r="AX582" s="61"/>
      <c r="AY582" s="61"/>
      <c r="AZ582" s="61"/>
      <c r="BA582" s="61"/>
      <c r="BB582" s="61"/>
      <c r="BC582" s="61"/>
      <c r="BD582" s="61"/>
      <c r="BE582" s="61"/>
      <c r="BF582" s="61"/>
      <c r="BG582" s="61"/>
      <c r="BH582" s="61"/>
      <c r="BI582" s="61"/>
      <c r="BJ582" s="61"/>
      <c r="BK582" s="61"/>
      <c r="BL582" s="61"/>
      <c r="BM582" s="61"/>
    </row>
    <row r="583" spans="1:65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  <c r="AA583" s="61"/>
      <c r="AB583" s="61"/>
      <c r="AC583" s="61"/>
      <c r="AD583" s="61"/>
      <c r="AE583" s="61"/>
      <c r="AF583" s="61"/>
      <c r="AG583" s="61"/>
      <c r="AH583" s="61"/>
      <c r="AI583" s="61"/>
      <c r="AJ583" s="61"/>
      <c r="AK583" s="61"/>
      <c r="AL583" s="61"/>
      <c r="AM583" s="61"/>
      <c r="AN583" s="61"/>
      <c r="AO583" s="61"/>
      <c r="AP583" s="61"/>
      <c r="AQ583" s="61"/>
      <c r="AR583" s="61"/>
      <c r="AS583" s="61"/>
      <c r="AT583" s="61"/>
      <c r="AU583" s="61"/>
      <c r="AV583" s="61"/>
      <c r="AW583" s="61"/>
      <c r="AX583" s="61"/>
      <c r="AY583" s="61"/>
      <c r="AZ583" s="61"/>
      <c r="BA583" s="61"/>
      <c r="BB583" s="61"/>
      <c r="BC583" s="61"/>
      <c r="BD583" s="61"/>
      <c r="BE583" s="61"/>
      <c r="BF583" s="61"/>
      <c r="BG583" s="61"/>
      <c r="BH583" s="61"/>
      <c r="BI583" s="61"/>
      <c r="BJ583" s="61"/>
      <c r="BK583" s="61"/>
      <c r="BL583" s="61"/>
      <c r="BM583" s="61"/>
    </row>
    <row r="584" spans="1:65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  <c r="AA584" s="61"/>
      <c r="AB584" s="61"/>
      <c r="AC584" s="61"/>
      <c r="AD584" s="61"/>
      <c r="AE584" s="61"/>
      <c r="AF584" s="61"/>
      <c r="AG584" s="61"/>
      <c r="AH584" s="61"/>
      <c r="AI584" s="61"/>
      <c r="AJ584" s="61"/>
      <c r="AK584" s="61"/>
      <c r="AL584" s="61"/>
      <c r="AM584" s="61"/>
      <c r="AN584" s="61"/>
      <c r="AO584" s="61"/>
      <c r="AP584" s="61"/>
      <c r="AQ584" s="61"/>
      <c r="AR584" s="61"/>
      <c r="AS584" s="61"/>
      <c r="AT584" s="61"/>
      <c r="AU584" s="61"/>
      <c r="AV584" s="61"/>
      <c r="AW584" s="61"/>
      <c r="AX584" s="61"/>
      <c r="AY584" s="61"/>
      <c r="AZ584" s="61"/>
      <c r="BA584" s="61"/>
      <c r="BB584" s="61"/>
      <c r="BC584" s="61"/>
      <c r="BD584" s="61"/>
      <c r="BE584" s="61"/>
      <c r="BF584" s="61"/>
      <c r="BG584" s="61"/>
      <c r="BH584" s="61"/>
      <c r="BI584" s="61"/>
      <c r="BJ584" s="61"/>
      <c r="BK584" s="61"/>
      <c r="BL584" s="61"/>
      <c r="BM584" s="61"/>
    </row>
    <row r="585" spans="1:65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  <c r="AA585" s="61"/>
      <c r="AB585" s="61"/>
      <c r="AC585" s="61"/>
      <c r="AD585" s="61"/>
      <c r="AE585" s="61"/>
      <c r="AF585" s="61"/>
      <c r="AG585" s="61"/>
      <c r="AH585" s="61"/>
      <c r="AI585" s="61"/>
      <c r="AJ585" s="61"/>
      <c r="AK585" s="61"/>
      <c r="AL585" s="61"/>
      <c r="AM585" s="61"/>
      <c r="AN585" s="61"/>
      <c r="AO585" s="61"/>
      <c r="AP585" s="61"/>
      <c r="AQ585" s="61"/>
      <c r="AR585" s="61"/>
      <c r="AS585" s="61"/>
      <c r="AT585" s="61"/>
      <c r="AU585" s="61"/>
      <c r="AV585" s="61"/>
      <c r="AW585" s="61"/>
      <c r="AX585" s="61"/>
      <c r="AY585" s="61"/>
      <c r="AZ585" s="61"/>
      <c r="BA585" s="61"/>
      <c r="BB585" s="61"/>
      <c r="BC585" s="61"/>
      <c r="BD585" s="61"/>
      <c r="BE585" s="61"/>
      <c r="BF585" s="61"/>
      <c r="BG585" s="61"/>
      <c r="BH585" s="61"/>
      <c r="BI585" s="61"/>
      <c r="BJ585" s="61"/>
      <c r="BK585" s="61"/>
      <c r="BL585" s="61"/>
      <c r="BM585" s="61"/>
    </row>
    <row r="586" spans="1:65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  <c r="AA586" s="61"/>
      <c r="AB586" s="61"/>
      <c r="AC586" s="61"/>
      <c r="AD586" s="61"/>
      <c r="AE586" s="61"/>
      <c r="AF586" s="61"/>
      <c r="AG586" s="61"/>
      <c r="AH586" s="61"/>
      <c r="AI586" s="61"/>
      <c r="AJ586" s="61"/>
      <c r="AK586" s="61"/>
      <c r="AL586" s="61"/>
      <c r="AM586" s="61"/>
      <c r="AN586" s="61"/>
      <c r="AO586" s="61"/>
      <c r="AP586" s="61"/>
      <c r="AQ586" s="61"/>
      <c r="AR586" s="61"/>
      <c r="AS586" s="61"/>
      <c r="AT586" s="61"/>
      <c r="AU586" s="61"/>
      <c r="AV586" s="61"/>
      <c r="AW586" s="61"/>
      <c r="AX586" s="61"/>
      <c r="AY586" s="61"/>
      <c r="AZ586" s="61"/>
      <c r="BA586" s="61"/>
      <c r="BB586" s="61"/>
      <c r="BC586" s="61"/>
      <c r="BD586" s="61"/>
      <c r="BE586" s="61"/>
      <c r="BF586" s="61"/>
      <c r="BG586" s="61"/>
      <c r="BH586" s="61"/>
      <c r="BI586" s="61"/>
      <c r="BJ586" s="61"/>
      <c r="BK586" s="61"/>
      <c r="BL586" s="61"/>
      <c r="BM586" s="61"/>
    </row>
    <row r="587" spans="1:65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  <c r="AA587" s="61"/>
      <c r="AB587" s="61"/>
      <c r="AC587" s="61"/>
      <c r="AD587" s="61"/>
      <c r="AE587" s="61"/>
      <c r="AF587" s="61"/>
      <c r="AG587" s="61"/>
      <c r="AH587" s="61"/>
      <c r="AI587" s="61"/>
      <c r="AJ587" s="61"/>
      <c r="AK587" s="61"/>
      <c r="AL587" s="61"/>
      <c r="AM587" s="61"/>
      <c r="AN587" s="61"/>
      <c r="AO587" s="61"/>
      <c r="AP587" s="61"/>
      <c r="AQ587" s="61"/>
      <c r="AR587" s="61"/>
      <c r="AS587" s="61"/>
      <c r="AT587" s="61"/>
      <c r="AU587" s="61"/>
      <c r="AV587" s="61"/>
      <c r="AW587" s="61"/>
      <c r="AX587" s="61"/>
      <c r="AY587" s="61"/>
      <c r="AZ587" s="61"/>
      <c r="BA587" s="61"/>
      <c r="BB587" s="61"/>
      <c r="BC587" s="61"/>
      <c r="BD587" s="61"/>
      <c r="BE587" s="61"/>
      <c r="BF587" s="61"/>
      <c r="BG587" s="61"/>
      <c r="BH587" s="61"/>
      <c r="BI587" s="61"/>
      <c r="BJ587" s="61"/>
      <c r="BK587" s="61"/>
      <c r="BL587" s="61"/>
      <c r="BM587" s="61"/>
    </row>
    <row r="588" spans="1:65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  <c r="AA588" s="61"/>
      <c r="AB588" s="61"/>
      <c r="AC588" s="61"/>
      <c r="AD588" s="61"/>
      <c r="AE588" s="61"/>
      <c r="AF588" s="61"/>
      <c r="AG588" s="61"/>
      <c r="AH588" s="61"/>
      <c r="AI588" s="61"/>
      <c r="AJ588" s="61"/>
      <c r="AK588" s="61"/>
      <c r="AL588" s="61"/>
      <c r="AM588" s="61"/>
      <c r="AN588" s="61"/>
      <c r="AO588" s="61"/>
      <c r="AP588" s="61"/>
      <c r="AQ588" s="61"/>
      <c r="AR588" s="61"/>
      <c r="AS588" s="61"/>
      <c r="AT588" s="61"/>
      <c r="AU588" s="61"/>
      <c r="AV588" s="61"/>
      <c r="AW588" s="61"/>
      <c r="AX588" s="61"/>
      <c r="AY588" s="61"/>
      <c r="AZ588" s="61"/>
      <c r="BA588" s="61"/>
      <c r="BB588" s="61"/>
      <c r="BC588" s="61"/>
      <c r="BD588" s="61"/>
      <c r="BE588" s="61"/>
      <c r="BF588" s="61"/>
      <c r="BG588" s="61"/>
      <c r="BH588" s="61"/>
      <c r="BI588" s="61"/>
      <c r="BJ588" s="61"/>
      <c r="BK588" s="61"/>
      <c r="BL588" s="61"/>
      <c r="BM588" s="61"/>
    </row>
    <row r="589" spans="1:65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  <c r="AA589" s="61"/>
      <c r="AB589" s="61"/>
      <c r="AC589" s="61"/>
      <c r="AD589" s="61"/>
      <c r="AE589" s="61"/>
      <c r="AF589" s="61"/>
      <c r="AG589" s="61"/>
      <c r="AH589" s="61"/>
      <c r="AI589" s="61"/>
      <c r="AJ589" s="61"/>
      <c r="AK589" s="61"/>
      <c r="AL589" s="61"/>
      <c r="AM589" s="61"/>
      <c r="AN589" s="61"/>
      <c r="AO589" s="61"/>
      <c r="AP589" s="61"/>
      <c r="AQ589" s="61"/>
      <c r="AR589" s="61"/>
      <c r="AS589" s="61"/>
      <c r="AT589" s="61"/>
      <c r="AU589" s="61"/>
      <c r="AV589" s="61"/>
      <c r="AW589" s="61"/>
      <c r="AX589" s="61"/>
      <c r="AY589" s="61"/>
      <c r="AZ589" s="61"/>
      <c r="BA589" s="61"/>
      <c r="BB589" s="61"/>
      <c r="BC589" s="61"/>
      <c r="BD589" s="61"/>
      <c r="BE589" s="61"/>
      <c r="BF589" s="61"/>
      <c r="BG589" s="61"/>
      <c r="BH589" s="61"/>
      <c r="BI589" s="61"/>
      <c r="BJ589" s="61"/>
      <c r="BK589" s="61"/>
      <c r="BL589" s="61"/>
      <c r="BM589" s="61"/>
    </row>
    <row r="590" spans="1:65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  <c r="AA590" s="61"/>
      <c r="AB590" s="61"/>
      <c r="AC590" s="61"/>
      <c r="AD590" s="61"/>
      <c r="AE590" s="61"/>
      <c r="AF590" s="61"/>
      <c r="AG590" s="61"/>
      <c r="AH590" s="61"/>
      <c r="AI590" s="61"/>
      <c r="AJ590" s="61"/>
      <c r="AK590" s="61"/>
      <c r="AL590" s="61"/>
      <c r="AM590" s="61"/>
      <c r="AN590" s="61"/>
      <c r="AO590" s="61"/>
      <c r="AP590" s="61"/>
      <c r="AQ590" s="61"/>
      <c r="AR590" s="61"/>
      <c r="AS590" s="61"/>
      <c r="AT590" s="61"/>
      <c r="AU590" s="61"/>
      <c r="AV590" s="61"/>
      <c r="AW590" s="61"/>
      <c r="AX590" s="61"/>
      <c r="AY590" s="61"/>
      <c r="AZ590" s="61"/>
      <c r="BA590" s="61"/>
      <c r="BB590" s="61"/>
      <c r="BC590" s="61"/>
      <c r="BD590" s="61"/>
      <c r="BE590" s="61"/>
      <c r="BF590" s="61"/>
      <c r="BG590" s="61"/>
      <c r="BH590" s="61"/>
      <c r="BI590" s="61"/>
      <c r="BJ590" s="61"/>
      <c r="BK590" s="61"/>
      <c r="BL590" s="61"/>
      <c r="BM590" s="61"/>
    </row>
    <row r="591" spans="1:65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  <c r="AA591" s="61"/>
      <c r="AB591" s="61"/>
      <c r="AC591" s="61"/>
      <c r="AD591" s="61"/>
      <c r="AE591" s="61"/>
      <c r="AF591" s="61"/>
      <c r="AG591" s="61"/>
      <c r="AH591" s="61"/>
      <c r="AI591" s="61"/>
      <c r="AJ591" s="61"/>
      <c r="AK591" s="61"/>
      <c r="AL591" s="61"/>
      <c r="AM591" s="61"/>
      <c r="AN591" s="61"/>
      <c r="AO591" s="61"/>
      <c r="AP591" s="61"/>
      <c r="AQ591" s="61"/>
      <c r="AR591" s="61"/>
      <c r="AS591" s="61"/>
      <c r="AT591" s="61"/>
      <c r="AU591" s="61"/>
      <c r="AV591" s="61"/>
      <c r="AW591" s="61"/>
      <c r="AX591" s="61"/>
      <c r="AY591" s="61"/>
      <c r="AZ591" s="61"/>
      <c r="BA591" s="61"/>
      <c r="BB591" s="61"/>
      <c r="BC591" s="61"/>
      <c r="BD591" s="61"/>
      <c r="BE591" s="61"/>
      <c r="BF591" s="61"/>
      <c r="BG591" s="61"/>
      <c r="BH591" s="61"/>
      <c r="BI591" s="61"/>
      <c r="BJ591" s="61"/>
      <c r="BK591" s="61"/>
      <c r="BL591" s="61"/>
      <c r="BM591" s="61"/>
    </row>
    <row r="592" spans="1:65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  <c r="AA592" s="61"/>
      <c r="AB592" s="61"/>
      <c r="AC592" s="61"/>
      <c r="AD592" s="61"/>
      <c r="AE592" s="61"/>
      <c r="AF592" s="61"/>
      <c r="AG592" s="61"/>
      <c r="AH592" s="61"/>
      <c r="AI592" s="61"/>
      <c r="AJ592" s="61"/>
      <c r="AK592" s="61"/>
      <c r="AL592" s="61"/>
      <c r="AM592" s="61"/>
      <c r="AN592" s="61"/>
      <c r="AO592" s="61"/>
      <c r="AP592" s="61"/>
      <c r="AQ592" s="61"/>
      <c r="AR592" s="61"/>
      <c r="AS592" s="61"/>
      <c r="AT592" s="61"/>
      <c r="AU592" s="61"/>
      <c r="AV592" s="61"/>
      <c r="AW592" s="61"/>
      <c r="AX592" s="61"/>
      <c r="AY592" s="61"/>
      <c r="AZ592" s="61"/>
      <c r="BA592" s="61"/>
      <c r="BB592" s="61"/>
      <c r="BC592" s="61"/>
      <c r="BD592" s="61"/>
      <c r="BE592" s="61"/>
      <c r="BF592" s="61"/>
      <c r="BG592" s="61"/>
      <c r="BH592" s="61"/>
      <c r="BI592" s="61"/>
      <c r="BJ592" s="61"/>
      <c r="BK592" s="61"/>
      <c r="BL592" s="61"/>
      <c r="BM592" s="61"/>
    </row>
    <row r="593" spans="1:65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  <c r="AA593" s="61"/>
      <c r="AB593" s="61"/>
      <c r="AC593" s="61"/>
      <c r="AD593" s="61"/>
      <c r="AE593" s="61"/>
      <c r="AF593" s="61"/>
      <c r="AG593" s="61"/>
      <c r="AH593" s="61"/>
      <c r="AI593" s="61"/>
      <c r="AJ593" s="61"/>
      <c r="AK593" s="61"/>
      <c r="AL593" s="61"/>
      <c r="AM593" s="61"/>
      <c r="AN593" s="61"/>
      <c r="AO593" s="61"/>
      <c r="AP593" s="61"/>
      <c r="AQ593" s="61"/>
      <c r="AR593" s="61"/>
      <c r="AS593" s="61"/>
      <c r="AT593" s="61"/>
      <c r="AU593" s="61"/>
      <c r="AV593" s="61"/>
      <c r="AW593" s="61"/>
      <c r="AX593" s="61"/>
      <c r="AY593" s="61"/>
      <c r="AZ593" s="61"/>
      <c r="BA593" s="61"/>
      <c r="BB593" s="61"/>
      <c r="BC593" s="61"/>
      <c r="BD593" s="61"/>
      <c r="BE593" s="61"/>
      <c r="BF593" s="61"/>
      <c r="BG593" s="61"/>
      <c r="BH593" s="61"/>
      <c r="BI593" s="61"/>
      <c r="BJ593" s="61"/>
      <c r="BK593" s="61"/>
      <c r="BL593" s="61"/>
      <c r="BM593" s="61"/>
    </row>
    <row r="594" spans="1:65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  <c r="AA594" s="61"/>
      <c r="AB594" s="61"/>
      <c r="AC594" s="61"/>
      <c r="AD594" s="61"/>
      <c r="AE594" s="61"/>
      <c r="AF594" s="61"/>
      <c r="AG594" s="61"/>
      <c r="AH594" s="61"/>
      <c r="AI594" s="61"/>
      <c r="AJ594" s="61"/>
      <c r="AK594" s="61"/>
      <c r="AL594" s="61"/>
      <c r="AM594" s="61"/>
      <c r="AN594" s="61"/>
      <c r="AO594" s="61"/>
      <c r="AP594" s="61"/>
      <c r="AQ594" s="61"/>
      <c r="AR594" s="61"/>
      <c r="AS594" s="61"/>
      <c r="AT594" s="61"/>
      <c r="AU594" s="61"/>
      <c r="AV594" s="61"/>
      <c r="AW594" s="61"/>
      <c r="AX594" s="61"/>
      <c r="AY594" s="61"/>
      <c r="AZ594" s="61"/>
      <c r="BA594" s="61"/>
      <c r="BB594" s="61"/>
      <c r="BC594" s="61"/>
      <c r="BD594" s="61"/>
      <c r="BE594" s="61"/>
      <c r="BF594" s="61"/>
      <c r="BG594" s="61"/>
      <c r="BH594" s="61"/>
      <c r="BI594" s="61"/>
      <c r="BJ594" s="61"/>
      <c r="BK594" s="61"/>
      <c r="BL594" s="61"/>
      <c r="BM594" s="61"/>
    </row>
    <row r="595" spans="1:65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  <c r="AA595" s="61"/>
      <c r="AB595" s="61"/>
      <c r="AC595" s="61"/>
      <c r="AD595" s="61"/>
      <c r="AE595" s="61"/>
      <c r="AF595" s="61"/>
      <c r="AG595" s="61"/>
      <c r="AH595" s="61"/>
      <c r="AI595" s="61"/>
      <c r="AJ595" s="61"/>
      <c r="AK595" s="61"/>
      <c r="AL595" s="61"/>
      <c r="AM595" s="61"/>
      <c r="AN595" s="61"/>
      <c r="AO595" s="61"/>
      <c r="AP595" s="61"/>
      <c r="AQ595" s="61"/>
      <c r="AR595" s="61"/>
      <c r="AS595" s="61"/>
      <c r="AT595" s="61"/>
      <c r="AU595" s="61"/>
      <c r="AV595" s="61"/>
      <c r="AW595" s="61"/>
      <c r="AX595" s="61"/>
      <c r="AY595" s="61"/>
      <c r="AZ595" s="61"/>
      <c r="BA595" s="61"/>
      <c r="BB595" s="61"/>
      <c r="BC595" s="61"/>
      <c r="BD595" s="61"/>
      <c r="BE595" s="61"/>
      <c r="BF595" s="61"/>
      <c r="BG595" s="61"/>
      <c r="BH595" s="61"/>
      <c r="BI595" s="61"/>
      <c r="BJ595" s="61"/>
      <c r="BK595" s="61"/>
      <c r="BL595" s="61"/>
      <c r="BM595" s="61"/>
    </row>
    <row r="596" spans="1:65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  <c r="AA596" s="61"/>
      <c r="AB596" s="61"/>
      <c r="AC596" s="61"/>
      <c r="AD596" s="61"/>
      <c r="AE596" s="61"/>
      <c r="AF596" s="61"/>
      <c r="AG596" s="61"/>
      <c r="AH596" s="61"/>
      <c r="AI596" s="61"/>
      <c r="AJ596" s="61"/>
      <c r="AK596" s="61"/>
      <c r="AL596" s="61"/>
      <c r="AM596" s="61"/>
      <c r="AN596" s="61"/>
      <c r="AO596" s="61"/>
      <c r="AP596" s="61"/>
      <c r="AQ596" s="61"/>
      <c r="AR596" s="61"/>
      <c r="AS596" s="61"/>
      <c r="AT596" s="61"/>
      <c r="AU596" s="61"/>
      <c r="AV596" s="61"/>
      <c r="AW596" s="61"/>
      <c r="AX596" s="61"/>
      <c r="AY596" s="61"/>
      <c r="AZ596" s="61"/>
      <c r="BA596" s="61"/>
      <c r="BB596" s="61"/>
      <c r="BC596" s="61"/>
      <c r="BD596" s="61"/>
      <c r="BE596" s="61"/>
      <c r="BF596" s="61"/>
      <c r="BG596" s="61"/>
      <c r="BH596" s="61"/>
      <c r="BI596" s="61"/>
      <c r="BJ596" s="61"/>
      <c r="BK596" s="61"/>
      <c r="BL596" s="61"/>
      <c r="BM596" s="61"/>
    </row>
    <row r="597" spans="1:65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  <c r="AA597" s="61"/>
      <c r="AB597" s="61"/>
      <c r="AC597" s="61"/>
      <c r="AD597" s="61"/>
      <c r="AE597" s="61"/>
      <c r="AF597" s="61"/>
      <c r="AG597" s="61"/>
      <c r="AH597" s="61"/>
      <c r="AI597" s="61"/>
      <c r="AJ597" s="61"/>
      <c r="AK597" s="61"/>
      <c r="AL597" s="61"/>
      <c r="AM597" s="61"/>
      <c r="AN597" s="61"/>
      <c r="AO597" s="61"/>
      <c r="AP597" s="61"/>
      <c r="AQ597" s="61"/>
      <c r="AR597" s="61"/>
      <c r="AS597" s="61"/>
      <c r="AT597" s="61"/>
      <c r="AU597" s="61"/>
      <c r="AV597" s="61"/>
      <c r="AW597" s="61"/>
      <c r="AX597" s="61"/>
      <c r="AY597" s="61"/>
      <c r="AZ597" s="61"/>
      <c r="BA597" s="61"/>
      <c r="BB597" s="61"/>
      <c r="BC597" s="61"/>
      <c r="BD597" s="61"/>
      <c r="BE597" s="61"/>
      <c r="BF597" s="61"/>
      <c r="BG597" s="61"/>
      <c r="BH597" s="61"/>
      <c r="BI597" s="61"/>
      <c r="BJ597" s="61"/>
      <c r="BK597" s="61"/>
      <c r="BL597" s="61"/>
      <c r="BM597" s="61"/>
    </row>
    <row r="598" spans="1:65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  <c r="AA598" s="61"/>
      <c r="AB598" s="61"/>
      <c r="AC598" s="61"/>
      <c r="AD598" s="61"/>
      <c r="AE598" s="61"/>
      <c r="AF598" s="61"/>
      <c r="AG598" s="61"/>
      <c r="AH598" s="61"/>
      <c r="AI598" s="61"/>
      <c r="AJ598" s="61"/>
      <c r="AK598" s="61"/>
      <c r="AL598" s="61"/>
      <c r="AM598" s="61"/>
      <c r="AN598" s="61"/>
      <c r="AO598" s="61"/>
      <c r="AP598" s="61"/>
      <c r="AQ598" s="61"/>
      <c r="AR598" s="61"/>
      <c r="AS598" s="61"/>
      <c r="AT598" s="61"/>
      <c r="AU598" s="61"/>
      <c r="AV598" s="61"/>
      <c r="AW598" s="61"/>
      <c r="AX598" s="61"/>
      <c r="AY598" s="61"/>
      <c r="AZ598" s="61"/>
      <c r="BA598" s="61"/>
      <c r="BB598" s="61"/>
      <c r="BC598" s="61"/>
      <c r="BD598" s="61"/>
      <c r="BE598" s="61"/>
      <c r="BF598" s="61"/>
      <c r="BG598" s="61"/>
      <c r="BH598" s="61"/>
      <c r="BI598" s="61"/>
      <c r="BJ598" s="61"/>
      <c r="BK598" s="61"/>
      <c r="BL598" s="61"/>
      <c r="BM598" s="61"/>
    </row>
    <row r="599" spans="1:65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  <c r="AA599" s="61"/>
      <c r="AB599" s="61"/>
      <c r="AC599" s="61"/>
      <c r="AD599" s="61"/>
      <c r="AE599" s="61"/>
      <c r="AF599" s="61"/>
      <c r="AG599" s="61"/>
      <c r="AH599" s="61"/>
      <c r="AI599" s="61"/>
      <c r="AJ599" s="61"/>
      <c r="AK599" s="61"/>
      <c r="AL599" s="61"/>
      <c r="AM599" s="61"/>
      <c r="AN599" s="61"/>
      <c r="AO599" s="61"/>
      <c r="AP599" s="61"/>
      <c r="AQ599" s="61"/>
      <c r="AR599" s="61"/>
      <c r="AS599" s="61"/>
      <c r="AT599" s="61"/>
      <c r="AU599" s="61"/>
      <c r="AV599" s="61"/>
      <c r="AW599" s="61"/>
      <c r="AX599" s="61"/>
      <c r="AY599" s="61"/>
      <c r="AZ599" s="61"/>
      <c r="BA599" s="61"/>
      <c r="BB599" s="61"/>
      <c r="BC599" s="61"/>
      <c r="BD599" s="61"/>
      <c r="BE599" s="61"/>
      <c r="BF599" s="61"/>
      <c r="BG599" s="61"/>
      <c r="BH599" s="61"/>
      <c r="BI599" s="61"/>
      <c r="BJ599" s="61"/>
      <c r="BK599" s="61"/>
      <c r="BL599" s="61"/>
      <c r="BM599" s="61"/>
    </row>
    <row r="600" spans="1:65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  <c r="AA600" s="61"/>
      <c r="AB600" s="61"/>
      <c r="AC600" s="61"/>
      <c r="AD600" s="61"/>
      <c r="AE600" s="61"/>
      <c r="AF600" s="61"/>
      <c r="AG600" s="61"/>
      <c r="AH600" s="61"/>
      <c r="AI600" s="61"/>
      <c r="AJ600" s="61"/>
      <c r="AK600" s="61"/>
      <c r="AL600" s="61"/>
      <c r="AM600" s="61"/>
      <c r="AN600" s="61"/>
      <c r="AO600" s="61"/>
      <c r="AP600" s="61"/>
      <c r="AQ600" s="61"/>
      <c r="AR600" s="61"/>
      <c r="AS600" s="61"/>
      <c r="AT600" s="61"/>
      <c r="AU600" s="61"/>
      <c r="AV600" s="61"/>
      <c r="AW600" s="61"/>
      <c r="AX600" s="61"/>
      <c r="AY600" s="61"/>
      <c r="AZ600" s="61"/>
      <c r="BA600" s="61"/>
      <c r="BB600" s="61"/>
      <c r="BC600" s="61"/>
      <c r="BD600" s="61"/>
      <c r="BE600" s="61"/>
      <c r="BF600" s="61"/>
      <c r="BG600" s="61"/>
      <c r="BH600" s="61"/>
      <c r="BI600" s="61"/>
      <c r="BJ600" s="61"/>
      <c r="BK600" s="61"/>
      <c r="BL600" s="61"/>
      <c r="BM600" s="61"/>
    </row>
    <row r="601" spans="1:65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  <c r="AA601" s="61"/>
      <c r="AB601" s="61"/>
      <c r="AC601" s="61"/>
      <c r="AD601" s="61"/>
      <c r="AE601" s="61"/>
      <c r="AF601" s="61"/>
      <c r="AG601" s="61"/>
      <c r="AH601" s="61"/>
      <c r="AI601" s="61"/>
      <c r="AJ601" s="61"/>
      <c r="AK601" s="61"/>
      <c r="AL601" s="61"/>
      <c r="AM601" s="61"/>
      <c r="AN601" s="61"/>
      <c r="AO601" s="61"/>
      <c r="AP601" s="61"/>
      <c r="AQ601" s="61"/>
      <c r="AR601" s="61"/>
      <c r="AS601" s="61"/>
      <c r="AT601" s="61"/>
      <c r="AU601" s="61"/>
      <c r="AV601" s="61"/>
      <c r="AW601" s="61"/>
      <c r="AX601" s="61"/>
      <c r="AY601" s="61"/>
      <c r="AZ601" s="61"/>
      <c r="BA601" s="61"/>
      <c r="BB601" s="61"/>
      <c r="BC601" s="61"/>
      <c r="BD601" s="61"/>
      <c r="BE601" s="61"/>
      <c r="BF601" s="61"/>
      <c r="BG601" s="61"/>
      <c r="BH601" s="61"/>
      <c r="BI601" s="61"/>
      <c r="BJ601" s="61"/>
      <c r="BK601" s="61"/>
      <c r="BL601" s="61"/>
      <c r="BM601" s="61"/>
    </row>
    <row r="602" spans="1:65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  <c r="AA602" s="61"/>
      <c r="AB602" s="61"/>
      <c r="AC602" s="61"/>
      <c r="AD602" s="61"/>
      <c r="AE602" s="61"/>
      <c r="AF602" s="61"/>
      <c r="AG602" s="61"/>
      <c r="AH602" s="61"/>
      <c r="AI602" s="61"/>
      <c r="AJ602" s="61"/>
      <c r="AK602" s="61"/>
      <c r="AL602" s="61"/>
      <c r="AM602" s="61"/>
      <c r="AN602" s="61"/>
      <c r="AO602" s="61"/>
      <c r="AP602" s="61"/>
      <c r="AQ602" s="61"/>
      <c r="AR602" s="61"/>
      <c r="AS602" s="61"/>
      <c r="AT602" s="61"/>
      <c r="AU602" s="61"/>
      <c r="AV602" s="61"/>
      <c r="AW602" s="61"/>
      <c r="AX602" s="61"/>
      <c r="AY602" s="61"/>
      <c r="AZ602" s="61"/>
      <c r="BA602" s="61"/>
      <c r="BB602" s="61"/>
      <c r="BC602" s="61"/>
      <c r="BD602" s="61"/>
      <c r="BE602" s="61"/>
      <c r="BF602" s="61"/>
      <c r="BG602" s="61"/>
      <c r="BH602" s="61"/>
      <c r="BI602" s="61"/>
      <c r="BJ602" s="61"/>
      <c r="BK602" s="61"/>
      <c r="BL602" s="61"/>
      <c r="BM602" s="61"/>
    </row>
    <row r="603" spans="1:65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  <c r="AA603" s="61"/>
      <c r="AB603" s="61"/>
      <c r="AC603" s="61"/>
      <c r="AD603" s="61"/>
      <c r="AE603" s="61"/>
      <c r="AF603" s="61"/>
      <c r="AG603" s="61"/>
      <c r="AH603" s="61"/>
      <c r="AI603" s="61"/>
      <c r="AJ603" s="61"/>
      <c r="AK603" s="61"/>
      <c r="AL603" s="61"/>
      <c r="AM603" s="61"/>
      <c r="AN603" s="61"/>
      <c r="AO603" s="61"/>
      <c r="AP603" s="61"/>
      <c r="AQ603" s="61"/>
      <c r="AR603" s="61"/>
      <c r="AS603" s="61"/>
      <c r="AT603" s="61"/>
      <c r="AU603" s="61"/>
      <c r="AV603" s="61"/>
      <c r="AW603" s="61"/>
      <c r="AX603" s="61"/>
      <c r="AY603" s="61"/>
      <c r="AZ603" s="61"/>
      <c r="BA603" s="61"/>
      <c r="BB603" s="61"/>
      <c r="BC603" s="61"/>
      <c r="BD603" s="61"/>
      <c r="BE603" s="61"/>
      <c r="BF603" s="61"/>
      <c r="BG603" s="61"/>
      <c r="BH603" s="61"/>
      <c r="BI603" s="61"/>
      <c r="BJ603" s="61"/>
      <c r="BK603" s="61"/>
      <c r="BL603" s="61"/>
      <c r="BM603" s="61"/>
    </row>
    <row r="604" spans="1:65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  <c r="AA604" s="61"/>
      <c r="AB604" s="61"/>
      <c r="AC604" s="61"/>
      <c r="AD604" s="61"/>
      <c r="AE604" s="61"/>
      <c r="AF604" s="61"/>
      <c r="AG604" s="61"/>
      <c r="AH604" s="61"/>
      <c r="AI604" s="61"/>
      <c r="AJ604" s="61"/>
      <c r="AK604" s="61"/>
      <c r="AL604" s="61"/>
      <c r="AM604" s="61"/>
      <c r="AN604" s="61"/>
      <c r="AO604" s="61"/>
      <c r="AP604" s="61"/>
      <c r="AQ604" s="61"/>
      <c r="AR604" s="61"/>
      <c r="AS604" s="61"/>
      <c r="AT604" s="61"/>
      <c r="AU604" s="61"/>
      <c r="AV604" s="61"/>
      <c r="AW604" s="61"/>
      <c r="AX604" s="61"/>
      <c r="AY604" s="61"/>
      <c r="AZ604" s="61"/>
      <c r="BA604" s="61"/>
      <c r="BB604" s="61"/>
      <c r="BC604" s="61"/>
      <c r="BD604" s="61"/>
      <c r="BE604" s="61"/>
      <c r="BF604" s="61"/>
      <c r="BG604" s="61"/>
      <c r="BH604" s="61"/>
      <c r="BI604" s="61"/>
      <c r="BJ604" s="61"/>
      <c r="BK604" s="61"/>
      <c r="BL604" s="61"/>
      <c r="BM604" s="61"/>
    </row>
    <row r="605" spans="1:65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  <c r="AA605" s="61"/>
      <c r="AB605" s="61"/>
      <c r="AC605" s="61"/>
      <c r="AD605" s="61"/>
      <c r="AE605" s="61"/>
      <c r="AF605" s="61"/>
      <c r="AG605" s="61"/>
      <c r="AH605" s="61"/>
      <c r="AI605" s="61"/>
      <c r="AJ605" s="61"/>
      <c r="AK605" s="61"/>
      <c r="AL605" s="61"/>
      <c r="AM605" s="61"/>
      <c r="AN605" s="61"/>
      <c r="AO605" s="61"/>
      <c r="AP605" s="61"/>
      <c r="AQ605" s="61"/>
      <c r="AR605" s="61"/>
      <c r="AS605" s="61"/>
      <c r="AT605" s="61"/>
      <c r="AU605" s="61"/>
      <c r="AV605" s="61"/>
      <c r="AW605" s="61"/>
      <c r="AX605" s="61"/>
      <c r="AY605" s="61"/>
      <c r="AZ605" s="61"/>
      <c r="BA605" s="61"/>
      <c r="BB605" s="61"/>
      <c r="BC605" s="61"/>
      <c r="BD605" s="61"/>
      <c r="BE605" s="61"/>
      <c r="BF605" s="61"/>
      <c r="BG605" s="61"/>
      <c r="BH605" s="61"/>
      <c r="BI605" s="61"/>
      <c r="BJ605" s="61"/>
      <c r="BK605" s="61"/>
      <c r="BL605" s="61"/>
      <c r="BM605" s="61"/>
    </row>
    <row r="606" spans="1:65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  <c r="AA606" s="61"/>
      <c r="AB606" s="61"/>
      <c r="AC606" s="61"/>
      <c r="AD606" s="61"/>
      <c r="AE606" s="61"/>
      <c r="AF606" s="61"/>
      <c r="AG606" s="61"/>
      <c r="AH606" s="61"/>
      <c r="AI606" s="61"/>
      <c r="AJ606" s="61"/>
      <c r="AK606" s="61"/>
      <c r="AL606" s="61"/>
      <c r="AM606" s="61"/>
      <c r="AN606" s="61"/>
      <c r="AO606" s="61"/>
      <c r="AP606" s="61"/>
      <c r="AQ606" s="61"/>
      <c r="AR606" s="61"/>
      <c r="AS606" s="61"/>
      <c r="AT606" s="61"/>
      <c r="AU606" s="61"/>
      <c r="AV606" s="61"/>
      <c r="AW606" s="61"/>
      <c r="AX606" s="61"/>
      <c r="AY606" s="61"/>
      <c r="AZ606" s="61"/>
      <c r="BA606" s="61"/>
      <c r="BB606" s="61"/>
      <c r="BC606" s="61"/>
      <c r="BD606" s="61"/>
      <c r="BE606" s="61"/>
      <c r="BF606" s="61"/>
      <c r="BG606" s="61"/>
      <c r="BH606" s="61"/>
      <c r="BI606" s="61"/>
      <c r="BJ606" s="61"/>
      <c r="BK606" s="61"/>
      <c r="BL606" s="61"/>
      <c r="BM606" s="61"/>
    </row>
    <row r="607" spans="1:65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  <c r="AA607" s="61"/>
      <c r="AB607" s="61"/>
      <c r="AC607" s="61"/>
      <c r="AD607" s="61"/>
      <c r="AE607" s="61"/>
      <c r="AF607" s="61"/>
      <c r="AG607" s="61"/>
      <c r="AH607" s="61"/>
      <c r="AI607" s="61"/>
      <c r="AJ607" s="61"/>
      <c r="AK607" s="61"/>
      <c r="AL607" s="61"/>
      <c r="AM607" s="61"/>
      <c r="AN607" s="61"/>
      <c r="AO607" s="61"/>
      <c r="AP607" s="61"/>
      <c r="AQ607" s="61"/>
      <c r="AR607" s="61"/>
      <c r="AS607" s="61"/>
      <c r="AT607" s="61"/>
      <c r="AU607" s="61"/>
      <c r="AV607" s="61"/>
      <c r="AW607" s="61"/>
      <c r="AX607" s="61"/>
      <c r="AY607" s="61"/>
      <c r="AZ607" s="61"/>
      <c r="BA607" s="61"/>
      <c r="BB607" s="61"/>
      <c r="BC607" s="61"/>
      <c r="BD607" s="61"/>
      <c r="BE607" s="61"/>
      <c r="BF607" s="61"/>
      <c r="BG607" s="61"/>
      <c r="BH607" s="61"/>
      <c r="BI607" s="61"/>
      <c r="BJ607" s="61"/>
      <c r="BK607" s="61"/>
      <c r="BL607" s="61"/>
      <c r="BM607" s="61"/>
    </row>
    <row r="608" spans="1:65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  <c r="AA608" s="61"/>
      <c r="AB608" s="61"/>
      <c r="AC608" s="61"/>
      <c r="AD608" s="61"/>
      <c r="AE608" s="61"/>
      <c r="AF608" s="61"/>
      <c r="AG608" s="61"/>
      <c r="AH608" s="61"/>
      <c r="AI608" s="61"/>
      <c r="AJ608" s="61"/>
      <c r="AK608" s="61"/>
      <c r="AL608" s="61"/>
      <c r="AM608" s="61"/>
      <c r="AN608" s="61"/>
      <c r="AO608" s="61"/>
      <c r="AP608" s="61"/>
      <c r="AQ608" s="61"/>
      <c r="AR608" s="61"/>
      <c r="AS608" s="61"/>
      <c r="AT608" s="61"/>
      <c r="AU608" s="61"/>
      <c r="AV608" s="61"/>
      <c r="AW608" s="61"/>
      <c r="AX608" s="61"/>
      <c r="AY608" s="61"/>
      <c r="AZ608" s="61"/>
      <c r="BA608" s="61"/>
      <c r="BB608" s="61"/>
      <c r="BC608" s="61"/>
      <c r="BD608" s="61"/>
      <c r="BE608" s="61"/>
      <c r="BF608" s="61"/>
      <c r="BG608" s="61"/>
      <c r="BH608" s="61"/>
      <c r="BI608" s="61"/>
      <c r="BJ608" s="61"/>
      <c r="BK608" s="61"/>
      <c r="BL608" s="61"/>
      <c r="BM608" s="61"/>
    </row>
    <row r="609" spans="1:65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  <c r="AA609" s="61"/>
      <c r="AB609" s="61"/>
      <c r="AC609" s="61"/>
      <c r="AD609" s="61"/>
      <c r="AE609" s="61"/>
      <c r="AF609" s="61"/>
      <c r="AG609" s="61"/>
      <c r="AH609" s="61"/>
      <c r="AI609" s="61"/>
      <c r="AJ609" s="61"/>
      <c r="AK609" s="61"/>
      <c r="AL609" s="61"/>
      <c r="AM609" s="61"/>
      <c r="AN609" s="61"/>
      <c r="AO609" s="61"/>
      <c r="AP609" s="61"/>
      <c r="AQ609" s="61"/>
      <c r="AR609" s="61"/>
      <c r="AS609" s="61"/>
      <c r="AT609" s="61"/>
      <c r="AU609" s="61"/>
      <c r="AV609" s="61"/>
      <c r="AW609" s="61"/>
      <c r="AX609" s="61"/>
      <c r="AY609" s="61"/>
      <c r="AZ609" s="61"/>
      <c r="BA609" s="61"/>
      <c r="BB609" s="61"/>
      <c r="BC609" s="61"/>
      <c r="BD609" s="61"/>
      <c r="BE609" s="61"/>
      <c r="BF609" s="61"/>
      <c r="BG609" s="61"/>
      <c r="BH609" s="61"/>
      <c r="BI609" s="61"/>
      <c r="BJ609" s="61"/>
      <c r="BK609" s="61"/>
      <c r="BL609" s="61"/>
      <c r="BM609" s="61"/>
    </row>
    <row r="610" spans="1:65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  <c r="AA610" s="61"/>
      <c r="AB610" s="61"/>
      <c r="AC610" s="61"/>
      <c r="AD610" s="61"/>
      <c r="AE610" s="61"/>
      <c r="AF610" s="61"/>
      <c r="AG610" s="61"/>
      <c r="AH610" s="61"/>
      <c r="AI610" s="61"/>
      <c r="AJ610" s="61"/>
      <c r="AK610" s="61"/>
      <c r="AL610" s="61"/>
      <c r="AM610" s="61"/>
      <c r="AN610" s="61"/>
      <c r="AO610" s="61"/>
      <c r="AP610" s="61"/>
      <c r="AQ610" s="61"/>
      <c r="AR610" s="61"/>
      <c r="AS610" s="61"/>
      <c r="AT610" s="61"/>
      <c r="AU610" s="61"/>
      <c r="AV610" s="61"/>
      <c r="AW610" s="61"/>
      <c r="AX610" s="61"/>
      <c r="AY610" s="61"/>
      <c r="AZ610" s="61"/>
      <c r="BA610" s="61"/>
      <c r="BB610" s="61"/>
      <c r="BC610" s="61"/>
      <c r="BD610" s="61"/>
      <c r="BE610" s="61"/>
      <c r="BF610" s="61"/>
      <c r="BG610" s="61"/>
      <c r="BH610" s="61"/>
      <c r="BI610" s="61"/>
      <c r="BJ610" s="61"/>
      <c r="BK610" s="61"/>
      <c r="BL610" s="61"/>
      <c r="BM610" s="61"/>
    </row>
    <row r="611" spans="1:65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  <c r="AA611" s="61"/>
      <c r="AB611" s="61"/>
      <c r="AC611" s="61"/>
      <c r="AD611" s="61"/>
      <c r="AE611" s="61"/>
      <c r="AF611" s="61"/>
      <c r="AG611" s="61"/>
      <c r="AH611" s="61"/>
      <c r="AI611" s="61"/>
      <c r="AJ611" s="61"/>
      <c r="AK611" s="61"/>
      <c r="AL611" s="61"/>
      <c r="AM611" s="61"/>
      <c r="AN611" s="61"/>
      <c r="AO611" s="61"/>
      <c r="AP611" s="61"/>
      <c r="AQ611" s="61"/>
      <c r="AR611" s="61"/>
      <c r="AS611" s="61"/>
      <c r="AT611" s="61"/>
      <c r="AU611" s="61"/>
      <c r="AV611" s="61"/>
      <c r="AW611" s="61"/>
      <c r="AX611" s="61"/>
      <c r="AY611" s="61"/>
      <c r="AZ611" s="61"/>
      <c r="BA611" s="61"/>
      <c r="BB611" s="61"/>
      <c r="BC611" s="61"/>
      <c r="BD611" s="61"/>
      <c r="BE611" s="61"/>
      <c r="BF611" s="61"/>
      <c r="BG611" s="61"/>
      <c r="BH611" s="61"/>
      <c r="BI611" s="61"/>
      <c r="BJ611" s="61"/>
      <c r="BK611" s="61"/>
      <c r="BL611" s="61"/>
      <c r="BM611" s="61"/>
    </row>
    <row r="612" spans="1:65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  <c r="AA612" s="61"/>
      <c r="AB612" s="61"/>
      <c r="AC612" s="61"/>
      <c r="AD612" s="61"/>
      <c r="AE612" s="61"/>
      <c r="AF612" s="61"/>
      <c r="AG612" s="61"/>
      <c r="AH612" s="61"/>
      <c r="AI612" s="61"/>
      <c r="AJ612" s="61"/>
      <c r="AK612" s="61"/>
      <c r="AL612" s="61"/>
      <c r="AM612" s="61"/>
      <c r="AN612" s="61"/>
      <c r="AO612" s="61"/>
      <c r="AP612" s="61"/>
      <c r="AQ612" s="61"/>
      <c r="AR612" s="61"/>
      <c r="AS612" s="61"/>
      <c r="AT612" s="61"/>
      <c r="AU612" s="61"/>
      <c r="AV612" s="61"/>
      <c r="AW612" s="61"/>
      <c r="AX612" s="61"/>
      <c r="AY612" s="61"/>
      <c r="AZ612" s="61"/>
      <c r="BA612" s="61"/>
      <c r="BB612" s="61"/>
      <c r="BC612" s="61"/>
      <c r="BD612" s="61"/>
      <c r="BE612" s="61"/>
      <c r="BF612" s="61"/>
      <c r="BG612" s="61"/>
      <c r="BH612" s="61"/>
      <c r="BI612" s="61"/>
      <c r="BJ612" s="61"/>
      <c r="BK612" s="61"/>
      <c r="BL612" s="61"/>
      <c r="BM612" s="61"/>
    </row>
    <row r="613" spans="1:65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61"/>
      <c r="AB613" s="61"/>
      <c r="AC613" s="61"/>
      <c r="AD613" s="61"/>
      <c r="AE613" s="61"/>
      <c r="AF613" s="61"/>
      <c r="AG613" s="61"/>
      <c r="AH613" s="61"/>
      <c r="AI613" s="61"/>
      <c r="AJ613" s="61"/>
      <c r="AK613" s="61"/>
      <c r="AL613" s="61"/>
      <c r="AM613" s="61"/>
      <c r="AN613" s="61"/>
      <c r="AO613" s="61"/>
      <c r="AP613" s="61"/>
      <c r="AQ613" s="61"/>
      <c r="AR613" s="61"/>
      <c r="AS613" s="61"/>
      <c r="AT613" s="61"/>
      <c r="AU613" s="61"/>
      <c r="AV613" s="61"/>
      <c r="AW613" s="61"/>
      <c r="AX613" s="61"/>
      <c r="AY613" s="61"/>
      <c r="AZ613" s="61"/>
      <c r="BA613" s="61"/>
      <c r="BB613" s="61"/>
      <c r="BC613" s="61"/>
      <c r="BD613" s="61"/>
      <c r="BE613" s="61"/>
      <c r="BF613" s="61"/>
      <c r="BG613" s="61"/>
      <c r="BH613" s="61"/>
      <c r="BI613" s="61"/>
      <c r="BJ613" s="61"/>
      <c r="BK613" s="61"/>
      <c r="BL613" s="61"/>
      <c r="BM613" s="61"/>
    </row>
    <row r="614" spans="1:65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  <c r="AA614" s="61"/>
      <c r="AB614" s="61"/>
      <c r="AC614" s="61"/>
      <c r="AD614" s="61"/>
      <c r="AE614" s="61"/>
      <c r="AF614" s="61"/>
      <c r="AG614" s="61"/>
      <c r="AH614" s="61"/>
      <c r="AI614" s="61"/>
      <c r="AJ614" s="61"/>
      <c r="AK614" s="61"/>
      <c r="AL614" s="61"/>
      <c r="AM614" s="61"/>
      <c r="AN614" s="61"/>
      <c r="AO614" s="61"/>
      <c r="AP614" s="61"/>
      <c r="AQ614" s="61"/>
      <c r="AR614" s="61"/>
      <c r="AS614" s="61"/>
      <c r="AT614" s="61"/>
      <c r="AU614" s="61"/>
      <c r="AV614" s="61"/>
      <c r="AW614" s="61"/>
      <c r="AX614" s="61"/>
      <c r="AY614" s="61"/>
      <c r="AZ614" s="61"/>
      <c r="BA614" s="61"/>
      <c r="BB614" s="61"/>
      <c r="BC614" s="61"/>
      <c r="BD614" s="61"/>
      <c r="BE614" s="61"/>
      <c r="BF614" s="61"/>
      <c r="BG614" s="61"/>
      <c r="BH614" s="61"/>
      <c r="BI614" s="61"/>
      <c r="BJ614" s="61"/>
      <c r="BK614" s="61"/>
      <c r="BL614" s="61"/>
      <c r="BM614" s="61"/>
    </row>
    <row r="615" spans="1:65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  <c r="AA615" s="61"/>
      <c r="AB615" s="61"/>
      <c r="AC615" s="61"/>
      <c r="AD615" s="61"/>
      <c r="AE615" s="61"/>
      <c r="AF615" s="61"/>
      <c r="AG615" s="61"/>
      <c r="AH615" s="61"/>
      <c r="AI615" s="61"/>
      <c r="AJ615" s="61"/>
      <c r="AK615" s="61"/>
      <c r="AL615" s="61"/>
      <c r="AM615" s="61"/>
      <c r="AN615" s="61"/>
      <c r="AO615" s="61"/>
      <c r="AP615" s="61"/>
      <c r="AQ615" s="61"/>
      <c r="AR615" s="61"/>
      <c r="AS615" s="61"/>
      <c r="AT615" s="61"/>
      <c r="AU615" s="61"/>
      <c r="AV615" s="61"/>
      <c r="AW615" s="61"/>
      <c r="AX615" s="61"/>
      <c r="AY615" s="61"/>
      <c r="AZ615" s="61"/>
      <c r="BA615" s="61"/>
      <c r="BB615" s="61"/>
      <c r="BC615" s="61"/>
      <c r="BD615" s="61"/>
      <c r="BE615" s="61"/>
      <c r="BF615" s="61"/>
      <c r="BG615" s="61"/>
      <c r="BH615" s="61"/>
      <c r="BI615" s="61"/>
      <c r="BJ615" s="61"/>
      <c r="BK615" s="61"/>
      <c r="BL615" s="61"/>
      <c r="BM615" s="61"/>
    </row>
    <row r="616" spans="1:65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  <c r="AM616" s="61"/>
      <c r="AN616" s="61"/>
      <c r="AO616" s="61"/>
      <c r="AP616" s="61"/>
      <c r="AQ616" s="61"/>
      <c r="AR616" s="61"/>
      <c r="AS616" s="61"/>
      <c r="AT616" s="61"/>
      <c r="AU616" s="61"/>
      <c r="AV616" s="61"/>
      <c r="AW616" s="61"/>
      <c r="AX616" s="61"/>
      <c r="AY616" s="61"/>
      <c r="AZ616" s="61"/>
      <c r="BA616" s="61"/>
      <c r="BB616" s="61"/>
      <c r="BC616" s="61"/>
      <c r="BD616" s="61"/>
      <c r="BE616" s="61"/>
      <c r="BF616" s="61"/>
      <c r="BG616" s="61"/>
      <c r="BH616" s="61"/>
      <c r="BI616" s="61"/>
      <c r="BJ616" s="61"/>
      <c r="BK616" s="61"/>
      <c r="BL616" s="61"/>
      <c r="BM616" s="61"/>
    </row>
    <row r="617" spans="1:65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  <c r="AA617" s="61"/>
      <c r="AB617" s="61"/>
      <c r="AC617" s="61"/>
      <c r="AD617" s="61"/>
      <c r="AE617" s="61"/>
      <c r="AF617" s="61"/>
      <c r="AG617" s="61"/>
      <c r="AH617" s="61"/>
      <c r="AI617" s="61"/>
      <c r="AJ617" s="61"/>
      <c r="AK617" s="61"/>
      <c r="AL617" s="61"/>
      <c r="AM617" s="61"/>
      <c r="AN617" s="61"/>
      <c r="AO617" s="61"/>
      <c r="AP617" s="61"/>
      <c r="AQ617" s="61"/>
      <c r="AR617" s="61"/>
      <c r="AS617" s="61"/>
      <c r="AT617" s="61"/>
      <c r="AU617" s="61"/>
      <c r="AV617" s="61"/>
      <c r="AW617" s="61"/>
      <c r="AX617" s="61"/>
      <c r="AY617" s="61"/>
      <c r="AZ617" s="61"/>
      <c r="BA617" s="61"/>
      <c r="BB617" s="61"/>
      <c r="BC617" s="61"/>
      <c r="BD617" s="61"/>
      <c r="BE617" s="61"/>
      <c r="BF617" s="61"/>
      <c r="BG617" s="61"/>
      <c r="BH617" s="61"/>
      <c r="BI617" s="61"/>
      <c r="BJ617" s="61"/>
      <c r="BK617" s="61"/>
      <c r="BL617" s="61"/>
      <c r="BM617" s="61"/>
    </row>
    <row r="618" spans="1:65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  <c r="AA618" s="61"/>
      <c r="AB618" s="61"/>
      <c r="AC618" s="61"/>
      <c r="AD618" s="61"/>
      <c r="AE618" s="61"/>
      <c r="AF618" s="61"/>
      <c r="AG618" s="61"/>
      <c r="AH618" s="61"/>
      <c r="AI618" s="61"/>
      <c r="AJ618" s="61"/>
      <c r="AK618" s="61"/>
      <c r="AL618" s="61"/>
      <c r="AM618" s="61"/>
      <c r="AN618" s="61"/>
      <c r="AO618" s="61"/>
      <c r="AP618" s="61"/>
      <c r="AQ618" s="61"/>
      <c r="AR618" s="61"/>
      <c r="AS618" s="61"/>
      <c r="AT618" s="61"/>
      <c r="AU618" s="61"/>
      <c r="AV618" s="61"/>
      <c r="AW618" s="61"/>
      <c r="AX618" s="61"/>
      <c r="AY618" s="61"/>
      <c r="AZ618" s="61"/>
      <c r="BA618" s="61"/>
      <c r="BB618" s="61"/>
      <c r="BC618" s="61"/>
      <c r="BD618" s="61"/>
      <c r="BE618" s="61"/>
      <c r="BF618" s="61"/>
      <c r="BG618" s="61"/>
      <c r="BH618" s="61"/>
      <c r="BI618" s="61"/>
      <c r="BJ618" s="61"/>
      <c r="BK618" s="61"/>
      <c r="BL618" s="61"/>
      <c r="BM618" s="61"/>
    </row>
    <row r="619" spans="1:65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  <c r="AA619" s="61"/>
      <c r="AB619" s="61"/>
      <c r="AC619" s="61"/>
      <c r="AD619" s="61"/>
      <c r="AE619" s="61"/>
      <c r="AF619" s="61"/>
      <c r="AG619" s="61"/>
      <c r="AH619" s="61"/>
      <c r="AI619" s="61"/>
      <c r="AJ619" s="61"/>
      <c r="AK619" s="61"/>
      <c r="AL619" s="61"/>
      <c r="AM619" s="61"/>
      <c r="AN619" s="61"/>
      <c r="AO619" s="61"/>
      <c r="AP619" s="61"/>
      <c r="AQ619" s="61"/>
      <c r="AR619" s="61"/>
      <c r="AS619" s="61"/>
      <c r="AT619" s="61"/>
      <c r="AU619" s="61"/>
      <c r="AV619" s="61"/>
      <c r="AW619" s="61"/>
      <c r="AX619" s="61"/>
      <c r="AY619" s="61"/>
      <c r="AZ619" s="61"/>
      <c r="BA619" s="61"/>
      <c r="BB619" s="61"/>
      <c r="BC619" s="61"/>
      <c r="BD619" s="61"/>
      <c r="BE619" s="61"/>
      <c r="BF619" s="61"/>
      <c r="BG619" s="61"/>
      <c r="BH619" s="61"/>
      <c r="BI619" s="61"/>
      <c r="BJ619" s="61"/>
      <c r="BK619" s="61"/>
      <c r="BL619" s="61"/>
      <c r="BM619" s="61"/>
    </row>
    <row r="620" spans="1:65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  <c r="AA620" s="61"/>
      <c r="AB620" s="61"/>
      <c r="AC620" s="61"/>
      <c r="AD620" s="61"/>
      <c r="AE620" s="61"/>
      <c r="AF620" s="61"/>
      <c r="AG620" s="61"/>
      <c r="AH620" s="61"/>
      <c r="AI620" s="61"/>
      <c r="AJ620" s="61"/>
      <c r="AK620" s="61"/>
      <c r="AL620" s="61"/>
      <c r="AM620" s="61"/>
      <c r="AN620" s="61"/>
      <c r="AO620" s="61"/>
      <c r="AP620" s="61"/>
      <c r="AQ620" s="61"/>
      <c r="AR620" s="61"/>
      <c r="AS620" s="61"/>
      <c r="AT620" s="61"/>
      <c r="AU620" s="61"/>
      <c r="AV620" s="61"/>
      <c r="AW620" s="61"/>
      <c r="AX620" s="61"/>
      <c r="AY620" s="61"/>
      <c r="AZ620" s="61"/>
      <c r="BA620" s="61"/>
      <c r="BB620" s="61"/>
      <c r="BC620" s="61"/>
      <c r="BD620" s="61"/>
      <c r="BE620" s="61"/>
      <c r="BF620" s="61"/>
      <c r="BG620" s="61"/>
      <c r="BH620" s="61"/>
      <c r="BI620" s="61"/>
      <c r="BJ620" s="61"/>
      <c r="BK620" s="61"/>
      <c r="BL620" s="61"/>
      <c r="BM620" s="61"/>
    </row>
    <row r="621" spans="1:65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  <c r="AA621" s="61"/>
      <c r="AB621" s="61"/>
      <c r="AC621" s="61"/>
      <c r="AD621" s="61"/>
      <c r="AE621" s="61"/>
      <c r="AF621" s="61"/>
      <c r="AG621" s="61"/>
      <c r="AH621" s="61"/>
      <c r="AI621" s="61"/>
      <c r="AJ621" s="61"/>
      <c r="AK621" s="61"/>
      <c r="AL621" s="61"/>
      <c r="AM621" s="61"/>
      <c r="AN621" s="61"/>
      <c r="AO621" s="61"/>
      <c r="AP621" s="61"/>
      <c r="AQ621" s="61"/>
      <c r="AR621" s="61"/>
      <c r="AS621" s="61"/>
      <c r="AT621" s="61"/>
      <c r="AU621" s="61"/>
      <c r="AV621" s="61"/>
      <c r="AW621" s="61"/>
      <c r="AX621" s="61"/>
      <c r="AY621" s="61"/>
      <c r="AZ621" s="61"/>
      <c r="BA621" s="61"/>
      <c r="BB621" s="61"/>
      <c r="BC621" s="61"/>
      <c r="BD621" s="61"/>
      <c r="BE621" s="61"/>
      <c r="BF621" s="61"/>
      <c r="BG621" s="61"/>
      <c r="BH621" s="61"/>
      <c r="BI621" s="61"/>
      <c r="BJ621" s="61"/>
      <c r="BK621" s="61"/>
      <c r="BL621" s="61"/>
      <c r="BM621" s="61"/>
    </row>
    <row r="622" spans="1:65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  <c r="AA622" s="61"/>
      <c r="AB622" s="61"/>
      <c r="AC622" s="61"/>
      <c r="AD622" s="61"/>
      <c r="AE622" s="61"/>
      <c r="AF622" s="61"/>
      <c r="AG622" s="61"/>
      <c r="AH622" s="61"/>
      <c r="AI622" s="61"/>
      <c r="AJ622" s="61"/>
      <c r="AK622" s="61"/>
      <c r="AL622" s="61"/>
      <c r="AM622" s="61"/>
      <c r="AN622" s="61"/>
      <c r="AO622" s="61"/>
      <c r="AP622" s="61"/>
      <c r="AQ622" s="61"/>
      <c r="AR622" s="61"/>
      <c r="AS622" s="61"/>
      <c r="AT622" s="61"/>
      <c r="AU622" s="61"/>
      <c r="AV622" s="61"/>
      <c r="AW622" s="61"/>
      <c r="AX622" s="61"/>
      <c r="AY622" s="61"/>
      <c r="AZ622" s="61"/>
      <c r="BA622" s="61"/>
      <c r="BB622" s="61"/>
      <c r="BC622" s="61"/>
      <c r="BD622" s="61"/>
      <c r="BE622" s="61"/>
      <c r="BF622" s="61"/>
      <c r="BG622" s="61"/>
      <c r="BH622" s="61"/>
      <c r="BI622" s="61"/>
      <c r="BJ622" s="61"/>
      <c r="BK622" s="61"/>
      <c r="BL622" s="61"/>
      <c r="BM622" s="61"/>
    </row>
    <row r="623" spans="1:65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  <c r="AA623" s="61"/>
      <c r="AB623" s="61"/>
      <c r="AC623" s="61"/>
      <c r="AD623" s="61"/>
      <c r="AE623" s="61"/>
      <c r="AF623" s="61"/>
      <c r="AG623" s="61"/>
      <c r="AH623" s="61"/>
      <c r="AI623" s="61"/>
      <c r="AJ623" s="61"/>
      <c r="AK623" s="61"/>
      <c r="AL623" s="61"/>
      <c r="AM623" s="61"/>
      <c r="AN623" s="61"/>
      <c r="AO623" s="61"/>
      <c r="AP623" s="61"/>
      <c r="AQ623" s="61"/>
      <c r="AR623" s="61"/>
      <c r="AS623" s="61"/>
      <c r="AT623" s="61"/>
      <c r="AU623" s="61"/>
      <c r="AV623" s="61"/>
      <c r="AW623" s="61"/>
      <c r="AX623" s="61"/>
      <c r="AY623" s="61"/>
      <c r="AZ623" s="61"/>
      <c r="BA623" s="61"/>
      <c r="BB623" s="61"/>
      <c r="BC623" s="61"/>
      <c r="BD623" s="61"/>
      <c r="BE623" s="61"/>
      <c r="BF623" s="61"/>
      <c r="BG623" s="61"/>
      <c r="BH623" s="61"/>
      <c r="BI623" s="61"/>
      <c r="BJ623" s="61"/>
      <c r="BK623" s="61"/>
      <c r="BL623" s="61"/>
      <c r="BM623" s="61"/>
    </row>
    <row r="624" spans="1:65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  <c r="AA624" s="61"/>
      <c r="AB624" s="61"/>
      <c r="AC624" s="61"/>
      <c r="AD624" s="61"/>
      <c r="AE624" s="61"/>
      <c r="AF624" s="61"/>
      <c r="AG624" s="61"/>
      <c r="AH624" s="61"/>
      <c r="AI624" s="61"/>
      <c r="AJ624" s="61"/>
      <c r="AK624" s="61"/>
      <c r="AL624" s="61"/>
      <c r="AM624" s="61"/>
      <c r="AN624" s="61"/>
      <c r="AO624" s="61"/>
      <c r="AP624" s="61"/>
      <c r="AQ624" s="61"/>
      <c r="AR624" s="61"/>
      <c r="AS624" s="61"/>
      <c r="AT624" s="61"/>
      <c r="AU624" s="61"/>
      <c r="AV624" s="61"/>
      <c r="AW624" s="61"/>
      <c r="AX624" s="61"/>
      <c r="AY624" s="61"/>
      <c r="AZ624" s="61"/>
      <c r="BA624" s="61"/>
      <c r="BB624" s="61"/>
      <c r="BC624" s="61"/>
      <c r="BD624" s="61"/>
      <c r="BE624" s="61"/>
      <c r="BF624" s="61"/>
      <c r="BG624" s="61"/>
      <c r="BH624" s="61"/>
      <c r="BI624" s="61"/>
      <c r="BJ624" s="61"/>
      <c r="BK624" s="61"/>
      <c r="BL624" s="61"/>
      <c r="BM624" s="61"/>
    </row>
    <row r="625" spans="1:65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  <c r="AA625" s="61"/>
      <c r="AB625" s="61"/>
      <c r="AC625" s="61"/>
      <c r="AD625" s="61"/>
      <c r="AE625" s="61"/>
      <c r="AF625" s="61"/>
      <c r="AG625" s="61"/>
      <c r="AH625" s="61"/>
      <c r="AI625" s="61"/>
      <c r="AJ625" s="61"/>
      <c r="AK625" s="61"/>
      <c r="AL625" s="61"/>
      <c r="AM625" s="61"/>
      <c r="AN625" s="61"/>
      <c r="AO625" s="61"/>
      <c r="AP625" s="61"/>
      <c r="AQ625" s="61"/>
      <c r="AR625" s="61"/>
      <c r="AS625" s="61"/>
      <c r="AT625" s="61"/>
      <c r="AU625" s="61"/>
      <c r="AV625" s="61"/>
      <c r="AW625" s="61"/>
      <c r="AX625" s="61"/>
      <c r="AY625" s="61"/>
      <c r="AZ625" s="61"/>
      <c r="BA625" s="61"/>
      <c r="BB625" s="61"/>
      <c r="BC625" s="61"/>
      <c r="BD625" s="61"/>
      <c r="BE625" s="61"/>
      <c r="BF625" s="61"/>
      <c r="BG625" s="61"/>
      <c r="BH625" s="61"/>
      <c r="BI625" s="61"/>
      <c r="BJ625" s="61"/>
      <c r="BK625" s="61"/>
      <c r="BL625" s="61"/>
      <c r="BM625" s="61"/>
    </row>
    <row r="626" spans="1:65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  <c r="AA626" s="61"/>
      <c r="AB626" s="61"/>
      <c r="AC626" s="61"/>
      <c r="AD626" s="61"/>
      <c r="AE626" s="61"/>
      <c r="AF626" s="61"/>
      <c r="AG626" s="61"/>
      <c r="AH626" s="61"/>
      <c r="AI626" s="61"/>
      <c r="AJ626" s="61"/>
      <c r="AK626" s="61"/>
      <c r="AL626" s="61"/>
      <c r="AM626" s="61"/>
      <c r="AN626" s="61"/>
      <c r="AO626" s="61"/>
      <c r="AP626" s="61"/>
      <c r="AQ626" s="61"/>
      <c r="AR626" s="61"/>
      <c r="AS626" s="61"/>
      <c r="AT626" s="61"/>
      <c r="AU626" s="61"/>
      <c r="AV626" s="61"/>
      <c r="AW626" s="61"/>
      <c r="AX626" s="61"/>
      <c r="AY626" s="61"/>
      <c r="AZ626" s="61"/>
      <c r="BA626" s="61"/>
      <c r="BB626" s="61"/>
      <c r="BC626" s="61"/>
      <c r="BD626" s="61"/>
      <c r="BE626" s="61"/>
      <c r="BF626" s="61"/>
      <c r="BG626" s="61"/>
      <c r="BH626" s="61"/>
      <c r="BI626" s="61"/>
      <c r="BJ626" s="61"/>
      <c r="BK626" s="61"/>
      <c r="BL626" s="61"/>
      <c r="BM626" s="61"/>
    </row>
    <row r="627" spans="1:65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  <c r="AA627" s="61"/>
      <c r="AB627" s="61"/>
      <c r="AC627" s="61"/>
      <c r="AD627" s="61"/>
      <c r="AE627" s="61"/>
      <c r="AF627" s="61"/>
      <c r="AG627" s="61"/>
      <c r="AH627" s="61"/>
      <c r="AI627" s="61"/>
      <c r="AJ627" s="61"/>
      <c r="AK627" s="61"/>
      <c r="AL627" s="61"/>
      <c r="AM627" s="61"/>
      <c r="AN627" s="61"/>
      <c r="AO627" s="61"/>
      <c r="AP627" s="61"/>
      <c r="AQ627" s="61"/>
      <c r="AR627" s="61"/>
      <c r="AS627" s="61"/>
      <c r="AT627" s="61"/>
      <c r="AU627" s="61"/>
      <c r="AV627" s="61"/>
      <c r="AW627" s="61"/>
      <c r="AX627" s="61"/>
      <c r="AY627" s="61"/>
      <c r="AZ627" s="61"/>
      <c r="BA627" s="61"/>
      <c r="BB627" s="61"/>
      <c r="BC627" s="61"/>
      <c r="BD627" s="61"/>
      <c r="BE627" s="61"/>
      <c r="BF627" s="61"/>
      <c r="BG627" s="61"/>
      <c r="BH627" s="61"/>
      <c r="BI627" s="61"/>
      <c r="BJ627" s="61"/>
      <c r="BK627" s="61"/>
      <c r="BL627" s="61"/>
      <c r="BM627" s="61"/>
    </row>
    <row r="628" spans="1:65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  <c r="AA628" s="61"/>
      <c r="AB628" s="61"/>
      <c r="AC628" s="61"/>
      <c r="AD628" s="61"/>
      <c r="AE628" s="61"/>
      <c r="AF628" s="61"/>
      <c r="AG628" s="61"/>
      <c r="AH628" s="61"/>
      <c r="AI628" s="61"/>
      <c r="AJ628" s="61"/>
      <c r="AK628" s="61"/>
      <c r="AL628" s="61"/>
      <c r="AM628" s="61"/>
      <c r="AN628" s="61"/>
      <c r="AO628" s="61"/>
      <c r="AP628" s="61"/>
      <c r="AQ628" s="61"/>
      <c r="AR628" s="61"/>
      <c r="AS628" s="61"/>
      <c r="AT628" s="61"/>
      <c r="AU628" s="61"/>
      <c r="AV628" s="61"/>
      <c r="AW628" s="61"/>
      <c r="AX628" s="61"/>
      <c r="AY628" s="61"/>
      <c r="AZ628" s="61"/>
      <c r="BA628" s="61"/>
      <c r="BB628" s="61"/>
      <c r="BC628" s="61"/>
      <c r="BD628" s="61"/>
      <c r="BE628" s="61"/>
      <c r="BF628" s="61"/>
      <c r="BG628" s="61"/>
      <c r="BH628" s="61"/>
      <c r="BI628" s="61"/>
      <c r="BJ628" s="61"/>
      <c r="BK628" s="61"/>
      <c r="BL628" s="61"/>
      <c r="BM628" s="61"/>
    </row>
    <row r="629" spans="1:65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  <c r="AA629" s="61"/>
      <c r="AB629" s="61"/>
      <c r="AC629" s="61"/>
      <c r="AD629" s="61"/>
      <c r="AE629" s="61"/>
      <c r="AF629" s="61"/>
      <c r="AG629" s="61"/>
      <c r="AH629" s="61"/>
      <c r="AI629" s="61"/>
      <c r="AJ629" s="61"/>
      <c r="AK629" s="61"/>
      <c r="AL629" s="61"/>
      <c r="AM629" s="61"/>
      <c r="AN629" s="61"/>
      <c r="AO629" s="61"/>
      <c r="AP629" s="61"/>
      <c r="AQ629" s="61"/>
      <c r="AR629" s="61"/>
      <c r="AS629" s="61"/>
      <c r="AT629" s="61"/>
      <c r="AU629" s="61"/>
      <c r="AV629" s="61"/>
      <c r="AW629" s="61"/>
      <c r="AX629" s="61"/>
      <c r="AY629" s="61"/>
      <c r="AZ629" s="61"/>
      <c r="BA629" s="61"/>
      <c r="BB629" s="61"/>
      <c r="BC629" s="61"/>
      <c r="BD629" s="61"/>
      <c r="BE629" s="61"/>
      <c r="BF629" s="61"/>
      <c r="BG629" s="61"/>
      <c r="BH629" s="61"/>
      <c r="BI629" s="61"/>
      <c r="BJ629" s="61"/>
      <c r="BK629" s="61"/>
      <c r="BL629" s="61"/>
      <c r="BM629" s="61"/>
    </row>
    <row r="630" spans="1:65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  <c r="AA630" s="61"/>
      <c r="AB630" s="61"/>
      <c r="AC630" s="61"/>
      <c r="AD630" s="61"/>
      <c r="AE630" s="61"/>
      <c r="AF630" s="61"/>
      <c r="AG630" s="61"/>
      <c r="AH630" s="61"/>
      <c r="AI630" s="61"/>
      <c r="AJ630" s="61"/>
      <c r="AK630" s="61"/>
      <c r="AL630" s="61"/>
      <c r="AM630" s="61"/>
      <c r="AN630" s="61"/>
      <c r="AO630" s="61"/>
      <c r="AP630" s="61"/>
      <c r="AQ630" s="61"/>
      <c r="AR630" s="61"/>
      <c r="AS630" s="61"/>
      <c r="AT630" s="61"/>
      <c r="AU630" s="61"/>
      <c r="AV630" s="61"/>
      <c r="AW630" s="61"/>
      <c r="AX630" s="61"/>
      <c r="AY630" s="61"/>
      <c r="AZ630" s="61"/>
      <c r="BA630" s="61"/>
      <c r="BB630" s="61"/>
      <c r="BC630" s="61"/>
      <c r="BD630" s="61"/>
      <c r="BE630" s="61"/>
      <c r="BF630" s="61"/>
      <c r="BG630" s="61"/>
      <c r="BH630" s="61"/>
      <c r="BI630" s="61"/>
      <c r="BJ630" s="61"/>
      <c r="BK630" s="61"/>
      <c r="BL630" s="61"/>
      <c r="BM630" s="61"/>
    </row>
    <row r="631" spans="1:65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  <c r="AA631" s="61"/>
      <c r="AB631" s="61"/>
      <c r="AC631" s="61"/>
      <c r="AD631" s="61"/>
      <c r="AE631" s="61"/>
      <c r="AF631" s="61"/>
      <c r="AG631" s="61"/>
      <c r="AH631" s="61"/>
      <c r="AI631" s="61"/>
      <c r="AJ631" s="61"/>
      <c r="AK631" s="61"/>
      <c r="AL631" s="61"/>
      <c r="AM631" s="61"/>
      <c r="AN631" s="61"/>
      <c r="AO631" s="61"/>
      <c r="AP631" s="61"/>
      <c r="AQ631" s="61"/>
      <c r="AR631" s="61"/>
      <c r="AS631" s="61"/>
      <c r="AT631" s="61"/>
      <c r="AU631" s="61"/>
      <c r="AV631" s="61"/>
      <c r="AW631" s="61"/>
      <c r="AX631" s="61"/>
      <c r="AY631" s="61"/>
      <c r="AZ631" s="61"/>
      <c r="BA631" s="61"/>
      <c r="BB631" s="61"/>
      <c r="BC631" s="61"/>
      <c r="BD631" s="61"/>
      <c r="BE631" s="61"/>
      <c r="BF631" s="61"/>
      <c r="BG631" s="61"/>
      <c r="BH631" s="61"/>
      <c r="BI631" s="61"/>
      <c r="BJ631" s="61"/>
      <c r="BK631" s="61"/>
      <c r="BL631" s="61"/>
      <c r="BM631" s="61"/>
    </row>
    <row r="632" spans="1:65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  <c r="AA632" s="61"/>
      <c r="AB632" s="61"/>
      <c r="AC632" s="61"/>
      <c r="AD632" s="61"/>
      <c r="AE632" s="61"/>
      <c r="AF632" s="61"/>
      <c r="AG632" s="61"/>
      <c r="AH632" s="61"/>
      <c r="AI632" s="61"/>
      <c r="AJ632" s="61"/>
      <c r="AK632" s="61"/>
      <c r="AL632" s="61"/>
      <c r="AM632" s="61"/>
      <c r="AN632" s="61"/>
      <c r="AO632" s="61"/>
      <c r="AP632" s="61"/>
      <c r="AQ632" s="61"/>
      <c r="AR632" s="61"/>
      <c r="AS632" s="61"/>
      <c r="AT632" s="61"/>
      <c r="AU632" s="61"/>
      <c r="AV632" s="61"/>
      <c r="AW632" s="61"/>
      <c r="AX632" s="61"/>
      <c r="AY632" s="61"/>
      <c r="AZ632" s="61"/>
      <c r="BA632" s="61"/>
      <c r="BB632" s="61"/>
      <c r="BC632" s="61"/>
      <c r="BD632" s="61"/>
      <c r="BE632" s="61"/>
      <c r="BF632" s="61"/>
      <c r="BG632" s="61"/>
      <c r="BH632" s="61"/>
      <c r="BI632" s="61"/>
      <c r="BJ632" s="61"/>
      <c r="BK632" s="61"/>
      <c r="BL632" s="61"/>
      <c r="BM632" s="61"/>
    </row>
    <row r="633" spans="1:65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  <c r="AA633" s="61"/>
      <c r="AB633" s="61"/>
      <c r="AC633" s="61"/>
      <c r="AD633" s="61"/>
      <c r="AE633" s="61"/>
      <c r="AF633" s="61"/>
      <c r="AG633" s="61"/>
      <c r="AH633" s="61"/>
      <c r="AI633" s="61"/>
      <c r="AJ633" s="61"/>
      <c r="AK633" s="61"/>
      <c r="AL633" s="61"/>
      <c r="AM633" s="61"/>
      <c r="AN633" s="61"/>
      <c r="AO633" s="61"/>
      <c r="AP633" s="61"/>
      <c r="AQ633" s="61"/>
      <c r="AR633" s="61"/>
      <c r="AS633" s="61"/>
      <c r="AT633" s="61"/>
      <c r="AU633" s="61"/>
      <c r="AV633" s="61"/>
      <c r="AW633" s="61"/>
      <c r="AX633" s="61"/>
      <c r="AY633" s="61"/>
      <c r="AZ633" s="61"/>
      <c r="BA633" s="61"/>
      <c r="BB633" s="61"/>
      <c r="BC633" s="61"/>
      <c r="BD633" s="61"/>
      <c r="BE633" s="61"/>
      <c r="BF633" s="61"/>
      <c r="BG633" s="61"/>
      <c r="BH633" s="61"/>
      <c r="BI633" s="61"/>
      <c r="BJ633" s="61"/>
      <c r="BK633" s="61"/>
      <c r="BL633" s="61"/>
      <c r="BM633" s="61"/>
    </row>
    <row r="634" spans="1:65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  <c r="AA634" s="61"/>
      <c r="AB634" s="61"/>
      <c r="AC634" s="61"/>
      <c r="AD634" s="61"/>
      <c r="AE634" s="61"/>
      <c r="AF634" s="61"/>
      <c r="AG634" s="61"/>
      <c r="AH634" s="61"/>
      <c r="AI634" s="61"/>
      <c r="AJ634" s="61"/>
      <c r="AK634" s="61"/>
      <c r="AL634" s="61"/>
      <c r="AM634" s="61"/>
      <c r="AN634" s="61"/>
      <c r="AO634" s="61"/>
      <c r="AP634" s="61"/>
      <c r="AQ634" s="61"/>
      <c r="AR634" s="61"/>
      <c r="AS634" s="61"/>
      <c r="AT634" s="61"/>
      <c r="AU634" s="61"/>
      <c r="AV634" s="61"/>
      <c r="AW634" s="61"/>
      <c r="AX634" s="61"/>
      <c r="AY634" s="61"/>
      <c r="AZ634" s="61"/>
      <c r="BA634" s="61"/>
      <c r="BB634" s="61"/>
      <c r="BC634" s="61"/>
      <c r="BD634" s="61"/>
      <c r="BE634" s="61"/>
      <c r="BF634" s="61"/>
      <c r="BG634" s="61"/>
      <c r="BH634" s="61"/>
      <c r="BI634" s="61"/>
      <c r="BJ634" s="61"/>
      <c r="BK634" s="61"/>
      <c r="BL634" s="61"/>
      <c r="BM634" s="61"/>
    </row>
    <row r="635" spans="1:65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  <c r="AA635" s="61"/>
      <c r="AB635" s="61"/>
      <c r="AC635" s="61"/>
      <c r="AD635" s="61"/>
      <c r="AE635" s="61"/>
      <c r="AF635" s="61"/>
      <c r="AG635" s="61"/>
      <c r="AH635" s="61"/>
      <c r="AI635" s="61"/>
      <c r="AJ635" s="61"/>
      <c r="AK635" s="61"/>
      <c r="AL635" s="61"/>
      <c r="AM635" s="61"/>
      <c r="AN635" s="61"/>
      <c r="AO635" s="61"/>
      <c r="AP635" s="61"/>
      <c r="AQ635" s="61"/>
      <c r="AR635" s="61"/>
      <c r="AS635" s="61"/>
      <c r="AT635" s="61"/>
      <c r="AU635" s="61"/>
      <c r="AV635" s="61"/>
      <c r="AW635" s="61"/>
      <c r="AX635" s="61"/>
      <c r="AY635" s="61"/>
      <c r="AZ635" s="61"/>
      <c r="BA635" s="61"/>
      <c r="BB635" s="61"/>
      <c r="BC635" s="61"/>
      <c r="BD635" s="61"/>
      <c r="BE635" s="61"/>
      <c r="BF635" s="61"/>
      <c r="BG635" s="61"/>
      <c r="BH635" s="61"/>
      <c r="BI635" s="61"/>
      <c r="BJ635" s="61"/>
      <c r="BK635" s="61"/>
      <c r="BL635" s="61"/>
      <c r="BM635" s="61"/>
    </row>
    <row r="636" spans="1:65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  <c r="AA636" s="61"/>
      <c r="AB636" s="61"/>
      <c r="AC636" s="61"/>
      <c r="AD636" s="61"/>
      <c r="AE636" s="61"/>
      <c r="AF636" s="61"/>
      <c r="AG636" s="61"/>
      <c r="AH636" s="61"/>
      <c r="AI636" s="61"/>
      <c r="AJ636" s="61"/>
      <c r="AK636" s="61"/>
      <c r="AL636" s="61"/>
      <c r="AM636" s="61"/>
      <c r="AN636" s="61"/>
      <c r="AO636" s="61"/>
      <c r="AP636" s="61"/>
      <c r="AQ636" s="61"/>
      <c r="AR636" s="61"/>
      <c r="AS636" s="61"/>
      <c r="AT636" s="61"/>
      <c r="AU636" s="61"/>
      <c r="AV636" s="61"/>
      <c r="AW636" s="61"/>
      <c r="AX636" s="61"/>
      <c r="AY636" s="61"/>
      <c r="AZ636" s="61"/>
      <c r="BA636" s="61"/>
      <c r="BB636" s="61"/>
      <c r="BC636" s="61"/>
      <c r="BD636" s="61"/>
      <c r="BE636" s="61"/>
      <c r="BF636" s="61"/>
      <c r="BG636" s="61"/>
      <c r="BH636" s="61"/>
      <c r="BI636" s="61"/>
      <c r="BJ636" s="61"/>
      <c r="BK636" s="61"/>
      <c r="BL636" s="61"/>
      <c r="BM636" s="61"/>
    </row>
    <row r="637" spans="1:65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  <c r="AA637" s="61"/>
      <c r="AB637" s="61"/>
      <c r="AC637" s="61"/>
      <c r="AD637" s="61"/>
      <c r="AE637" s="61"/>
      <c r="AF637" s="61"/>
      <c r="AG637" s="61"/>
      <c r="AH637" s="61"/>
      <c r="AI637" s="61"/>
      <c r="AJ637" s="61"/>
      <c r="AK637" s="61"/>
      <c r="AL637" s="61"/>
      <c r="AM637" s="61"/>
      <c r="AN637" s="61"/>
      <c r="AO637" s="61"/>
      <c r="AP637" s="61"/>
      <c r="AQ637" s="61"/>
      <c r="AR637" s="61"/>
      <c r="AS637" s="61"/>
      <c r="AT637" s="61"/>
      <c r="AU637" s="61"/>
      <c r="AV637" s="61"/>
      <c r="AW637" s="61"/>
      <c r="AX637" s="61"/>
      <c r="AY637" s="61"/>
      <c r="AZ637" s="61"/>
      <c r="BA637" s="61"/>
      <c r="BB637" s="61"/>
      <c r="BC637" s="61"/>
      <c r="BD637" s="61"/>
      <c r="BE637" s="61"/>
      <c r="BF637" s="61"/>
      <c r="BG637" s="61"/>
      <c r="BH637" s="61"/>
      <c r="BI637" s="61"/>
      <c r="BJ637" s="61"/>
      <c r="BK637" s="61"/>
      <c r="BL637" s="61"/>
      <c r="BM637" s="61"/>
    </row>
    <row r="638" spans="1:65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  <c r="AA638" s="61"/>
      <c r="AB638" s="61"/>
      <c r="AC638" s="61"/>
      <c r="AD638" s="61"/>
      <c r="AE638" s="61"/>
      <c r="AF638" s="61"/>
      <c r="AG638" s="61"/>
      <c r="AH638" s="61"/>
      <c r="AI638" s="61"/>
      <c r="AJ638" s="61"/>
      <c r="AK638" s="61"/>
      <c r="AL638" s="61"/>
      <c r="AM638" s="61"/>
      <c r="AN638" s="61"/>
      <c r="AO638" s="61"/>
      <c r="AP638" s="61"/>
      <c r="AQ638" s="61"/>
      <c r="AR638" s="61"/>
      <c r="AS638" s="61"/>
      <c r="AT638" s="61"/>
      <c r="AU638" s="61"/>
      <c r="AV638" s="61"/>
      <c r="AW638" s="61"/>
      <c r="AX638" s="61"/>
      <c r="AY638" s="61"/>
      <c r="AZ638" s="61"/>
      <c r="BA638" s="61"/>
      <c r="BB638" s="61"/>
      <c r="BC638" s="61"/>
      <c r="BD638" s="61"/>
      <c r="BE638" s="61"/>
      <c r="BF638" s="61"/>
      <c r="BG638" s="61"/>
      <c r="BH638" s="61"/>
      <c r="BI638" s="61"/>
      <c r="BJ638" s="61"/>
      <c r="BK638" s="61"/>
      <c r="BL638" s="61"/>
      <c r="BM638" s="61"/>
    </row>
    <row r="639" spans="1:65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  <c r="AA639" s="61"/>
      <c r="AB639" s="61"/>
      <c r="AC639" s="61"/>
      <c r="AD639" s="61"/>
      <c r="AE639" s="61"/>
      <c r="AF639" s="61"/>
      <c r="AG639" s="61"/>
      <c r="AH639" s="61"/>
      <c r="AI639" s="61"/>
      <c r="AJ639" s="61"/>
      <c r="AK639" s="61"/>
      <c r="AL639" s="61"/>
      <c r="AM639" s="61"/>
      <c r="AN639" s="61"/>
      <c r="AO639" s="61"/>
      <c r="AP639" s="61"/>
      <c r="AQ639" s="61"/>
      <c r="AR639" s="61"/>
      <c r="AS639" s="61"/>
      <c r="AT639" s="61"/>
      <c r="AU639" s="61"/>
      <c r="AV639" s="61"/>
      <c r="AW639" s="61"/>
      <c r="AX639" s="61"/>
      <c r="AY639" s="61"/>
      <c r="AZ639" s="61"/>
      <c r="BA639" s="61"/>
      <c r="BB639" s="61"/>
      <c r="BC639" s="61"/>
      <c r="BD639" s="61"/>
      <c r="BE639" s="61"/>
      <c r="BF639" s="61"/>
      <c r="BG639" s="61"/>
      <c r="BH639" s="61"/>
      <c r="BI639" s="61"/>
      <c r="BJ639" s="61"/>
      <c r="BK639" s="61"/>
      <c r="BL639" s="61"/>
      <c r="BM639" s="61"/>
    </row>
    <row r="640" spans="1:65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  <c r="AA640" s="61"/>
      <c r="AB640" s="61"/>
      <c r="AC640" s="61"/>
      <c r="AD640" s="61"/>
      <c r="AE640" s="61"/>
      <c r="AF640" s="61"/>
      <c r="AG640" s="61"/>
      <c r="AH640" s="61"/>
      <c r="AI640" s="61"/>
      <c r="AJ640" s="61"/>
      <c r="AK640" s="61"/>
      <c r="AL640" s="61"/>
      <c r="AM640" s="61"/>
      <c r="AN640" s="61"/>
      <c r="AO640" s="61"/>
      <c r="AP640" s="61"/>
      <c r="AQ640" s="61"/>
      <c r="AR640" s="61"/>
      <c r="AS640" s="61"/>
      <c r="AT640" s="61"/>
      <c r="AU640" s="61"/>
      <c r="AV640" s="61"/>
      <c r="AW640" s="61"/>
      <c r="AX640" s="61"/>
      <c r="AY640" s="61"/>
      <c r="AZ640" s="61"/>
      <c r="BA640" s="61"/>
      <c r="BB640" s="61"/>
      <c r="BC640" s="61"/>
      <c r="BD640" s="61"/>
      <c r="BE640" s="61"/>
      <c r="BF640" s="61"/>
      <c r="BG640" s="61"/>
      <c r="BH640" s="61"/>
      <c r="BI640" s="61"/>
      <c r="BJ640" s="61"/>
      <c r="BK640" s="61"/>
      <c r="BL640" s="61"/>
      <c r="BM640" s="61"/>
    </row>
    <row r="641" spans="1:65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  <c r="AA641" s="61"/>
      <c r="AB641" s="61"/>
      <c r="AC641" s="61"/>
      <c r="AD641" s="61"/>
      <c r="AE641" s="61"/>
      <c r="AF641" s="61"/>
      <c r="AG641" s="61"/>
      <c r="AH641" s="61"/>
      <c r="AI641" s="61"/>
      <c r="AJ641" s="61"/>
      <c r="AK641" s="61"/>
      <c r="AL641" s="61"/>
      <c r="AM641" s="61"/>
      <c r="AN641" s="61"/>
      <c r="AO641" s="61"/>
      <c r="AP641" s="61"/>
      <c r="AQ641" s="61"/>
      <c r="AR641" s="61"/>
      <c r="AS641" s="61"/>
      <c r="AT641" s="61"/>
      <c r="AU641" s="61"/>
      <c r="AV641" s="61"/>
      <c r="AW641" s="61"/>
      <c r="AX641" s="61"/>
      <c r="AY641" s="61"/>
      <c r="AZ641" s="61"/>
      <c r="BA641" s="61"/>
      <c r="BB641" s="61"/>
      <c r="BC641" s="61"/>
      <c r="BD641" s="61"/>
      <c r="BE641" s="61"/>
      <c r="BF641" s="61"/>
      <c r="BG641" s="61"/>
      <c r="BH641" s="61"/>
      <c r="BI641" s="61"/>
      <c r="BJ641" s="61"/>
      <c r="BK641" s="61"/>
      <c r="BL641" s="61"/>
      <c r="BM641" s="61"/>
    </row>
    <row r="642" spans="1:65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  <c r="AA642" s="61"/>
      <c r="AB642" s="61"/>
      <c r="AC642" s="61"/>
      <c r="AD642" s="61"/>
      <c r="AE642" s="61"/>
      <c r="AF642" s="61"/>
      <c r="AG642" s="61"/>
      <c r="AH642" s="61"/>
      <c r="AI642" s="61"/>
      <c r="AJ642" s="61"/>
      <c r="AK642" s="61"/>
      <c r="AL642" s="61"/>
      <c r="AM642" s="61"/>
      <c r="AN642" s="61"/>
      <c r="AO642" s="61"/>
      <c r="AP642" s="61"/>
      <c r="AQ642" s="61"/>
      <c r="AR642" s="61"/>
      <c r="AS642" s="61"/>
      <c r="AT642" s="61"/>
      <c r="AU642" s="61"/>
      <c r="AV642" s="61"/>
      <c r="AW642" s="61"/>
      <c r="AX642" s="61"/>
      <c r="AY642" s="61"/>
      <c r="AZ642" s="61"/>
      <c r="BA642" s="61"/>
      <c r="BB642" s="61"/>
      <c r="BC642" s="61"/>
      <c r="BD642" s="61"/>
      <c r="BE642" s="61"/>
      <c r="BF642" s="61"/>
      <c r="BG642" s="61"/>
      <c r="BH642" s="61"/>
      <c r="BI642" s="61"/>
      <c r="BJ642" s="61"/>
      <c r="BK642" s="61"/>
      <c r="BL642" s="61"/>
      <c r="BM642" s="61"/>
    </row>
    <row r="643" spans="1:65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  <c r="AA643" s="61"/>
      <c r="AB643" s="61"/>
      <c r="AC643" s="61"/>
      <c r="AD643" s="61"/>
      <c r="AE643" s="61"/>
      <c r="AF643" s="61"/>
      <c r="AG643" s="61"/>
      <c r="AH643" s="61"/>
      <c r="AI643" s="61"/>
      <c r="AJ643" s="61"/>
      <c r="AK643" s="61"/>
      <c r="AL643" s="61"/>
      <c r="AM643" s="61"/>
      <c r="AN643" s="61"/>
      <c r="AO643" s="61"/>
      <c r="AP643" s="61"/>
      <c r="AQ643" s="61"/>
      <c r="AR643" s="61"/>
      <c r="AS643" s="61"/>
      <c r="AT643" s="61"/>
      <c r="AU643" s="61"/>
      <c r="AV643" s="61"/>
      <c r="AW643" s="61"/>
      <c r="AX643" s="61"/>
      <c r="AY643" s="61"/>
      <c r="AZ643" s="61"/>
      <c r="BA643" s="61"/>
      <c r="BB643" s="61"/>
      <c r="BC643" s="61"/>
      <c r="BD643" s="61"/>
      <c r="BE643" s="61"/>
      <c r="BF643" s="61"/>
      <c r="BG643" s="61"/>
      <c r="BH643" s="61"/>
      <c r="BI643" s="61"/>
      <c r="BJ643" s="61"/>
      <c r="BK643" s="61"/>
      <c r="BL643" s="61"/>
      <c r="BM643" s="61"/>
    </row>
    <row r="644" spans="1:65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  <c r="AA644" s="61"/>
      <c r="AB644" s="61"/>
      <c r="AC644" s="61"/>
      <c r="AD644" s="61"/>
      <c r="AE644" s="61"/>
      <c r="AF644" s="61"/>
      <c r="AG644" s="61"/>
      <c r="AH644" s="61"/>
      <c r="AI644" s="61"/>
      <c r="AJ644" s="61"/>
      <c r="AK644" s="61"/>
      <c r="AL644" s="61"/>
      <c r="AM644" s="61"/>
      <c r="AN644" s="61"/>
      <c r="AO644" s="61"/>
      <c r="AP644" s="61"/>
      <c r="AQ644" s="61"/>
      <c r="AR644" s="61"/>
      <c r="AS644" s="61"/>
      <c r="AT644" s="61"/>
      <c r="AU644" s="61"/>
      <c r="AV644" s="61"/>
      <c r="AW644" s="61"/>
      <c r="AX644" s="61"/>
      <c r="AY644" s="61"/>
      <c r="AZ644" s="61"/>
      <c r="BA644" s="61"/>
      <c r="BB644" s="61"/>
      <c r="BC644" s="61"/>
      <c r="BD644" s="61"/>
      <c r="BE644" s="61"/>
      <c r="BF644" s="61"/>
      <c r="BG644" s="61"/>
      <c r="BH644" s="61"/>
      <c r="BI644" s="61"/>
      <c r="BJ644" s="61"/>
      <c r="BK644" s="61"/>
      <c r="BL644" s="61"/>
      <c r="BM644" s="61"/>
    </row>
    <row r="645" spans="1:65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  <c r="AA645" s="61"/>
      <c r="AB645" s="61"/>
      <c r="AC645" s="61"/>
      <c r="AD645" s="61"/>
      <c r="AE645" s="61"/>
      <c r="AF645" s="61"/>
      <c r="AG645" s="61"/>
      <c r="AH645" s="61"/>
      <c r="AI645" s="61"/>
      <c r="AJ645" s="61"/>
      <c r="AK645" s="61"/>
      <c r="AL645" s="61"/>
      <c r="AM645" s="61"/>
      <c r="AN645" s="61"/>
      <c r="AO645" s="61"/>
      <c r="AP645" s="61"/>
      <c r="AQ645" s="61"/>
      <c r="AR645" s="61"/>
      <c r="AS645" s="61"/>
      <c r="AT645" s="61"/>
      <c r="AU645" s="61"/>
      <c r="AV645" s="61"/>
      <c r="AW645" s="61"/>
      <c r="AX645" s="61"/>
      <c r="AY645" s="61"/>
      <c r="AZ645" s="61"/>
      <c r="BA645" s="61"/>
      <c r="BB645" s="61"/>
      <c r="BC645" s="61"/>
      <c r="BD645" s="61"/>
      <c r="BE645" s="61"/>
      <c r="BF645" s="61"/>
      <c r="BG645" s="61"/>
      <c r="BH645" s="61"/>
      <c r="BI645" s="61"/>
      <c r="BJ645" s="61"/>
      <c r="BK645" s="61"/>
      <c r="BL645" s="61"/>
      <c r="BM645" s="61"/>
    </row>
    <row r="646" spans="1:65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  <c r="AA646" s="61"/>
      <c r="AB646" s="61"/>
      <c r="AC646" s="61"/>
      <c r="AD646" s="61"/>
      <c r="AE646" s="61"/>
      <c r="AF646" s="61"/>
      <c r="AG646" s="61"/>
      <c r="AH646" s="61"/>
      <c r="AI646" s="61"/>
      <c r="AJ646" s="61"/>
      <c r="AK646" s="61"/>
      <c r="AL646" s="61"/>
      <c r="AM646" s="61"/>
      <c r="AN646" s="61"/>
      <c r="AO646" s="61"/>
      <c r="AP646" s="61"/>
      <c r="AQ646" s="61"/>
      <c r="AR646" s="61"/>
      <c r="AS646" s="61"/>
      <c r="AT646" s="61"/>
      <c r="AU646" s="61"/>
      <c r="AV646" s="61"/>
      <c r="AW646" s="61"/>
      <c r="AX646" s="61"/>
      <c r="AY646" s="61"/>
      <c r="AZ646" s="61"/>
      <c r="BA646" s="61"/>
      <c r="BB646" s="61"/>
      <c r="BC646" s="61"/>
      <c r="BD646" s="61"/>
      <c r="BE646" s="61"/>
      <c r="BF646" s="61"/>
      <c r="BG646" s="61"/>
      <c r="BH646" s="61"/>
      <c r="BI646" s="61"/>
      <c r="BJ646" s="61"/>
      <c r="BK646" s="61"/>
      <c r="BL646" s="61"/>
      <c r="BM646" s="61"/>
    </row>
    <row r="647" spans="1:65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  <c r="AA647" s="61"/>
      <c r="AB647" s="61"/>
      <c r="AC647" s="61"/>
      <c r="AD647" s="61"/>
      <c r="AE647" s="61"/>
      <c r="AF647" s="61"/>
      <c r="AG647" s="61"/>
      <c r="AH647" s="61"/>
      <c r="AI647" s="61"/>
      <c r="AJ647" s="61"/>
      <c r="AK647" s="61"/>
      <c r="AL647" s="61"/>
      <c r="AM647" s="61"/>
      <c r="AN647" s="61"/>
      <c r="AO647" s="61"/>
      <c r="AP647" s="61"/>
      <c r="AQ647" s="61"/>
      <c r="AR647" s="61"/>
      <c r="AS647" s="61"/>
      <c r="AT647" s="61"/>
      <c r="AU647" s="61"/>
      <c r="AV647" s="61"/>
      <c r="AW647" s="61"/>
      <c r="AX647" s="61"/>
      <c r="AY647" s="61"/>
      <c r="AZ647" s="61"/>
      <c r="BA647" s="61"/>
      <c r="BB647" s="61"/>
      <c r="BC647" s="61"/>
      <c r="BD647" s="61"/>
      <c r="BE647" s="61"/>
      <c r="BF647" s="61"/>
      <c r="BG647" s="61"/>
      <c r="BH647" s="61"/>
      <c r="BI647" s="61"/>
      <c r="BJ647" s="61"/>
      <c r="BK647" s="61"/>
      <c r="BL647" s="61"/>
      <c r="BM647" s="61"/>
    </row>
    <row r="648" spans="1:65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  <c r="AA648" s="61"/>
      <c r="AB648" s="61"/>
      <c r="AC648" s="61"/>
      <c r="AD648" s="61"/>
      <c r="AE648" s="61"/>
      <c r="AF648" s="61"/>
      <c r="AG648" s="61"/>
      <c r="AH648" s="61"/>
      <c r="AI648" s="61"/>
      <c r="AJ648" s="61"/>
      <c r="AK648" s="61"/>
      <c r="AL648" s="61"/>
      <c r="AM648" s="61"/>
      <c r="AN648" s="61"/>
      <c r="AO648" s="61"/>
      <c r="AP648" s="61"/>
      <c r="AQ648" s="61"/>
      <c r="AR648" s="61"/>
      <c r="AS648" s="61"/>
      <c r="AT648" s="61"/>
      <c r="AU648" s="61"/>
      <c r="AV648" s="61"/>
      <c r="AW648" s="61"/>
      <c r="AX648" s="61"/>
      <c r="AY648" s="61"/>
      <c r="AZ648" s="61"/>
      <c r="BA648" s="61"/>
      <c r="BB648" s="61"/>
      <c r="BC648" s="61"/>
      <c r="BD648" s="61"/>
      <c r="BE648" s="61"/>
      <c r="BF648" s="61"/>
      <c r="BG648" s="61"/>
      <c r="BH648" s="61"/>
      <c r="BI648" s="61"/>
      <c r="BJ648" s="61"/>
      <c r="BK648" s="61"/>
      <c r="BL648" s="61"/>
      <c r="BM648" s="61"/>
    </row>
    <row r="649" spans="1:65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  <c r="AA649" s="61"/>
      <c r="AB649" s="61"/>
      <c r="AC649" s="61"/>
      <c r="AD649" s="61"/>
      <c r="AE649" s="61"/>
      <c r="AF649" s="61"/>
      <c r="AG649" s="61"/>
      <c r="AH649" s="61"/>
      <c r="AI649" s="61"/>
      <c r="AJ649" s="61"/>
      <c r="AK649" s="61"/>
      <c r="AL649" s="61"/>
      <c r="AM649" s="61"/>
      <c r="AN649" s="61"/>
      <c r="AO649" s="61"/>
      <c r="AP649" s="61"/>
      <c r="AQ649" s="61"/>
      <c r="AR649" s="61"/>
      <c r="AS649" s="61"/>
      <c r="AT649" s="61"/>
      <c r="AU649" s="61"/>
      <c r="AV649" s="61"/>
      <c r="AW649" s="61"/>
      <c r="AX649" s="61"/>
      <c r="AY649" s="61"/>
      <c r="AZ649" s="61"/>
      <c r="BA649" s="61"/>
      <c r="BB649" s="61"/>
      <c r="BC649" s="61"/>
      <c r="BD649" s="61"/>
      <c r="BE649" s="61"/>
      <c r="BF649" s="61"/>
      <c r="BG649" s="61"/>
      <c r="BH649" s="61"/>
      <c r="BI649" s="61"/>
      <c r="BJ649" s="61"/>
      <c r="BK649" s="61"/>
      <c r="BL649" s="61"/>
      <c r="BM649" s="61"/>
    </row>
    <row r="650" spans="1:65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  <c r="AA650" s="61"/>
      <c r="AB650" s="61"/>
      <c r="AC650" s="61"/>
      <c r="AD650" s="61"/>
      <c r="AE650" s="61"/>
      <c r="AF650" s="61"/>
      <c r="AG650" s="61"/>
      <c r="AH650" s="61"/>
      <c r="AI650" s="61"/>
      <c r="AJ650" s="61"/>
      <c r="AK650" s="61"/>
      <c r="AL650" s="61"/>
      <c r="AM650" s="61"/>
      <c r="AN650" s="61"/>
      <c r="AO650" s="61"/>
      <c r="AP650" s="61"/>
      <c r="AQ650" s="61"/>
      <c r="AR650" s="61"/>
      <c r="AS650" s="61"/>
      <c r="AT650" s="61"/>
      <c r="AU650" s="61"/>
      <c r="AV650" s="61"/>
      <c r="AW650" s="61"/>
      <c r="AX650" s="61"/>
      <c r="AY650" s="61"/>
      <c r="AZ650" s="61"/>
      <c r="BA650" s="61"/>
      <c r="BB650" s="61"/>
      <c r="BC650" s="61"/>
      <c r="BD650" s="61"/>
      <c r="BE650" s="61"/>
      <c r="BF650" s="61"/>
      <c r="BG650" s="61"/>
      <c r="BH650" s="61"/>
      <c r="BI650" s="61"/>
      <c r="BJ650" s="61"/>
      <c r="BK650" s="61"/>
      <c r="BL650" s="61"/>
      <c r="BM650" s="61"/>
    </row>
    <row r="651" spans="1:65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  <c r="AA651" s="61"/>
      <c r="AB651" s="61"/>
      <c r="AC651" s="61"/>
      <c r="AD651" s="61"/>
      <c r="AE651" s="61"/>
      <c r="AF651" s="61"/>
      <c r="AG651" s="61"/>
      <c r="AH651" s="61"/>
      <c r="AI651" s="61"/>
      <c r="AJ651" s="61"/>
      <c r="AK651" s="61"/>
      <c r="AL651" s="61"/>
      <c r="AM651" s="61"/>
      <c r="AN651" s="61"/>
      <c r="AO651" s="61"/>
      <c r="AP651" s="61"/>
      <c r="AQ651" s="61"/>
      <c r="AR651" s="61"/>
      <c r="AS651" s="61"/>
      <c r="AT651" s="61"/>
      <c r="AU651" s="61"/>
      <c r="AV651" s="61"/>
      <c r="AW651" s="61"/>
      <c r="AX651" s="61"/>
      <c r="AY651" s="61"/>
      <c r="AZ651" s="61"/>
      <c r="BA651" s="61"/>
      <c r="BB651" s="61"/>
      <c r="BC651" s="61"/>
      <c r="BD651" s="61"/>
      <c r="BE651" s="61"/>
      <c r="BF651" s="61"/>
      <c r="BG651" s="61"/>
      <c r="BH651" s="61"/>
      <c r="BI651" s="61"/>
      <c r="BJ651" s="61"/>
      <c r="BK651" s="61"/>
      <c r="BL651" s="61"/>
      <c r="BM651" s="61"/>
    </row>
    <row r="652" spans="1:65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  <c r="AA652" s="61"/>
      <c r="AB652" s="61"/>
      <c r="AC652" s="61"/>
      <c r="AD652" s="61"/>
      <c r="AE652" s="61"/>
      <c r="AF652" s="61"/>
      <c r="AG652" s="61"/>
      <c r="AH652" s="61"/>
      <c r="AI652" s="61"/>
      <c r="AJ652" s="61"/>
      <c r="AK652" s="61"/>
      <c r="AL652" s="61"/>
      <c r="AM652" s="61"/>
      <c r="AN652" s="61"/>
      <c r="AO652" s="61"/>
      <c r="AP652" s="61"/>
      <c r="AQ652" s="61"/>
      <c r="AR652" s="61"/>
      <c r="AS652" s="61"/>
      <c r="AT652" s="61"/>
      <c r="AU652" s="61"/>
      <c r="AV652" s="61"/>
      <c r="AW652" s="61"/>
      <c r="AX652" s="61"/>
      <c r="AY652" s="61"/>
      <c r="AZ652" s="61"/>
      <c r="BA652" s="61"/>
      <c r="BB652" s="61"/>
      <c r="BC652" s="61"/>
      <c r="BD652" s="61"/>
      <c r="BE652" s="61"/>
      <c r="BF652" s="61"/>
      <c r="BG652" s="61"/>
      <c r="BH652" s="61"/>
      <c r="BI652" s="61"/>
      <c r="BJ652" s="61"/>
      <c r="BK652" s="61"/>
      <c r="BL652" s="61"/>
      <c r="BM652" s="61"/>
    </row>
    <row r="653" spans="1:65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  <c r="AA653" s="61"/>
      <c r="AB653" s="61"/>
      <c r="AC653" s="61"/>
      <c r="AD653" s="61"/>
      <c r="AE653" s="61"/>
      <c r="AF653" s="61"/>
      <c r="AG653" s="61"/>
      <c r="AH653" s="61"/>
      <c r="AI653" s="61"/>
      <c r="AJ653" s="61"/>
      <c r="AK653" s="61"/>
      <c r="AL653" s="61"/>
      <c r="AM653" s="61"/>
      <c r="AN653" s="61"/>
      <c r="AO653" s="61"/>
      <c r="AP653" s="61"/>
      <c r="AQ653" s="61"/>
      <c r="AR653" s="61"/>
      <c r="AS653" s="61"/>
      <c r="AT653" s="61"/>
      <c r="AU653" s="61"/>
      <c r="AV653" s="61"/>
      <c r="AW653" s="61"/>
      <c r="AX653" s="61"/>
      <c r="AY653" s="61"/>
      <c r="AZ653" s="61"/>
      <c r="BA653" s="61"/>
      <c r="BB653" s="61"/>
      <c r="BC653" s="61"/>
      <c r="BD653" s="61"/>
      <c r="BE653" s="61"/>
      <c r="BF653" s="61"/>
      <c r="BG653" s="61"/>
      <c r="BH653" s="61"/>
      <c r="BI653" s="61"/>
      <c r="BJ653" s="61"/>
      <c r="BK653" s="61"/>
      <c r="BL653" s="61"/>
      <c r="BM653" s="61"/>
    </row>
    <row r="654" spans="1:65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  <c r="AA654" s="61"/>
      <c r="AB654" s="61"/>
      <c r="AC654" s="61"/>
      <c r="AD654" s="61"/>
      <c r="AE654" s="61"/>
      <c r="AF654" s="61"/>
      <c r="AG654" s="61"/>
      <c r="AH654" s="61"/>
      <c r="AI654" s="61"/>
      <c r="AJ654" s="61"/>
      <c r="AK654" s="61"/>
      <c r="AL654" s="61"/>
      <c r="AM654" s="61"/>
      <c r="AN654" s="61"/>
      <c r="AO654" s="61"/>
      <c r="AP654" s="61"/>
      <c r="AQ654" s="61"/>
      <c r="AR654" s="61"/>
      <c r="AS654" s="61"/>
      <c r="AT654" s="61"/>
      <c r="AU654" s="61"/>
      <c r="AV654" s="61"/>
      <c r="AW654" s="61"/>
      <c r="AX654" s="61"/>
      <c r="AY654" s="61"/>
      <c r="AZ654" s="61"/>
      <c r="BA654" s="61"/>
      <c r="BB654" s="61"/>
      <c r="BC654" s="61"/>
      <c r="BD654" s="61"/>
      <c r="BE654" s="61"/>
      <c r="BF654" s="61"/>
      <c r="BG654" s="61"/>
      <c r="BH654" s="61"/>
      <c r="BI654" s="61"/>
      <c r="BJ654" s="61"/>
      <c r="BK654" s="61"/>
      <c r="BL654" s="61"/>
      <c r="BM654" s="61"/>
    </row>
    <row r="655" spans="1:65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  <c r="AA655" s="61"/>
      <c r="AB655" s="61"/>
      <c r="AC655" s="61"/>
      <c r="AD655" s="61"/>
      <c r="AE655" s="61"/>
      <c r="AF655" s="61"/>
      <c r="AG655" s="61"/>
      <c r="AH655" s="61"/>
      <c r="AI655" s="61"/>
      <c r="AJ655" s="61"/>
      <c r="AK655" s="61"/>
      <c r="AL655" s="61"/>
      <c r="AM655" s="61"/>
      <c r="AN655" s="61"/>
      <c r="AO655" s="61"/>
      <c r="AP655" s="61"/>
      <c r="AQ655" s="61"/>
      <c r="AR655" s="61"/>
      <c r="AS655" s="61"/>
      <c r="AT655" s="61"/>
      <c r="AU655" s="61"/>
      <c r="AV655" s="61"/>
      <c r="AW655" s="61"/>
      <c r="AX655" s="61"/>
      <c r="AY655" s="61"/>
      <c r="AZ655" s="61"/>
      <c r="BA655" s="61"/>
      <c r="BB655" s="61"/>
      <c r="BC655" s="61"/>
      <c r="BD655" s="61"/>
      <c r="BE655" s="61"/>
      <c r="BF655" s="61"/>
      <c r="BG655" s="61"/>
      <c r="BH655" s="61"/>
      <c r="BI655" s="61"/>
      <c r="BJ655" s="61"/>
      <c r="BK655" s="61"/>
      <c r="BL655" s="61"/>
      <c r="BM655" s="61"/>
    </row>
    <row r="656" spans="1:65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  <c r="AA656" s="61"/>
      <c r="AB656" s="61"/>
      <c r="AC656" s="61"/>
      <c r="AD656" s="61"/>
      <c r="AE656" s="61"/>
      <c r="AF656" s="61"/>
      <c r="AG656" s="61"/>
      <c r="AH656" s="61"/>
      <c r="AI656" s="61"/>
      <c r="AJ656" s="61"/>
      <c r="AK656" s="61"/>
      <c r="AL656" s="61"/>
      <c r="AM656" s="61"/>
      <c r="AN656" s="61"/>
      <c r="AO656" s="61"/>
      <c r="AP656" s="61"/>
      <c r="AQ656" s="61"/>
      <c r="AR656" s="61"/>
      <c r="AS656" s="61"/>
      <c r="AT656" s="61"/>
      <c r="AU656" s="61"/>
      <c r="AV656" s="61"/>
      <c r="AW656" s="61"/>
      <c r="AX656" s="61"/>
      <c r="AY656" s="61"/>
      <c r="AZ656" s="61"/>
      <c r="BA656" s="61"/>
      <c r="BB656" s="61"/>
      <c r="BC656" s="61"/>
      <c r="BD656" s="61"/>
      <c r="BE656" s="61"/>
      <c r="BF656" s="61"/>
      <c r="BG656" s="61"/>
      <c r="BH656" s="61"/>
      <c r="BI656" s="61"/>
      <c r="BJ656" s="61"/>
      <c r="BK656" s="61"/>
      <c r="BL656" s="61"/>
      <c r="BM656" s="61"/>
    </row>
    <row r="657" spans="1:65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  <c r="AA657" s="61"/>
      <c r="AB657" s="61"/>
      <c r="AC657" s="61"/>
      <c r="AD657" s="61"/>
      <c r="AE657" s="61"/>
      <c r="AF657" s="61"/>
      <c r="AG657" s="61"/>
      <c r="AH657" s="61"/>
      <c r="AI657" s="61"/>
      <c r="AJ657" s="61"/>
      <c r="AK657" s="61"/>
      <c r="AL657" s="61"/>
      <c r="AM657" s="61"/>
      <c r="AN657" s="61"/>
      <c r="AO657" s="61"/>
      <c r="AP657" s="61"/>
      <c r="AQ657" s="61"/>
      <c r="AR657" s="61"/>
      <c r="AS657" s="61"/>
      <c r="AT657" s="61"/>
      <c r="AU657" s="61"/>
      <c r="AV657" s="61"/>
      <c r="AW657" s="61"/>
      <c r="AX657" s="61"/>
      <c r="AY657" s="61"/>
      <c r="AZ657" s="61"/>
      <c r="BA657" s="61"/>
      <c r="BB657" s="61"/>
      <c r="BC657" s="61"/>
      <c r="BD657" s="61"/>
      <c r="BE657" s="61"/>
      <c r="BF657" s="61"/>
      <c r="BG657" s="61"/>
      <c r="BH657" s="61"/>
      <c r="BI657" s="61"/>
      <c r="BJ657" s="61"/>
      <c r="BK657" s="61"/>
      <c r="BL657" s="61"/>
      <c r="BM657" s="61"/>
    </row>
    <row r="658" spans="1:65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  <c r="AA658" s="61"/>
      <c r="AB658" s="61"/>
      <c r="AC658" s="61"/>
      <c r="AD658" s="61"/>
      <c r="AE658" s="61"/>
      <c r="AF658" s="61"/>
      <c r="AG658" s="61"/>
      <c r="AH658" s="61"/>
      <c r="AI658" s="61"/>
      <c r="AJ658" s="61"/>
      <c r="AK658" s="61"/>
      <c r="AL658" s="61"/>
      <c r="AM658" s="61"/>
      <c r="AN658" s="61"/>
      <c r="AO658" s="61"/>
      <c r="AP658" s="61"/>
      <c r="AQ658" s="61"/>
      <c r="AR658" s="61"/>
      <c r="AS658" s="61"/>
      <c r="AT658" s="61"/>
      <c r="AU658" s="61"/>
      <c r="AV658" s="61"/>
      <c r="AW658" s="61"/>
      <c r="AX658" s="61"/>
      <c r="AY658" s="61"/>
      <c r="AZ658" s="61"/>
      <c r="BA658" s="61"/>
      <c r="BB658" s="61"/>
      <c r="BC658" s="61"/>
      <c r="BD658" s="61"/>
      <c r="BE658" s="61"/>
      <c r="BF658" s="61"/>
      <c r="BG658" s="61"/>
      <c r="BH658" s="61"/>
      <c r="BI658" s="61"/>
      <c r="BJ658" s="61"/>
      <c r="BK658" s="61"/>
      <c r="BL658" s="61"/>
      <c r="BM658" s="61"/>
    </row>
    <row r="659" spans="1:65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  <c r="AA659" s="61"/>
      <c r="AB659" s="61"/>
      <c r="AC659" s="61"/>
      <c r="AD659" s="61"/>
      <c r="AE659" s="61"/>
      <c r="AF659" s="61"/>
      <c r="AG659" s="61"/>
      <c r="AH659" s="61"/>
      <c r="AI659" s="61"/>
      <c r="AJ659" s="61"/>
      <c r="AK659" s="61"/>
      <c r="AL659" s="61"/>
      <c r="AM659" s="61"/>
      <c r="AN659" s="61"/>
      <c r="AO659" s="61"/>
      <c r="AP659" s="61"/>
      <c r="AQ659" s="61"/>
      <c r="AR659" s="61"/>
      <c r="AS659" s="61"/>
      <c r="AT659" s="61"/>
      <c r="AU659" s="61"/>
      <c r="AV659" s="61"/>
      <c r="AW659" s="61"/>
      <c r="AX659" s="61"/>
      <c r="AY659" s="61"/>
      <c r="AZ659" s="61"/>
      <c r="BA659" s="61"/>
      <c r="BB659" s="61"/>
      <c r="BC659" s="61"/>
      <c r="BD659" s="61"/>
      <c r="BE659" s="61"/>
      <c r="BF659" s="61"/>
      <c r="BG659" s="61"/>
      <c r="BH659" s="61"/>
      <c r="BI659" s="61"/>
      <c r="BJ659" s="61"/>
      <c r="BK659" s="61"/>
      <c r="BL659" s="61"/>
      <c r="BM659" s="61"/>
    </row>
    <row r="660" spans="1:65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  <c r="AA660" s="61"/>
      <c r="AB660" s="61"/>
      <c r="AC660" s="61"/>
      <c r="AD660" s="61"/>
      <c r="AE660" s="61"/>
      <c r="AF660" s="61"/>
      <c r="AG660" s="61"/>
      <c r="AH660" s="61"/>
      <c r="AI660" s="61"/>
      <c r="AJ660" s="61"/>
      <c r="AK660" s="61"/>
      <c r="AL660" s="61"/>
      <c r="AM660" s="61"/>
      <c r="AN660" s="61"/>
      <c r="AO660" s="61"/>
      <c r="AP660" s="61"/>
      <c r="AQ660" s="61"/>
      <c r="AR660" s="61"/>
      <c r="AS660" s="61"/>
      <c r="AT660" s="61"/>
      <c r="AU660" s="61"/>
      <c r="AV660" s="61"/>
      <c r="AW660" s="61"/>
      <c r="AX660" s="61"/>
      <c r="AY660" s="61"/>
      <c r="AZ660" s="61"/>
      <c r="BA660" s="61"/>
      <c r="BB660" s="61"/>
      <c r="BC660" s="61"/>
      <c r="BD660" s="61"/>
      <c r="BE660" s="61"/>
      <c r="BF660" s="61"/>
      <c r="BG660" s="61"/>
      <c r="BH660" s="61"/>
      <c r="BI660" s="61"/>
      <c r="BJ660" s="61"/>
      <c r="BK660" s="61"/>
      <c r="BL660" s="61"/>
      <c r="BM660" s="61"/>
    </row>
    <row r="661" spans="1:65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  <c r="AA661" s="61"/>
      <c r="AB661" s="61"/>
      <c r="AC661" s="61"/>
      <c r="AD661" s="61"/>
      <c r="AE661" s="61"/>
      <c r="AF661" s="61"/>
      <c r="AG661" s="61"/>
      <c r="AH661" s="61"/>
      <c r="AI661" s="61"/>
      <c r="AJ661" s="61"/>
      <c r="AK661" s="61"/>
      <c r="AL661" s="61"/>
      <c r="AM661" s="61"/>
      <c r="AN661" s="61"/>
      <c r="AO661" s="61"/>
      <c r="AP661" s="61"/>
      <c r="AQ661" s="61"/>
      <c r="AR661" s="61"/>
      <c r="AS661" s="61"/>
      <c r="AT661" s="61"/>
      <c r="AU661" s="61"/>
      <c r="AV661" s="61"/>
      <c r="AW661" s="61"/>
      <c r="AX661" s="61"/>
      <c r="AY661" s="61"/>
      <c r="AZ661" s="61"/>
      <c r="BA661" s="61"/>
      <c r="BB661" s="61"/>
      <c r="BC661" s="61"/>
      <c r="BD661" s="61"/>
      <c r="BE661" s="61"/>
      <c r="BF661" s="61"/>
      <c r="BG661" s="61"/>
      <c r="BH661" s="61"/>
      <c r="BI661" s="61"/>
      <c r="BJ661" s="61"/>
      <c r="BK661" s="61"/>
      <c r="BL661" s="61"/>
      <c r="BM661" s="61"/>
    </row>
    <row r="662" spans="1:65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  <c r="AA662" s="61"/>
      <c r="AB662" s="61"/>
      <c r="AC662" s="61"/>
      <c r="AD662" s="61"/>
      <c r="AE662" s="61"/>
      <c r="AF662" s="61"/>
      <c r="AG662" s="61"/>
      <c r="AH662" s="61"/>
      <c r="AI662" s="61"/>
      <c r="AJ662" s="61"/>
      <c r="AK662" s="61"/>
      <c r="AL662" s="61"/>
      <c r="AM662" s="61"/>
      <c r="AN662" s="61"/>
      <c r="AO662" s="61"/>
      <c r="AP662" s="61"/>
      <c r="AQ662" s="61"/>
      <c r="AR662" s="61"/>
      <c r="AS662" s="61"/>
      <c r="AT662" s="61"/>
      <c r="AU662" s="61"/>
      <c r="AV662" s="61"/>
      <c r="AW662" s="61"/>
      <c r="AX662" s="61"/>
      <c r="AY662" s="61"/>
      <c r="AZ662" s="61"/>
      <c r="BA662" s="61"/>
      <c r="BB662" s="61"/>
      <c r="BC662" s="61"/>
      <c r="BD662" s="61"/>
      <c r="BE662" s="61"/>
      <c r="BF662" s="61"/>
      <c r="BG662" s="61"/>
      <c r="BH662" s="61"/>
      <c r="BI662" s="61"/>
      <c r="BJ662" s="61"/>
      <c r="BK662" s="61"/>
      <c r="BL662" s="61"/>
      <c r="BM662" s="61"/>
    </row>
    <row r="663" spans="1:65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  <c r="AA663" s="61"/>
      <c r="AB663" s="61"/>
      <c r="AC663" s="61"/>
      <c r="AD663" s="61"/>
      <c r="AE663" s="61"/>
      <c r="AF663" s="61"/>
      <c r="AG663" s="61"/>
      <c r="AH663" s="61"/>
      <c r="AI663" s="61"/>
      <c r="AJ663" s="61"/>
      <c r="AK663" s="61"/>
      <c r="AL663" s="61"/>
      <c r="AM663" s="61"/>
      <c r="AN663" s="61"/>
      <c r="AO663" s="61"/>
      <c r="AP663" s="61"/>
      <c r="AQ663" s="61"/>
      <c r="AR663" s="61"/>
      <c r="AS663" s="61"/>
      <c r="AT663" s="61"/>
      <c r="AU663" s="61"/>
      <c r="AV663" s="61"/>
      <c r="AW663" s="61"/>
      <c r="AX663" s="61"/>
      <c r="AY663" s="61"/>
      <c r="AZ663" s="61"/>
      <c r="BA663" s="61"/>
      <c r="BB663" s="61"/>
      <c r="BC663" s="61"/>
      <c r="BD663" s="61"/>
      <c r="BE663" s="61"/>
      <c r="BF663" s="61"/>
      <c r="BG663" s="61"/>
      <c r="BH663" s="61"/>
      <c r="BI663" s="61"/>
      <c r="BJ663" s="61"/>
      <c r="BK663" s="61"/>
      <c r="BL663" s="61"/>
      <c r="BM663" s="61"/>
    </row>
    <row r="664" spans="1:65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  <c r="AA664" s="61"/>
      <c r="AB664" s="61"/>
      <c r="AC664" s="61"/>
      <c r="AD664" s="61"/>
      <c r="AE664" s="61"/>
      <c r="AF664" s="61"/>
      <c r="AG664" s="61"/>
      <c r="AH664" s="61"/>
      <c r="AI664" s="61"/>
      <c r="AJ664" s="61"/>
      <c r="AK664" s="61"/>
      <c r="AL664" s="61"/>
      <c r="AM664" s="61"/>
      <c r="AN664" s="61"/>
      <c r="AO664" s="61"/>
      <c r="AP664" s="61"/>
      <c r="AQ664" s="61"/>
      <c r="AR664" s="61"/>
      <c r="AS664" s="61"/>
      <c r="AT664" s="61"/>
      <c r="AU664" s="61"/>
      <c r="AV664" s="61"/>
      <c r="AW664" s="61"/>
      <c r="AX664" s="61"/>
      <c r="AY664" s="61"/>
      <c r="AZ664" s="61"/>
      <c r="BA664" s="61"/>
      <c r="BB664" s="61"/>
      <c r="BC664" s="61"/>
      <c r="BD664" s="61"/>
      <c r="BE664" s="61"/>
      <c r="BF664" s="61"/>
      <c r="BG664" s="61"/>
      <c r="BH664" s="61"/>
      <c r="BI664" s="61"/>
      <c r="BJ664" s="61"/>
      <c r="BK664" s="61"/>
      <c r="BL664" s="61"/>
      <c r="BM664" s="61"/>
    </row>
    <row r="665" spans="1:65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  <c r="AA665" s="61"/>
      <c r="AB665" s="61"/>
      <c r="AC665" s="61"/>
      <c r="AD665" s="61"/>
      <c r="AE665" s="61"/>
      <c r="AF665" s="61"/>
      <c r="AG665" s="61"/>
      <c r="AH665" s="61"/>
      <c r="AI665" s="61"/>
      <c r="AJ665" s="61"/>
      <c r="AK665" s="61"/>
      <c r="AL665" s="61"/>
      <c r="AM665" s="61"/>
      <c r="AN665" s="61"/>
      <c r="AO665" s="61"/>
      <c r="AP665" s="61"/>
      <c r="AQ665" s="61"/>
      <c r="AR665" s="61"/>
      <c r="AS665" s="61"/>
      <c r="AT665" s="61"/>
      <c r="AU665" s="61"/>
      <c r="AV665" s="61"/>
      <c r="AW665" s="61"/>
      <c r="AX665" s="61"/>
      <c r="AY665" s="61"/>
      <c r="AZ665" s="61"/>
      <c r="BA665" s="61"/>
      <c r="BB665" s="61"/>
      <c r="BC665" s="61"/>
      <c r="BD665" s="61"/>
      <c r="BE665" s="61"/>
      <c r="BF665" s="61"/>
      <c r="BG665" s="61"/>
      <c r="BH665" s="61"/>
      <c r="BI665" s="61"/>
      <c r="BJ665" s="61"/>
      <c r="BK665" s="61"/>
      <c r="BL665" s="61"/>
      <c r="BM665" s="61"/>
    </row>
    <row r="666" spans="1:65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  <c r="AA666" s="61"/>
      <c r="AB666" s="61"/>
      <c r="AC666" s="61"/>
      <c r="AD666" s="61"/>
      <c r="AE666" s="61"/>
      <c r="AF666" s="61"/>
      <c r="AG666" s="61"/>
      <c r="AH666" s="61"/>
      <c r="AI666" s="61"/>
      <c r="AJ666" s="61"/>
      <c r="AK666" s="61"/>
      <c r="AL666" s="61"/>
      <c r="AM666" s="61"/>
      <c r="AN666" s="61"/>
      <c r="AO666" s="61"/>
      <c r="AP666" s="61"/>
      <c r="AQ666" s="61"/>
      <c r="AR666" s="61"/>
      <c r="AS666" s="61"/>
      <c r="AT666" s="61"/>
      <c r="AU666" s="61"/>
      <c r="AV666" s="61"/>
      <c r="AW666" s="61"/>
      <c r="AX666" s="61"/>
      <c r="AY666" s="61"/>
      <c r="AZ666" s="61"/>
      <c r="BA666" s="61"/>
      <c r="BB666" s="61"/>
      <c r="BC666" s="61"/>
      <c r="BD666" s="61"/>
      <c r="BE666" s="61"/>
      <c r="BF666" s="61"/>
      <c r="BG666" s="61"/>
      <c r="BH666" s="61"/>
      <c r="BI666" s="61"/>
      <c r="BJ666" s="61"/>
      <c r="BK666" s="61"/>
      <c r="BL666" s="61"/>
      <c r="BM666" s="61"/>
    </row>
    <row r="667" spans="1:65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  <c r="AA667" s="61"/>
      <c r="AB667" s="61"/>
      <c r="AC667" s="61"/>
      <c r="AD667" s="61"/>
      <c r="AE667" s="61"/>
      <c r="AF667" s="61"/>
      <c r="AG667" s="61"/>
      <c r="AH667" s="61"/>
      <c r="AI667" s="61"/>
      <c r="AJ667" s="61"/>
      <c r="AK667" s="61"/>
      <c r="AL667" s="61"/>
      <c r="AM667" s="61"/>
      <c r="AN667" s="61"/>
      <c r="AO667" s="61"/>
      <c r="AP667" s="61"/>
      <c r="AQ667" s="61"/>
      <c r="AR667" s="61"/>
      <c r="AS667" s="61"/>
      <c r="AT667" s="61"/>
      <c r="AU667" s="61"/>
      <c r="AV667" s="61"/>
      <c r="AW667" s="61"/>
      <c r="AX667" s="61"/>
      <c r="AY667" s="61"/>
      <c r="AZ667" s="61"/>
      <c r="BA667" s="61"/>
      <c r="BB667" s="61"/>
      <c r="BC667" s="61"/>
      <c r="BD667" s="61"/>
      <c r="BE667" s="61"/>
      <c r="BF667" s="61"/>
      <c r="BG667" s="61"/>
      <c r="BH667" s="61"/>
      <c r="BI667" s="61"/>
      <c r="BJ667" s="61"/>
      <c r="BK667" s="61"/>
      <c r="BL667" s="61"/>
      <c r="BM667" s="61"/>
    </row>
    <row r="668" spans="1:65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  <c r="AA668" s="61"/>
      <c r="AB668" s="61"/>
      <c r="AC668" s="61"/>
      <c r="AD668" s="61"/>
      <c r="AE668" s="61"/>
      <c r="AF668" s="61"/>
      <c r="AG668" s="61"/>
      <c r="AH668" s="61"/>
      <c r="AI668" s="61"/>
      <c r="AJ668" s="61"/>
      <c r="AK668" s="61"/>
      <c r="AL668" s="61"/>
      <c r="AM668" s="61"/>
      <c r="AN668" s="61"/>
      <c r="AO668" s="61"/>
      <c r="AP668" s="61"/>
      <c r="AQ668" s="61"/>
      <c r="AR668" s="61"/>
      <c r="AS668" s="61"/>
      <c r="AT668" s="61"/>
      <c r="AU668" s="61"/>
      <c r="AV668" s="61"/>
      <c r="AW668" s="61"/>
      <c r="AX668" s="61"/>
      <c r="AY668" s="61"/>
      <c r="AZ668" s="61"/>
      <c r="BA668" s="61"/>
      <c r="BB668" s="61"/>
      <c r="BC668" s="61"/>
      <c r="BD668" s="61"/>
      <c r="BE668" s="61"/>
      <c r="BF668" s="61"/>
      <c r="BG668" s="61"/>
      <c r="BH668" s="61"/>
      <c r="BI668" s="61"/>
      <c r="BJ668" s="61"/>
      <c r="BK668" s="61"/>
      <c r="BL668" s="61"/>
      <c r="BM668" s="61"/>
    </row>
    <row r="669" spans="1:65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  <c r="AA669" s="61"/>
      <c r="AB669" s="61"/>
      <c r="AC669" s="61"/>
      <c r="AD669" s="61"/>
      <c r="AE669" s="61"/>
      <c r="AF669" s="61"/>
      <c r="AG669" s="61"/>
      <c r="AH669" s="61"/>
      <c r="AI669" s="61"/>
      <c r="AJ669" s="61"/>
      <c r="AK669" s="61"/>
      <c r="AL669" s="61"/>
      <c r="AM669" s="61"/>
      <c r="AN669" s="61"/>
      <c r="AO669" s="61"/>
      <c r="AP669" s="61"/>
      <c r="AQ669" s="61"/>
      <c r="AR669" s="61"/>
      <c r="AS669" s="61"/>
      <c r="AT669" s="61"/>
      <c r="AU669" s="61"/>
      <c r="AV669" s="61"/>
      <c r="AW669" s="61"/>
      <c r="AX669" s="61"/>
      <c r="AY669" s="61"/>
      <c r="AZ669" s="61"/>
      <c r="BA669" s="61"/>
      <c r="BB669" s="61"/>
      <c r="BC669" s="61"/>
      <c r="BD669" s="61"/>
      <c r="BE669" s="61"/>
      <c r="BF669" s="61"/>
      <c r="BG669" s="61"/>
      <c r="BH669" s="61"/>
      <c r="BI669" s="61"/>
      <c r="BJ669" s="61"/>
      <c r="BK669" s="61"/>
      <c r="BL669" s="61"/>
      <c r="BM669" s="61"/>
    </row>
    <row r="670" spans="1:65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  <c r="AA670" s="61"/>
      <c r="AB670" s="61"/>
      <c r="AC670" s="61"/>
      <c r="AD670" s="61"/>
      <c r="AE670" s="61"/>
      <c r="AF670" s="61"/>
      <c r="AG670" s="61"/>
      <c r="AH670" s="61"/>
      <c r="AI670" s="61"/>
      <c r="AJ670" s="61"/>
      <c r="AK670" s="61"/>
      <c r="AL670" s="61"/>
      <c r="AM670" s="61"/>
      <c r="AN670" s="61"/>
      <c r="AO670" s="61"/>
      <c r="AP670" s="61"/>
      <c r="AQ670" s="61"/>
      <c r="AR670" s="61"/>
      <c r="AS670" s="61"/>
      <c r="AT670" s="61"/>
      <c r="AU670" s="61"/>
      <c r="AV670" s="61"/>
      <c r="AW670" s="61"/>
      <c r="AX670" s="61"/>
      <c r="AY670" s="61"/>
      <c r="AZ670" s="61"/>
      <c r="BA670" s="61"/>
      <c r="BB670" s="61"/>
      <c r="BC670" s="61"/>
      <c r="BD670" s="61"/>
      <c r="BE670" s="61"/>
      <c r="BF670" s="61"/>
      <c r="BG670" s="61"/>
      <c r="BH670" s="61"/>
      <c r="BI670" s="61"/>
      <c r="BJ670" s="61"/>
      <c r="BK670" s="61"/>
      <c r="BL670" s="61"/>
      <c r="BM670" s="61"/>
    </row>
    <row r="671" spans="1:65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  <c r="AA671" s="61"/>
      <c r="AB671" s="61"/>
      <c r="AC671" s="61"/>
      <c r="AD671" s="61"/>
      <c r="AE671" s="61"/>
      <c r="AF671" s="61"/>
      <c r="AG671" s="61"/>
      <c r="AH671" s="61"/>
      <c r="AI671" s="61"/>
      <c r="AJ671" s="61"/>
      <c r="AK671" s="61"/>
      <c r="AL671" s="61"/>
      <c r="AM671" s="61"/>
      <c r="AN671" s="61"/>
      <c r="AO671" s="61"/>
      <c r="AP671" s="61"/>
      <c r="AQ671" s="61"/>
      <c r="AR671" s="61"/>
      <c r="AS671" s="61"/>
      <c r="AT671" s="61"/>
      <c r="AU671" s="61"/>
      <c r="AV671" s="61"/>
      <c r="AW671" s="61"/>
      <c r="AX671" s="61"/>
      <c r="AY671" s="61"/>
      <c r="AZ671" s="61"/>
      <c r="BA671" s="61"/>
      <c r="BB671" s="61"/>
      <c r="BC671" s="61"/>
      <c r="BD671" s="61"/>
      <c r="BE671" s="61"/>
      <c r="BF671" s="61"/>
      <c r="BG671" s="61"/>
      <c r="BH671" s="61"/>
      <c r="BI671" s="61"/>
      <c r="BJ671" s="61"/>
      <c r="BK671" s="61"/>
      <c r="BL671" s="61"/>
      <c r="BM671" s="61"/>
    </row>
    <row r="672" spans="1:65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  <c r="AA672" s="61"/>
      <c r="AB672" s="61"/>
      <c r="AC672" s="61"/>
      <c r="AD672" s="61"/>
      <c r="AE672" s="61"/>
      <c r="AF672" s="61"/>
      <c r="AG672" s="61"/>
      <c r="AH672" s="61"/>
      <c r="AI672" s="61"/>
      <c r="AJ672" s="61"/>
      <c r="AK672" s="61"/>
      <c r="AL672" s="61"/>
      <c r="AM672" s="61"/>
      <c r="AN672" s="61"/>
      <c r="AO672" s="61"/>
      <c r="AP672" s="61"/>
      <c r="AQ672" s="61"/>
      <c r="AR672" s="61"/>
      <c r="AS672" s="61"/>
      <c r="AT672" s="61"/>
      <c r="AU672" s="61"/>
      <c r="AV672" s="61"/>
      <c r="AW672" s="61"/>
      <c r="AX672" s="61"/>
      <c r="AY672" s="61"/>
      <c r="AZ672" s="61"/>
      <c r="BA672" s="61"/>
      <c r="BB672" s="61"/>
      <c r="BC672" s="61"/>
      <c r="BD672" s="61"/>
      <c r="BE672" s="61"/>
      <c r="BF672" s="61"/>
      <c r="BG672" s="61"/>
      <c r="BH672" s="61"/>
      <c r="BI672" s="61"/>
      <c r="BJ672" s="61"/>
      <c r="BK672" s="61"/>
      <c r="BL672" s="61"/>
      <c r="BM672" s="61"/>
    </row>
    <row r="673" spans="1:65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  <c r="AA673" s="61"/>
      <c r="AB673" s="61"/>
      <c r="AC673" s="61"/>
      <c r="AD673" s="61"/>
      <c r="AE673" s="61"/>
      <c r="AF673" s="61"/>
      <c r="AG673" s="61"/>
      <c r="AH673" s="61"/>
      <c r="AI673" s="61"/>
      <c r="AJ673" s="61"/>
      <c r="AK673" s="61"/>
      <c r="AL673" s="61"/>
      <c r="AM673" s="61"/>
      <c r="AN673" s="61"/>
      <c r="AO673" s="61"/>
      <c r="AP673" s="61"/>
      <c r="AQ673" s="61"/>
      <c r="AR673" s="61"/>
      <c r="AS673" s="61"/>
      <c r="AT673" s="61"/>
      <c r="AU673" s="61"/>
      <c r="AV673" s="61"/>
      <c r="AW673" s="61"/>
      <c r="AX673" s="61"/>
      <c r="AY673" s="61"/>
      <c r="AZ673" s="61"/>
      <c r="BA673" s="61"/>
      <c r="BB673" s="61"/>
      <c r="BC673" s="61"/>
      <c r="BD673" s="61"/>
      <c r="BE673" s="61"/>
      <c r="BF673" s="61"/>
      <c r="BG673" s="61"/>
      <c r="BH673" s="61"/>
      <c r="BI673" s="61"/>
      <c r="BJ673" s="61"/>
      <c r="BK673" s="61"/>
      <c r="BL673" s="61"/>
      <c r="BM673" s="61"/>
    </row>
    <row r="674" spans="1:65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  <c r="AA674" s="61"/>
      <c r="AB674" s="61"/>
      <c r="AC674" s="61"/>
      <c r="AD674" s="61"/>
      <c r="AE674" s="61"/>
      <c r="AF674" s="61"/>
      <c r="AG674" s="61"/>
      <c r="AH674" s="61"/>
      <c r="AI674" s="61"/>
      <c r="AJ674" s="61"/>
      <c r="AK674" s="61"/>
      <c r="AL674" s="61"/>
      <c r="AM674" s="61"/>
      <c r="AN674" s="61"/>
      <c r="AO674" s="61"/>
      <c r="AP674" s="61"/>
      <c r="AQ674" s="61"/>
      <c r="AR674" s="61"/>
      <c r="AS674" s="61"/>
      <c r="AT674" s="61"/>
      <c r="AU674" s="61"/>
      <c r="AV674" s="61"/>
      <c r="AW674" s="61"/>
      <c r="AX674" s="61"/>
      <c r="AY674" s="61"/>
      <c r="AZ674" s="61"/>
      <c r="BA674" s="61"/>
      <c r="BB674" s="61"/>
      <c r="BC674" s="61"/>
      <c r="BD674" s="61"/>
      <c r="BE674" s="61"/>
      <c r="BF674" s="61"/>
      <c r="BG674" s="61"/>
      <c r="BH674" s="61"/>
      <c r="BI674" s="61"/>
      <c r="BJ674" s="61"/>
      <c r="BK674" s="61"/>
      <c r="BL674" s="61"/>
      <c r="BM674" s="61"/>
    </row>
    <row r="675" spans="1:65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  <c r="AA675" s="61"/>
      <c r="AB675" s="61"/>
      <c r="AC675" s="61"/>
      <c r="AD675" s="61"/>
      <c r="AE675" s="61"/>
      <c r="AF675" s="61"/>
      <c r="AG675" s="61"/>
      <c r="AH675" s="61"/>
      <c r="AI675" s="61"/>
      <c r="AJ675" s="61"/>
      <c r="AK675" s="61"/>
      <c r="AL675" s="61"/>
      <c r="AM675" s="61"/>
      <c r="AN675" s="61"/>
      <c r="AO675" s="61"/>
      <c r="AP675" s="61"/>
      <c r="AQ675" s="61"/>
      <c r="AR675" s="61"/>
      <c r="AS675" s="61"/>
      <c r="AT675" s="61"/>
      <c r="AU675" s="61"/>
      <c r="AV675" s="61"/>
      <c r="AW675" s="61"/>
      <c r="AX675" s="61"/>
      <c r="AY675" s="61"/>
      <c r="AZ675" s="61"/>
      <c r="BA675" s="61"/>
      <c r="BB675" s="61"/>
      <c r="BC675" s="61"/>
      <c r="BD675" s="61"/>
      <c r="BE675" s="61"/>
      <c r="BF675" s="61"/>
      <c r="BG675" s="61"/>
      <c r="BH675" s="61"/>
      <c r="BI675" s="61"/>
      <c r="BJ675" s="61"/>
      <c r="BK675" s="61"/>
      <c r="BL675" s="61"/>
      <c r="BM675" s="61"/>
    </row>
    <row r="676" spans="1:65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  <c r="AA676" s="61"/>
      <c r="AB676" s="61"/>
      <c r="AC676" s="61"/>
      <c r="AD676" s="61"/>
      <c r="AE676" s="61"/>
      <c r="AF676" s="61"/>
      <c r="AG676" s="61"/>
      <c r="AH676" s="61"/>
      <c r="AI676" s="61"/>
      <c r="AJ676" s="61"/>
      <c r="AK676" s="61"/>
      <c r="AL676" s="61"/>
      <c r="AM676" s="61"/>
      <c r="AN676" s="61"/>
      <c r="AO676" s="61"/>
      <c r="AP676" s="61"/>
      <c r="AQ676" s="61"/>
      <c r="AR676" s="61"/>
      <c r="AS676" s="61"/>
      <c r="AT676" s="61"/>
      <c r="AU676" s="61"/>
      <c r="AV676" s="61"/>
      <c r="AW676" s="61"/>
      <c r="AX676" s="61"/>
      <c r="AY676" s="61"/>
      <c r="AZ676" s="61"/>
      <c r="BA676" s="61"/>
      <c r="BB676" s="61"/>
      <c r="BC676" s="61"/>
      <c r="BD676" s="61"/>
      <c r="BE676" s="61"/>
      <c r="BF676" s="61"/>
      <c r="BG676" s="61"/>
      <c r="BH676" s="61"/>
      <c r="BI676" s="61"/>
      <c r="BJ676" s="61"/>
      <c r="BK676" s="61"/>
      <c r="BL676" s="61"/>
      <c r="BM676" s="61"/>
    </row>
    <row r="677" spans="1:65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  <c r="AA677" s="61"/>
      <c r="AB677" s="61"/>
      <c r="AC677" s="61"/>
      <c r="AD677" s="61"/>
      <c r="AE677" s="61"/>
      <c r="AF677" s="61"/>
      <c r="AG677" s="61"/>
      <c r="AH677" s="61"/>
      <c r="AI677" s="61"/>
      <c r="AJ677" s="61"/>
      <c r="AK677" s="61"/>
      <c r="AL677" s="61"/>
      <c r="AM677" s="61"/>
      <c r="AN677" s="61"/>
      <c r="AO677" s="61"/>
      <c r="AP677" s="61"/>
      <c r="AQ677" s="61"/>
      <c r="AR677" s="61"/>
      <c r="AS677" s="61"/>
      <c r="AT677" s="61"/>
      <c r="AU677" s="61"/>
      <c r="AV677" s="61"/>
      <c r="AW677" s="61"/>
      <c r="AX677" s="61"/>
      <c r="AY677" s="61"/>
      <c r="AZ677" s="61"/>
      <c r="BA677" s="61"/>
      <c r="BB677" s="61"/>
      <c r="BC677" s="61"/>
      <c r="BD677" s="61"/>
      <c r="BE677" s="61"/>
      <c r="BF677" s="61"/>
      <c r="BG677" s="61"/>
      <c r="BH677" s="61"/>
      <c r="BI677" s="61"/>
      <c r="BJ677" s="61"/>
      <c r="BK677" s="61"/>
      <c r="BL677" s="61"/>
      <c r="BM677" s="61"/>
    </row>
    <row r="678" spans="1:65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  <c r="AA678" s="61"/>
      <c r="AB678" s="61"/>
      <c r="AC678" s="61"/>
      <c r="AD678" s="61"/>
      <c r="AE678" s="61"/>
      <c r="AF678" s="61"/>
      <c r="AG678" s="61"/>
      <c r="AH678" s="61"/>
      <c r="AI678" s="61"/>
      <c r="AJ678" s="61"/>
      <c r="AK678" s="61"/>
      <c r="AL678" s="61"/>
      <c r="AM678" s="61"/>
      <c r="AN678" s="61"/>
      <c r="AO678" s="61"/>
      <c r="AP678" s="61"/>
      <c r="AQ678" s="61"/>
      <c r="AR678" s="61"/>
      <c r="AS678" s="61"/>
      <c r="AT678" s="61"/>
      <c r="AU678" s="61"/>
      <c r="AV678" s="61"/>
      <c r="AW678" s="61"/>
      <c r="AX678" s="61"/>
      <c r="AY678" s="61"/>
      <c r="AZ678" s="61"/>
      <c r="BA678" s="61"/>
      <c r="BB678" s="61"/>
      <c r="BC678" s="61"/>
      <c r="BD678" s="61"/>
      <c r="BE678" s="61"/>
      <c r="BF678" s="61"/>
      <c r="BG678" s="61"/>
      <c r="BH678" s="61"/>
      <c r="BI678" s="61"/>
      <c r="BJ678" s="61"/>
      <c r="BK678" s="61"/>
      <c r="BL678" s="61"/>
      <c r="BM678" s="61"/>
    </row>
    <row r="679" spans="1:65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  <c r="AA679" s="61"/>
      <c r="AB679" s="61"/>
      <c r="AC679" s="61"/>
      <c r="AD679" s="61"/>
      <c r="AE679" s="61"/>
      <c r="AF679" s="61"/>
      <c r="AG679" s="61"/>
      <c r="AH679" s="61"/>
      <c r="AI679" s="61"/>
      <c r="AJ679" s="61"/>
      <c r="AK679" s="61"/>
      <c r="AL679" s="61"/>
      <c r="AM679" s="61"/>
      <c r="AN679" s="61"/>
      <c r="AO679" s="61"/>
      <c r="AP679" s="61"/>
      <c r="AQ679" s="61"/>
      <c r="AR679" s="61"/>
      <c r="AS679" s="61"/>
      <c r="AT679" s="61"/>
      <c r="AU679" s="61"/>
      <c r="AV679" s="61"/>
      <c r="AW679" s="61"/>
      <c r="AX679" s="61"/>
      <c r="AY679" s="61"/>
      <c r="AZ679" s="61"/>
      <c r="BA679" s="61"/>
      <c r="BB679" s="61"/>
      <c r="BC679" s="61"/>
      <c r="BD679" s="61"/>
      <c r="BE679" s="61"/>
      <c r="BF679" s="61"/>
      <c r="BG679" s="61"/>
      <c r="BH679" s="61"/>
      <c r="BI679" s="61"/>
      <c r="BJ679" s="61"/>
      <c r="BK679" s="61"/>
      <c r="BL679" s="61"/>
      <c r="BM679" s="61"/>
    </row>
    <row r="680" spans="1:65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  <c r="AA680" s="61"/>
      <c r="AB680" s="61"/>
      <c r="AC680" s="61"/>
      <c r="AD680" s="61"/>
      <c r="AE680" s="61"/>
      <c r="AF680" s="61"/>
      <c r="AG680" s="61"/>
      <c r="AH680" s="61"/>
      <c r="AI680" s="61"/>
      <c r="AJ680" s="61"/>
      <c r="AK680" s="61"/>
      <c r="AL680" s="61"/>
      <c r="AM680" s="61"/>
      <c r="AN680" s="61"/>
      <c r="AO680" s="61"/>
      <c r="AP680" s="61"/>
      <c r="AQ680" s="61"/>
      <c r="AR680" s="61"/>
      <c r="AS680" s="61"/>
      <c r="AT680" s="61"/>
      <c r="AU680" s="61"/>
      <c r="AV680" s="61"/>
      <c r="AW680" s="61"/>
      <c r="AX680" s="61"/>
      <c r="AY680" s="61"/>
      <c r="AZ680" s="61"/>
      <c r="BA680" s="61"/>
      <c r="BB680" s="61"/>
      <c r="BC680" s="61"/>
      <c r="BD680" s="61"/>
      <c r="BE680" s="61"/>
      <c r="BF680" s="61"/>
      <c r="BG680" s="61"/>
      <c r="BH680" s="61"/>
      <c r="BI680" s="61"/>
      <c r="BJ680" s="61"/>
      <c r="BK680" s="61"/>
      <c r="BL680" s="61"/>
      <c r="BM680" s="61"/>
    </row>
    <row r="681" spans="1:65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  <c r="AA681" s="61"/>
      <c r="AB681" s="61"/>
      <c r="AC681" s="61"/>
      <c r="AD681" s="61"/>
      <c r="AE681" s="61"/>
      <c r="AF681" s="61"/>
      <c r="AG681" s="61"/>
      <c r="AH681" s="61"/>
      <c r="AI681" s="61"/>
      <c r="AJ681" s="61"/>
      <c r="AK681" s="61"/>
      <c r="AL681" s="61"/>
      <c r="AM681" s="61"/>
      <c r="AN681" s="61"/>
      <c r="AO681" s="61"/>
      <c r="AP681" s="61"/>
      <c r="AQ681" s="61"/>
      <c r="AR681" s="61"/>
      <c r="AS681" s="61"/>
      <c r="AT681" s="61"/>
      <c r="AU681" s="61"/>
      <c r="AV681" s="61"/>
      <c r="AW681" s="61"/>
      <c r="AX681" s="61"/>
      <c r="AY681" s="61"/>
      <c r="AZ681" s="61"/>
      <c r="BA681" s="61"/>
      <c r="BB681" s="61"/>
      <c r="BC681" s="61"/>
      <c r="BD681" s="61"/>
      <c r="BE681" s="61"/>
      <c r="BF681" s="61"/>
      <c r="BG681" s="61"/>
      <c r="BH681" s="61"/>
      <c r="BI681" s="61"/>
      <c r="BJ681" s="61"/>
      <c r="BK681" s="61"/>
      <c r="BL681" s="61"/>
      <c r="BM681" s="61"/>
    </row>
    <row r="682" spans="1:65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  <c r="AA682" s="61"/>
      <c r="AB682" s="61"/>
      <c r="AC682" s="61"/>
      <c r="AD682" s="61"/>
      <c r="AE682" s="61"/>
      <c r="AF682" s="61"/>
      <c r="AG682" s="61"/>
      <c r="AH682" s="61"/>
      <c r="AI682" s="61"/>
      <c r="AJ682" s="61"/>
      <c r="AK682" s="61"/>
      <c r="AL682" s="61"/>
      <c r="AM682" s="61"/>
      <c r="AN682" s="61"/>
      <c r="AO682" s="61"/>
      <c r="AP682" s="61"/>
      <c r="AQ682" s="61"/>
      <c r="AR682" s="61"/>
      <c r="AS682" s="61"/>
      <c r="AT682" s="61"/>
      <c r="AU682" s="61"/>
      <c r="AV682" s="61"/>
      <c r="AW682" s="61"/>
      <c r="AX682" s="61"/>
      <c r="AY682" s="61"/>
      <c r="AZ682" s="61"/>
      <c r="BA682" s="61"/>
      <c r="BB682" s="61"/>
      <c r="BC682" s="61"/>
      <c r="BD682" s="61"/>
      <c r="BE682" s="61"/>
      <c r="BF682" s="61"/>
      <c r="BG682" s="61"/>
      <c r="BH682" s="61"/>
      <c r="BI682" s="61"/>
      <c r="BJ682" s="61"/>
      <c r="BK682" s="61"/>
      <c r="BL682" s="61"/>
      <c r="BM682" s="61"/>
    </row>
    <row r="683" spans="1:65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  <c r="AA683" s="61"/>
      <c r="AB683" s="61"/>
      <c r="AC683" s="61"/>
      <c r="AD683" s="61"/>
      <c r="AE683" s="61"/>
      <c r="AF683" s="61"/>
      <c r="AG683" s="61"/>
      <c r="AH683" s="61"/>
      <c r="AI683" s="61"/>
      <c r="AJ683" s="61"/>
      <c r="AK683" s="61"/>
      <c r="AL683" s="61"/>
      <c r="AM683" s="61"/>
      <c r="AN683" s="61"/>
      <c r="AO683" s="61"/>
      <c r="AP683" s="61"/>
      <c r="AQ683" s="61"/>
      <c r="AR683" s="61"/>
      <c r="AS683" s="61"/>
      <c r="AT683" s="61"/>
      <c r="AU683" s="61"/>
      <c r="AV683" s="61"/>
      <c r="AW683" s="61"/>
      <c r="AX683" s="61"/>
      <c r="AY683" s="61"/>
      <c r="AZ683" s="61"/>
      <c r="BA683" s="61"/>
      <c r="BB683" s="61"/>
      <c r="BC683" s="61"/>
      <c r="BD683" s="61"/>
      <c r="BE683" s="61"/>
      <c r="BF683" s="61"/>
      <c r="BG683" s="61"/>
      <c r="BH683" s="61"/>
      <c r="BI683" s="61"/>
      <c r="BJ683" s="61"/>
      <c r="BK683" s="61"/>
      <c r="BL683" s="61"/>
      <c r="BM683" s="61"/>
    </row>
    <row r="684" spans="1:65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  <c r="AA684" s="61"/>
      <c r="AB684" s="61"/>
      <c r="AC684" s="61"/>
      <c r="AD684" s="61"/>
      <c r="AE684" s="61"/>
      <c r="AF684" s="61"/>
      <c r="AG684" s="61"/>
      <c r="AH684" s="61"/>
      <c r="AI684" s="61"/>
      <c r="AJ684" s="61"/>
      <c r="AK684" s="61"/>
      <c r="AL684" s="61"/>
      <c r="AM684" s="61"/>
      <c r="AN684" s="61"/>
      <c r="AO684" s="61"/>
      <c r="AP684" s="61"/>
      <c r="AQ684" s="61"/>
      <c r="AR684" s="61"/>
      <c r="AS684" s="61"/>
      <c r="AT684" s="61"/>
      <c r="AU684" s="61"/>
      <c r="AV684" s="61"/>
      <c r="AW684" s="61"/>
      <c r="AX684" s="61"/>
      <c r="AY684" s="61"/>
      <c r="AZ684" s="61"/>
      <c r="BA684" s="61"/>
      <c r="BB684" s="61"/>
      <c r="BC684" s="61"/>
      <c r="BD684" s="61"/>
      <c r="BE684" s="61"/>
      <c r="BF684" s="61"/>
      <c r="BG684" s="61"/>
      <c r="BH684" s="61"/>
      <c r="BI684" s="61"/>
      <c r="BJ684" s="61"/>
      <c r="BK684" s="61"/>
      <c r="BL684" s="61"/>
      <c r="BM684" s="61"/>
    </row>
    <row r="685" spans="1:65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  <c r="AA685" s="61"/>
      <c r="AB685" s="61"/>
      <c r="AC685" s="61"/>
      <c r="AD685" s="61"/>
      <c r="AE685" s="61"/>
      <c r="AF685" s="61"/>
      <c r="AG685" s="61"/>
      <c r="AH685" s="61"/>
      <c r="AI685" s="61"/>
      <c r="AJ685" s="61"/>
      <c r="AK685" s="61"/>
      <c r="AL685" s="61"/>
      <c r="AM685" s="61"/>
      <c r="AN685" s="61"/>
      <c r="AO685" s="61"/>
      <c r="AP685" s="61"/>
      <c r="AQ685" s="61"/>
      <c r="AR685" s="61"/>
      <c r="AS685" s="61"/>
      <c r="AT685" s="61"/>
      <c r="AU685" s="61"/>
      <c r="AV685" s="61"/>
      <c r="AW685" s="61"/>
      <c r="AX685" s="61"/>
      <c r="AY685" s="61"/>
      <c r="AZ685" s="61"/>
      <c r="BA685" s="61"/>
      <c r="BB685" s="61"/>
      <c r="BC685" s="61"/>
      <c r="BD685" s="61"/>
      <c r="BE685" s="61"/>
      <c r="BF685" s="61"/>
      <c r="BG685" s="61"/>
      <c r="BH685" s="61"/>
      <c r="BI685" s="61"/>
      <c r="BJ685" s="61"/>
      <c r="BK685" s="61"/>
      <c r="BL685" s="61"/>
      <c r="BM685" s="61"/>
    </row>
    <row r="686" spans="1:65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  <c r="AA686" s="61"/>
      <c r="AB686" s="61"/>
      <c r="AC686" s="61"/>
      <c r="AD686" s="61"/>
      <c r="AE686" s="61"/>
      <c r="AF686" s="61"/>
      <c r="AG686" s="61"/>
      <c r="AH686" s="61"/>
      <c r="AI686" s="61"/>
      <c r="AJ686" s="61"/>
      <c r="AK686" s="61"/>
      <c r="AL686" s="61"/>
      <c r="AM686" s="61"/>
      <c r="AN686" s="61"/>
      <c r="AO686" s="61"/>
      <c r="AP686" s="61"/>
      <c r="AQ686" s="61"/>
      <c r="AR686" s="61"/>
      <c r="AS686" s="61"/>
      <c r="AT686" s="61"/>
      <c r="AU686" s="61"/>
      <c r="AV686" s="61"/>
      <c r="AW686" s="61"/>
      <c r="AX686" s="61"/>
      <c r="AY686" s="61"/>
      <c r="AZ686" s="61"/>
      <c r="BA686" s="61"/>
      <c r="BB686" s="61"/>
      <c r="BC686" s="61"/>
      <c r="BD686" s="61"/>
      <c r="BE686" s="61"/>
      <c r="BF686" s="61"/>
      <c r="BG686" s="61"/>
      <c r="BH686" s="61"/>
      <c r="BI686" s="61"/>
      <c r="BJ686" s="61"/>
      <c r="BK686" s="61"/>
      <c r="BL686" s="61"/>
      <c r="BM686" s="61"/>
    </row>
    <row r="687" spans="1:65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  <c r="AA687" s="61"/>
      <c r="AB687" s="61"/>
      <c r="AC687" s="61"/>
      <c r="AD687" s="61"/>
      <c r="AE687" s="61"/>
      <c r="AF687" s="61"/>
      <c r="AG687" s="61"/>
      <c r="AH687" s="61"/>
      <c r="AI687" s="61"/>
      <c r="AJ687" s="61"/>
      <c r="AK687" s="61"/>
      <c r="AL687" s="61"/>
      <c r="AM687" s="61"/>
      <c r="AN687" s="61"/>
      <c r="AO687" s="61"/>
      <c r="AP687" s="61"/>
      <c r="AQ687" s="61"/>
      <c r="AR687" s="61"/>
      <c r="AS687" s="61"/>
      <c r="AT687" s="61"/>
      <c r="AU687" s="61"/>
      <c r="AV687" s="61"/>
      <c r="AW687" s="61"/>
      <c r="AX687" s="61"/>
      <c r="AY687" s="61"/>
      <c r="AZ687" s="61"/>
      <c r="BA687" s="61"/>
      <c r="BB687" s="61"/>
      <c r="BC687" s="61"/>
      <c r="BD687" s="61"/>
      <c r="BE687" s="61"/>
      <c r="BF687" s="61"/>
      <c r="BG687" s="61"/>
      <c r="BH687" s="61"/>
      <c r="BI687" s="61"/>
      <c r="BJ687" s="61"/>
      <c r="BK687" s="61"/>
      <c r="BL687" s="61"/>
      <c r="BM687" s="61"/>
    </row>
    <row r="688" spans="1:65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  <c r="AA688" s="61"/>
      <c r="AB688" s="61"/>
      <c r="AC688" s="61"/>
      <c r="AD688" s="61"/>
      <c r="AE688" s="61"/>
      <c r="AF688" s="61"/>
      <c r="AG688" s="61"/>
      <c r="AH688" s="61"/>
      <c r="AI688" s="61"/>
      <c r="AJ688" s="61"/>
      <c r="AK688" s="61"/>
      <c r="AL688" s="61"/>
      <c r="AM688" s="61"/>
      <c r="AN688" s="61"/>
      <c r="AO688" s="61"/>
      <c r="AP688" s="61"/>
      <c r="AQ688" s="61"/>
      <c r="AR688" s="61"/>
      <c r="AS688" s="61"/>
      <c r="AT688" s="61"/>
      <c r="AU688" s="61"/>
      <c r="AV688" s="61"/>
      <c r="AW688" s="61"/>
      <c r="AX688" s="61"/>
      <c r="AY688" s="61"/>
      <c r="AZ688" s="61"/>
      <c r="BA688" s="61"/>
      <c r="BB688" s="61"/>
      <c r="BC688" s="61"/>
      <c r="BD688" s="61"/>
      <c r="BE688" s="61"/>
      <c r="BF688" s="61"/>
      <c r="BG688" s="61"/>
      <c r="BH688" s="61"/>
      <c r="BI688" s="61"/>
      <c r="BJ688" s="61"/>
      <c r="BK688" s="61"/>
      <c r="BL688" s="61"/>
      <c r="BM688" s="61"/>
    </row>
    <row r="689" spans="1:65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  <c r="AA689" s="61"/>
      <c r="AB689" s="61"/>
      <c r="AC689" s="61"/>
      <c r="AD689" s="61"/>
      <c r="AE689" s="61"/>
      <c r="AF689" s="61"/>
      <c r="AG689" s="61"/>
      <c r="AH689" s="61"/>
      <c r="AI689" s="61"/>
      <c r="AJ689" s="61"/>
      <c r="AK689" s="61"/>
      <c r="AL689" s="61"/>
      <c r="AM689" s="61"/>
      <c r="AN689" s="61"/>
      <c r="AO689" s="61"/>
      <c r="AP689" s="61"/>
      <c r="AQ689" s="61"/>
      <c r="AR689" s="61"/>
      <c r="AS689" s="61"/>
      <c r="AT689" s="61"/>
      <c r="AU689" s="61"/>
      <c r="AV689" s="61"/>
      <c r="AW689" s="61"/>
      <c r="AX689" s="61"/>
      <c r="AY689" s="61"/>
      <c r="AZ689" s="61"/>
      <c r="BA689" s="61"/>
      <c r="BB689" s="61"/>
      <c r="BC689" s="61"/>
      <c r="BD689" s="61"/>
      <c r="BE689" s="61"/>
      <c r="BF689" s="61"/>
      <c r="BG689" s="61"/>
      <c r="BH689" s="61"/>
      <c r="BI689" s="61"/>
      <c r="BJ689" s="61"/>
      <c r="BK689" s="61"/>
      <c r="BL689" s="61"/>
      <c r="BM689" s="61"/>
    </row>
    <row r="690" spans="1:65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  <c r="AA690" s="61"/>
      <c r="AB690" s="61"/>
      <c r="AC690" s="61"/>
      <c r="AD690" s="61"/>
      <c r="AE690" s="61"/>
      <c r="AF690" s="61"/>
      <c r="AG690" s="61"/>
      <c r="AH690" s="61"/>
      <c r="AI690" s="61"/>
      <c r="AJ690" s="61"/>
      <c r="AK690" s="61"/>
      <c r="AL690" s="61"/>
      <c r="AM690" s="61"/>
      <c r="AN690" s="61"/>
      <c r="AO690" s="61"/>
      <c r="AP690" s="61"/>
      <c r="AQ690" s="61"/>
      <c r="AR690" s="61"/>
      <c r="AS690" s="61"/>
      <c r="AT690" s="61"/>
      <c r="AU690" s="61"/>
      <c r="AV690" s="61"/>
      <c r="AW690" s="61"/>
      <c r="AX690" s="61"/>
      <c r="AY690" s="61"/>
      <c r="AZ690" s="61"/>
      <c r="BA690" s="61"/>
      <c r="BB690" s="61"/>
      <c r="BC690" s="61"/>
      <c r="BD690" s="61"/>
      <c r="BE690" s="61"/>
      <c r="BF690" s="61"/>
      <c r="BG690" s="61"/>
      <c r="BH690" s="61"/>
      <c r="BI690" s="61"/>
      <c r="BJ690" s="61"/>
      <c r="BK690" s="61"/>
      <c r="BL690" s="61"/>
      <c r="BM690" s="61"/>
    </row>
    <row r="691" spans="1:65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  <c r="AA691" s="61"/>
      <c r="AB691" s="61"/>
      <c r="AC691" s="61"/>
      <c r="AD691" s="61"/>
      <c r="AE691" s="61"/>
      <c r="AF691" s="61"/>
      <c r="AG691" s="61"/>
      <c r="AH691" s="61"/>
      <c r="AI691" s="61"/>
      <c r="AJ691" s="61"/>
      <c r="AK691" s="61"/>
      <c r="AL691" s="61"/>
      <c r="AM691" s="61"/>
      <c r="AN691" s="61"/>
      <c r="AO691" s="61"/>
      <c r="AP691" s="61"/>
      <c r="AQ691" s="61"/>
      <c r="AR691" s="61"/>
      <c r="AS691" s="61"/>
      <c r="AT691" s="61"/>
      <c r="AU691" s="61"/>
      <c r="AV691" s="61"/>
      <c r="AW691" s="61"/>
      <c r="AX691" s="61"/>
      <c r="AY691" s="61"/>
      <c r="AZ691" s="61"/>
      <c r="BA691" s="61"/>
      <c r="BB691" s="61"/>
      <c r="BC691" s="61"/>
      <c r="BD691" s="61"/>
      <c r="BE691" s="61"/>
      <c r="BF691" s="61"/>
      <c r="BG691" s="61"/>
      <c r="BH691" s="61"/>
      <c r="BI691" s="61"/>
      <c r="BJ691" s="61"/>
      <c r="BK691" s="61"/>
      <c r="BL691" s="61"/>
      <c r="BM691" s="61"/>
    </row>
    <row r="692" spans="1:65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  <c r="AA692" s="61"/>
      <c r="AB692" s="61"/>
      <c r="AC692" s="61"/>
      <c r="AD692" s="61"/>
      <c r="AE692" s="61"/>
      <c r="AF692" s="61"/>
      <c r="AG692" s="61"/>
      <c r="AH692" s="61"/>
      <c r="AI692" s="61"/>
      <c r="AJ692" s="61"/>
      <c r="AK692" s="61"/>
      <c r="AL692" s="61"/>
      <c r="AM692" s="61"/>
      <c r="AN692" s="61"/>
      <c r="AO692" s="61"/>
      <c r="AP692" s="61"/>
      <c r="AQ692" s="61"/>
      <c r="AR692" s="61"/>
      <c r="AS692" s="61"/>
      <c r="AT692" s="61"/>
      <c r="AU692" s="61"/>
      <c r="AV692" s="61"/>
      <c r="AW692" s="61"/>
      <c r="AX692" s="61"/>
      <c r="AY692" s="61"/>
      <c r="AZ692" s="61"/>
      <c r="BA692" s="61"/>
      <c r="BB692" s="61"/>
      <c r="BC692" s="61"/>
      <c r="BD692" s="61"/>
      <c r="BE692" s="61"/>
      <c r="BF692" s="61"/>
      <c r="BG692" s="61"/>
      <c r="BH692" s="61"/>
      <c r="BI692" s="61"/>
      <c r="BJ692" s="61"/>
      <c r="BK692" s="61"/>
      <c r="BL692" s="61"/>
      <c r="BM692" s="61"/>
    </row>
    <row r="693" spans="1:65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  <c r="AA693" s="61"/>
      <c r="AB693" s="61"/>
      <c r="AC693" s="61"/>
      <c r="AD693" s="61"/>
      <c r="AE693" s="61"/>
      <c r="AF693" s="61"/>
      <c r="AG693" s="61"/>
      <c r="AH693" s="61"/>
      <c r="AI693" s="61"/>
      <c r="AJ693" s="61"/>
      <c r="AK693" s="61"/>
      <c r="AL693" s="61"/>
      <c r="AM693" s="61"/>
      <c r="AN693" s="61"/>
      <c r="AO693" s="61"/>
      <c r="AP693" s="61"/>
      <c r="AQ693" s="61"/>
      <c r="AR693" s="61"/>
      <c r="AS693" s="61"/>
      <c r="AT693" s="61"/>
      <c r="AU693" s="61"/>
      <c r="AV693" s="61"/>
      <c r="AW693" s="61"/>
      <c r="AX693" s="61"/>
      <c r="AY693" s="61"/>
      <c r="AZ693" s="61"/>
      <c r="BA693" s="61"/>
      <c r="BB693" s="61"/>
      <c r="BC693" s="61"/>
      <c r="BD693" s="61"/>
      <c r="BE693" s="61"/>
      <c r="BF693" s="61"/>
      <c r="BG693" s="61"/>
      <c r="BH693" s="61"/>
      <c r="BI693" s="61"/>
      <c r="BJ693" s="61"/>
      <c r="BK693" s="61"/>
      <c r="BL693" s="61"/>
      <c r="BM693" s="61"/>
    </row>
    <row r="694" spans="1:65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  <c r="AA694" s="61"/>
      <c r="AB694" s="61"/>
      <c r="AC694" s="61"/>
      <c r="AD694" s="61"/>
      <c r="AE694" s="61"/>
      <c r="AF694" s="61"/>
      <c r="AG694" s="61"/>
      <c r="AH694" s="61"/>
      <c r="AI694" s="61"/>
      <c r="AJ694" s="61"/>
      <c r="AK694" s="61"/>
      <c r="AL694" s="61"/>
      <c r="AM694" s="61"/>
      <c r="AN694" s="61"/>
      <c r="AO694" s="61"/>
      <c r="AP694" s="61"/>
      <c r="AQ694" s="61"/>
      <c r="AR694" s="61"/>
      <c r="AS694" s="61"/>
      <c r="AT694" s="61"/>
      <c r="AU694" s="61"/>
      <c r="AV694" s="61"/>
      <c r="AW694" s="61"/>
      <c r="AX694" s="61"/>
      <c r="AY694" s="61"/>
      <c r="AZ694" s="61"/>
      <c r="BA694" s="61"/>
      <c r="BB694" s="61"/>
      <c r="BC694" s="61"/>
      <c r="BD694" s="61"/>
      <c r="BE694" s="61"/>
      <c r="BF694" s="61"/>
      <c r="BG694" s="61"/>
      <c r="BH694" s="61"/>
      <c r="BI694" s="61"/>
      <c r="BJ694" s="61"/>
      <c r="BK694" s="61"/>
      <c r="BL694" s="61"/>
      <c r="BM694" s="61"/>
    </row>
    <row r="695" spans="1:65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  <c r="AA695" s="61"/>
      <c r="AB695" s="61"/>
      <c r="AC695" s="61"/>
      <c r="AD695" s="61"/>
      <c r="AE695" s="61"/>
      <c r="AF695" s="61"/>
      <c r="AG695" s="61"/>
      <c r="AH695" s="61"/>
      <c r="AI695" s="61"/>
      <c r="AJ695" s="61"/>
      <c r="AK695" s="61"/>
      <c r="AL695" s="61"/>
      <c r="AM695" s="61"/>
      <c r="AN695" s="61"/>
      <c r="AO695" s="61"/>
      <c r="AP695" s="61"/>
      <c r="AQ695" s="61"/>
      <c r="AR695" s="61"/>
      <c r="AS695" s="61"/>
      <c r="AT695" s="61"/>
      <c r="AU695" s="61"/>
      <c r="AV695" s="61"/>
      <c r="AW695" s="61"/>
      <c r="AX695" s="61"/>
      <c r="AY695" s="61"/>
      <c r="AZ695" s="61"/>
      <c r="BA695" s="61"/>
      <c r="BB695" s="61"/>
      <c r="BC695" s="61"/>
      <c r="BD695" s="61"/>
      <c r="BE695" s="61"/>
      <c r="BF695" s="61"/>
      <c r="BG695" s="61"/>
      <c r="BH695" s="61"/>
      <c r="BI695" s="61"/>
      <c r="BJ695" s="61"/>
      <c r="BK695" s="61"/>
      <c r="BL695" s="61"/>
      <c r="BM695" s="61"/>
    </row>
    <row r="696" spans="1:65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  <c r="AA696" s="61"/>
      <c r="AB696" s="61"/>
      <c r="AC696" s="61"/>
      <c r="AD696" s="61"/>
      <c r="AE696" s="61"/>
      <c r="AF696" s="61"/>
      <c r="AG696" s="61"/>
      <c r="AH696" s="61"/>
      <c r="AI696" s="61"/>
      <c r="AJ696" s="61"/>
      <c r="AK696" s="61"/>
      <c r="AL696" s="61"/>
      <c r="AM696" s="61"/>
      <c r="AN696" s="61"/>
      <c r="AO696" s="61"/>
      <c r="AP696" s="61"/>
      <c r="AQ696" s="61"/>
      <c r="AR696" s="61"/>
      <c r="AS696" s="61"/>
      <c r="AT696" s="61"/>
      <c r="AU696" s="61"/>
      <c r="AV696" s="61"/>
      <c r="AW696" s="61"/>
      <c r="AX696" s="61"/>
      <c r="AY696" s="61"/>
      <c r="AZ696" s="61"/>
      <c r="BA696" s="61"/>
      <c r="BB696" s="61"/>
      <c r="BC696" s="61"/>
      <c r="BD696" s="61"/>
      <c r="BE696" s="61"/>
      <c r="BF696" s="61"/>
      <c r="BG696" s="61"/>
      <c r="BH696" s="61"/>
      <c r="BI696" s="61"/>
      <c r="BJ696" s="61"/>
      <c r="BK696" s="61"/>
      <c r="BL696" s="61"/>
      <c r="BM696" s="61"/>
    </row>
    <row r="697" spans="1:65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  <c r="AA697" s="61"/>
      <c r="AB697" s="61"/>
      <c r="AC697" s="61"/>
      <c r="AD697" s="61"/>
      <c r="AE697" s="61"/>
      <c r="AF697" s="61"/>
      <c r="AG697" s="61"/>
      <c r="AH697" s="61"/>
      <c r="AI697" s="61"/>
      <c r="AJ697" s="61"/>
      <c r="AK697" s="61"/>
      <c r="AL697" s="61"/>
      <c r="AM697" s="61"/>
      <c r="AN697" s="61"/>
      <c r="AO697" s="61"/>
      <c r="AP697" s="61"/>
      <c r="AQ697" s="61"/>
      <c r="AR697" s="61"/>
      <c r="AS697" s="61"/>
      <c r="AT697" s="61"/>
      <c r="AU697" s="61"/>
      <c r="AV697" s="61"/>
      <c r="AW697" s="61"/>
      <c r="AX697" s="61"/>
      <c r="AY697" s="61"/>
      <c r="AZ697" s="61"/>
      <c r="BA697" s="61"/>
      <c r="BB697" s="61"/>
      <c r="BC697" s="61"/>
      <c r="BD697" s="61"/>
      <c r="BE697" s="61"/>
      <c r="BF697" s="61"/>
      <c r="BG697" s="61"/>
      <c r="BH697" s="61"/>
      <c r="BI697" s="61"/>
      <c r="BJ697" s="61"/>
      <c r="BK697" s="61"/>
      <c r="BL697" s="61"/>
      <c r="BM697" s="61"/>
    </row>
    <row r="698" spans="1:65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  <c r="AA698" s="61"/>
      <c r="AB698" s="61"/>
      <c r="AC698" s="61"/>
      <c r="AD698" s="61"/>
      <c r="AE698" s="61"/>
      <c r="AF698" s="61"/>
      <c r="AG698" s="61"/>
      <c r="AH698" s="61"/>
      <c r="AI698" s="61"/>
      <c r="AJ698" s="61"/>
      <c r="AK698" s="61"/>
      <c r="AL698" s="61"/>
      <c r="AM698" s="61"/>
      <c r="AN698" s="61"/>
      <c r="AO698" s="61"/>
      <c r="AP698" s="61"/>
      <c r="AQ698" s="61"/>
      <c r="AR698" s="61"/>
      <c r="AS698" s="61"/>
      <c r="AT698" s="61"/>
      <c r="AU698" s="61"/>
      <c r="AV698" s="61"/>
      <c r="AW698" s="61"/>
      <c r="AX698" s="61"/>
      <c r="AY698" s="61"/>
      <c r="AZ698" s="61"/>
      <c r="BA698" s="61"/>
      <c r="BB698" s="61"/>
      <c r="BC698" s="61"/>
      <c r="BD698" s="61"/>
      <c r="BE698" s="61"/>
      <c r="BF698" s="61"/>
      <c r="BG698" s="61"/>
      <c r="BH698" s="61"/>
      <c r="BI698" s="61"/>
      <c r="BJ698" s="61"/>
      <c r="BK698" s="61"/>
      <c r="BL698" s="61"/>
      <c r="BM698" s="61"/>
    </row>
    <row r="699" spans="1:65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  <c r="AA699" s="61"/>
      <c r="AB699" s="61"/>
      <c r="AC699" s="61"/>
      <c r="AD699" s="61"/>
      <c r="AE699" s="61"/>
      <c r="AF699" s="61"/>
      <c r="AG699" s="61"/>
      <c r="AH699" s="61"/>
      <c r="AI699" s="61"/>
      <c r="AJ699" s="61"/>
      <c r="AK699" s="61"/>
      <c r="AL699" s="61"/>
      <c r="AM699" s="61"/>
      <c r="AN699" s="61"/>
      <c r="AO699" s="61"/>
      <c r="AP699" s="61"/>
      <c r="AQ699" s="61"/>
      <c r="AR699" s="61"/>
      <c r="AS699" s="61"/>
      <c r="AT699" s="61"/>
      <c r="AU699" s="61"/>
      <c r="AV699" s="61"/>
      <c r="AW699" s="61"/>
      <c r="AX699" s="61"/>
      <c r="AY699" s="61"/>
      <c r="AZ699" s="61"/>
      <c r="BA699" s="61"/>
      <c r="BB699" s="61"/>
      <c r="BC699" s="61"/>
      <c r="BD699" s="61"/>
      <c r="BE699" s="61"/>
      <c r="BF699" s="61"/>
      <c r="BG699" s="61"/>
      <c r="BH699" s="61"/>
      <c r="BI699" s="61"/>
      <c r="BJ699" s="61"/>
      <c r="BK699" s="61"/>
      <c r="BL699" s="61"/>
      <c r="BM699" s="61"/>
    </row>
    <row r="700" spans="1:65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  <c r="AA700" s="61"/>
      <c r="AB700" s="61"/>
      <c r="AC700" s="61"/>
      <c r="AD700" s="61"/>
      <c r="AE700" s="61"/>
      <c r="AF700" s="61"/>
      <c r="AG700" s="61"/>
      <c r="AH700" s="61"/>
      <c r="AI700" s="61"/>
      <c r="AJ700" s="61"/>
      <c r="AK700" s="61"/>
      <c r="AL700" s="61"/>
      <c r="AM700" s="61"/>
      <c r="AN700" s="61"/>
      <c r="AO700" s="61"/>
      <c r="AP700" s="61"/>
      <c r="AQ700" s="61"/>
      <c r="AR700" s="61"/>
      <c r="AS700" s="61"/>
      <c r="AT700" s="61"/>
      <c r="AU700" s="61"/>
      <c r="AV700" s="61"/>
      <c r="AW700" s="61"/>
      <c r="AX700" s="61"/>
      <c r="AY700" s="61"/>
      <c r="AZ700" s="61"/>
      <c r="BA700" s="61"/>
      <c r="BB700" s="61"/>
      <c r="BC700" s="61"/>
      <c r="BD700" s="61"/>
      <c r="BE700" s="61"/>
      <c r="BF700" s="61"/>
      <c r="BG700" s="61"/>
      <c r="BH700" s="61"/>
      <c r="BI700" s="61"/>
      <c r="BJ700" s="61"/>
      <c r="BK700" s="61"/>
      <c r="BL700" s="61"/>
      <c r="BM700" s="61"/>
    </row>
    <row r="701" spans="1:65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  <c r="AA701" s="61"/>
      <c r="AB701" s="61"/>
      <c r="AC701" s="61"/>
      <c r="AD701" s="61"/>
      <c r="AE701" s="61"/>
      <c r="AF701" s="61"/>
      <c r="AG701" s="61"/>
      <c r="AH701" s="61"/>
      <c r="AI701" s="61"/>
      <c r="AJ701" s="61"/>
      <c r="AK701" s="61"/>
      <c r="AL701" s="61"/>
      <c r="AM701" s="61"/>
      <c r="AN701" s="61"/>
      <c r="AO701" s="61"/>
      <c r="AP701" s="61"/>
      <c r="AQ701" s="61"/>
      <c r="AR701" s="61"/>
      <c r="AS701" s="61"/>
      <c r="AT701" s="61"/>
      <c r="AU701" s="61"/>
      <c r="AV701" s="61"/>
      <c r="AW701" s="61"/>
      <c r="AX701" s="61"/>
      <c r="AY701" s="61"/>
      <c r="AZ701" s="61"/>
      <c r="BA701" s="61"/>
      <c r="BB701" s="61"/>
      <c r="BC701" s="61"/>
      <c r="BD701" s="61"/>
      <c r="BE701" s="61"/>
      <c r="BF701" s="61"/>
      <c r="BG701" s="61"/>
      <c r="BH701" s="61"/>
      <c r="BI701" s="61"/>
      <c r="BJ701" s="61"/>
      <c r="BK701" s="61"/>
      <c r="BL701" s="61"/>
      <c r="BM701" s="61"/>
    </row>
    <row r="702" spans="1:65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  <c r="AA702" s="61"/>
      <c r="AB702" s="61"/>
      <c r="AC702" s="61"/>
      <c r="AD702" s="61"/>
      <c r="AE702" s="61"/>
      <c r="AF702" s="61"/>
      <c r="AG702" s="61"/>
      <c r="AH702" s="61"/>
      <c r="AI702" s="61"/>
      <c r="AJ702" s="61"/>
      <c r="AK702" s="61"/>
      <c r="AL702" s="61"/>
      <c r="AM702" s="61"/>
      <c r="AN702" s="61"/>
      <c r="AO702" s="61"/>
      <c r="AP702" s="61"/>
      <c r="AQ702" s="61"/>
      <c r="AR702" s="61"/>
      <c r="AS702" s="61"/>
      <c r="AT702" s="61"/>
      <c r="AU702" s="61"/>
      <c r="AV702" s="61"/>
      <c r="AW702" s="61"/>
      <c r="AX702" s="61"/>
      <c r="AY702" s="61"/>
      <c r="AZ702" s="61"/>
      <c r="BA702" s="61"/>
      <c r="BB702" s="61"/>
      <c r="BC702" s="61"/>
      <c r="BD702" s="61"/>
      <c r="BE702" s="61"/>
      <c r="BF702" s="61"/>
      <c r="BG702" s="61"/>
      <c r="BH702" s="61"/>
      <c r="BI702" s="61"/>
      <c r="BJ702" s="61"/>
      <c r="BK702" s="61"/>
      <c r="BL702" s="61"/>
      <c r="BM702" s="61"/>
    </row>
    <row r="703" spans="1:65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  <c r="AA703" s="61"/>
      <c r="AB703" s="61"/>
      <c r="AC703" s="61"/>
      <c r="AD703" s="61"/>
      <c r="AE703" s="61"/>
      <c r="AF703" s="61"/>
      <c r="AG703" s="61"/>
      <c r="AH703" s="61"/>
      <c r="AI703" s="61"/>
      <c r="AJ703" s="61"/>
      <c r="AK703" s="61"/>
      <c r="AL703" s="61"/>
      <c r="AM703" s="61"/>
      <c r="AN703" s="61"/>
      <c r="AO703" s="61"/>
      <c r="AP703" s="61"/>
      <c r="AQ703" s="61"/>
      <c r="AR703" s="61"/>
      <c r="AS703" s="61"/>
      <c r="AT703" s="61"/>
      <c r="AU703" s="61"/>
      <c r="AV703" s="61"/>
      <c r="AW703" s="61"/>
      <c r="AX703" s="61"/>
      <c r="AY703" s="61"/>
      <c r="AZ703" s="61"/>
      <c r="BA703" s="61"/>
      <c r="BB703" s="61"/>
      <c r="BC703" s="61"/>
      <c r="BD703" s="61"/>
      <c r="BE703" s="61"/>
      <c r="BF703" s="61"/>
      <c r="BG703" s="61"/>
      <c r="BH703" s="61"/>
      <c r="BI703" s="61"/>
      <c r="BJ703" s="61"/>
      <c r="BK703" s="61"/>
      <c r="BL703" s="61"/>
      <c r="BM703" s="61"/>
    </row>
    <row r="704" spans="1:65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  <c r="AA704" s="61"/>
      <c r="AB704" s="61"/>
      <c r="AC704" s="61"/>
      <c r="AD704" s="61"/>
      <c r="AE704" s="61"/>
      <c r="AF704" s="61"/>
      <c r="AG704" s="61"/>
      <c r="AH704" s="61"/>
      <c r="AI704" s="61"/>
      <c r="AJ704" s="61"/>
      <c r="AK704" s="61"/>
      <c r="AL704" s="61"/>
      <c r="AM704" s="61"/>
      <c r="AN704" s="61"/>
      <c r="AO704" s="61"/>
      <c r="AP704" s="61"/>
      <c r="AQ704" s="61"/>
      <c r="AR704" s="61"/>
      <c r="AS704" s="61"/>
      <c r="AT704" s="61"/>
      <c r="AU704" s="61"/>
      <c r="AV704" s="61"/>
      <c r="AW704" s="61"/>
      <c r="AX704" s="61"/>
      <c r="AY704" s="61"/>
      <c r="AZ704" s="61"/>
      <c r="BA704" s="61"/>
      <c r="BB704" s="61"/>
      <c r="BC704" s="61"/>
      <c r="BD704" s="61"/>
      <c r="BE704" s="61"/>
      <c r="BF704" s="61"/>
      <c r="BG704" s="61"/>
      <c r="BH704" s="61"/>
      <c r="BI704" s="61"/>
      <c r="BJ704" s="61"/>
      <c r="BK704" s="61"/>
      <c r="BL704" s="61"/>
      <c r="BM704" s="61"/>
    </row>
    <row r="705" spans="1:65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  <c r="AA705" s="61"/>
      <c r="AB705" s="61"/>
      <c r="AC705" s="61"/>
      <c r="AD705" s="61"/>
      <c r="AE705" s="61"/>
      <c r="AF705" s="61"/>
      <c r="AG705" s="61"/>
      <c r="AH705" s="61"/>
      <c r="AI705" s="61"/>
      <c r="AJ705" s="61"/>
      <c r="AK705" s="61"/>
      <c r="AL705" s="61"/>
      <c r="AM705" s="61"/>
      <c r="AN705" s="61"/>
      <c r="AO705" s="61"/>
      <c r="AP705" s="61"/>
      <c r="AQ705" s="61"/>
      <c r="AR705" s="61"/>
      <c r="AS705" s="61"/>
      <c r="AT705" s="61"/>
      <c r="AU705" s="61"/>
      <c r="AV705" s="61"/>
      <c r="AW705" s="61"/>
      <c r="AX705" s="61"/>
      <c r="AY705" s="61"/>
      <c r="AZ705" s="61"/>
      <c r="BA705" s="61"/>
      <c r="BB705" s="61"/>
      <c r="BC705" s="61"/>
      <c r="BD705" s="61"/>
      <c r="BE705" s="61"/>
      <c r="BF705" s="61"/>
      <c r="BG705" s="61"/>
      <c r="BH705" s="61"/>
      <c r="BI705" s="61"/>
      <c r="BJ705" s="61"/>
      <c r="BK705" s="61"/>
      <c r="BL705" s="61"/>
      <c r="BM705" s="61"/>
    </row>
    <row r="706" spans="1:65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  <c r="AA706" s="61"/>
      <c r="AB706" s="61"/>
      <c r="AC706" s="61"/>
      <c r="AD706" s="61"/>
      <c r="AE706" s="61"/>
      <c r="AF706" s="61"/>
      <c r="AG706" s="61"/>
      <c r="AH706" s="61"/>
      <c r="AI706" s="61"/>
      <c r="AJ706" s="61"/>
      <c r="AK706" s="61"/>
      <c r="AL706" s="61"/>
      <c r="AM706" s="61"/>
      <c r="AN706" s="61"/>
      <c r="AO706" s="61"/>
      <c r="AP706" s="61"/>
      <c r="AQ706" s="61"/>
      <c r="AR706" s="61"/>
      <c r="AS706" s="61"/>
      <c r="AT706" s="61"/>
      <c r="AU706" s="61"/>
      <c r="AV706" s="61"/>
      <c r="AW706" s="61"/>
      <c r="AX706" s="61"/>
      <c r="AY706" s="61"/>
      <c r="AZ706" s="61"/>
      <c r="BA706" s="61"/>
      <c r="BB706" s="61"/>
      <c r="BC706" s="61"/>
      <c r="BD706" s="61"/>
      <c r="BE706" s="61"/>
      <c r="BF706" s="61"/>
      <c r="BG706" s="61"/>
      <c r="BH706" s="61"/>
      <c r="BI706" s="61"/>
      <c r="BJ706" s="61"/>
      <c r="BK706" s="61"/>
      <c r="BL706" s="61"/>
      <c r="BM706" s="61"/>
    </row>
    <row r="707" spans="1:65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  <c r="AA707" s="61"/>
      <c r="AB707" s="61"/>
      <c r="AC707" s="61"/>
      <c r="AD707" s="61"/>
      <c r="AE707" s="61"/>
      <c r="AF707" s="61"/>
      <c r="AG707" s="61"/>
      <c r="AH707" s="61"/>
      <c r="AI707" s="61"/>
      <c r="AJ707" s="61"/>
      <c r="AK707" s="61"/>
      <c r="AL707" s="61"/>
      <c r="AM707" s="61"/>
      <c r="AN707" s="61"/>
      <c r="AO707" s="61"/>
      <c r="AP707" s="61"/>
      <c r="AQ707" s="61"/>
      <c r="AR707" s="61"/>
      <c r="AS707" s="61"/>
      <c r="AT707" s="61"/>
      <c r="AU707" s="61"/>
      <c r="AV707" s="61"/>
      <c r="AW707" s="61"/>
      <c r="AX707" s="61"/>
      <c r="AY707" s="61"/>
      <c r="AZ707" s="61"/>
      <c r="BA707" s="61"/>
      <c r="BB707" s="61"/>
      <c r="BC707" s="61"/>
      <c r="BD707" s="61"/>
      <c r="BE707" s="61"/>
      <c r="BF707" s="61"/>
      <c r="BG707" s="61"/>
      <c r="BH707" s="61"/>
      <c r="BI707" s="61"/>
      <c r="BJ707" s="61"/>
      <c r="BK707" s="61"/>
      <c r="BL707" s="61"/>
      <c r="BM707" s="61"/>
    </row>
    <row r="708" spans="1:65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  <c r="AA708" s="61"/>
      <c r="AB708" s="61"/>
      <c r="AC708" s="61"/>
      <c r="AD708" s="61"/>
      <c r="AE708" s="61"/>
      <c r="AF708" s="61"/>
      <c r="AG708" s="61"/>
      <c r="AH708" s="61"/>
      <c r="AI708" s="61"/>
      <c r="AJ708" s="61"/>
      <c r="AK708" s="61"/>
      <c r="AL708" s="61"/>
      <c r="AM708" s="61"/>
      <c r="AN708" s="61"/>
      <c r="AO708" s="61"/>
      <c r="AP708" s="61"/>
      <c r="AQ708" s="61"/>
      <c r="AR708" s="61"/>
      <c r="AS708" s="61"/>
      <c r="AT708" s="61"/>
      <c r="AU708" s="61"/>
      <c r="AV708" s="61"/>
      <c r="AW708" s="61"/>
      <c r="AX708" s="61"/>
      <c r="AY708" s="61"/>
      <c r="AZ708" s="61"/>
      <c r="BA708" s="61"/>
      <c r="BB708" s="61"/>
      <c r="BC708" s="61"/>
      <c r="BD708" s="61"/>
      <c r="BE708" s="61"/>
      <c r="BF708" s="61"/>
      <c r="BG708" s="61"/>
      <c r="BH708" s="61"/>
      <c r="BI708" s="61"/>
      <c r="BJ708" s="61"/>
      <c r="BK708" s="61"/>
      <c r="BL708" s="61"/>
      <c r="BM708" s="61"/>
    </row>
    <row r="709" spans="1:65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  <c r="AA709" s="61"/>
      <c r="AB709" s="61"/>
      <c r="AC709" s="61"/>
      <c r="AD709" s="61"/>
      <c r="AE709" s="61"/>
      <c r="AF709" s="61"/>
      <c r="AG709" s="61"/>
      <c r="AH709" s="61"/>
      <c r="AI709" s="61"/>
      <c r="AJ709" s="61"/>
      <c r="AK709" s="61"/>
      <c r="AL709" s="61"/>
      <c r="AM709" s="61"/>
      <c r="AN709" s="61"/>
      <c r="AO709" s="61"/>
      <c r="AP709" s="61"/>
      <c r="AQ709" s="61"/>
      <c r="AR709" s="61"/>
      <c r="AS709" s="61"/>
      <c r="AT709" s="61"/>
      <c r="AU709" s="61"/>
      <c r="AV709" s="61"/>
      <c r="AW709" s="61"/>
      <c r="AX709" s="61"/>
      <c r="AY709" s="61"/>
      <c r="AZ709" s="61"/>
      <c r="BA709" s="61"/>
      <c r="BB709" s="61"/>
      <c r="BC709" s="61"/>
      <c r="BD709" s="61"/>
      <c r="BE709" s="61"/>
      <c r="BF709" s="61"/>
      <c r="BG709" s="61"/>
      <c r="BH709" s="61"/>
      <c r="BI709" s="61"/>
      <c r="BJ709" s="61"/>
      <c r="BK709" s="61"/>
      <c r="BL709" s="61"/>
      <c r="BM709" s="61"/>
    </row>
    <row r="710" spans="1:65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  <c r="AA710" s="61"/>
      <c r="AB710" s="61"/>
      <c r="AC710" s="61"/>
      <c r="AD710" s="61"/>
      <c r="AE710" s="61"/>
      <c r="AF710" s="61"/>
      <c r="AG710" s="61"/>
      <c r="AH710" s="61"/>
      <c r="AI710" s="61"/>
      <c r="AJ710" s="61"/>
      <c r="AK710" s="61"/>
      <c r="AL710" s="61"/>
      <c r="AM710" s="61"/>
      <c r="AN710" s="61"/>
      <c r="AO710" s="61"/>
      <c r="AP710" s="61"/>
      <c r="AQ710" s="61"/>
      <c r="AR710" s="61"/>
      <c r="AS710" s="61"/>
      <c r="AT710" s="61"/>
      <c r="AU710" s="61"/>
      <c r="AV710" s="61"/>
      <c r="AW710" s="61"/>
      <c r="AX710" s="61"/>
      <c r="AY710" s="61"/>
      <c r="AZ710" s="61"/>
      <c r="BA710" s="61"/>
      <c r="BB710" s="61"/>
      <c r="BC710" s="61"/>
      <c r="BD710" s="61"/>
      <c r="BE710" s="61"/>
      <c r="BF710" s="61"/>
      <c r="BG710" s="61"/>
      <c r="BH710" s="61"/>
      <c r="BI710" s="61"/>
      <c r="BJ710" s="61"/>
      <c r="BK710" s="61"/>
      <c r="BL710" s="61"/>
      <c r="BM710" s="61"/>
    </row>
    <row r="711" spans="1:65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  <c r="AA711" s="61"/>
      <c r="AB711" s="61"/>
      <c r="AC711" s="61"/>
      <c r="AD711" s="61"/>
      <c r="AE711" s="61"/>
      <c r="AF711" s="61"/>
      <c r="AG711" s="61"/>
      <c r="AH711" s="61"/>
      <c r="AI711" s="61"/>
      <c r="AJ711" s="61"/>
      <c r="AK711" s="61"/>
      <c r="AL711" s="61"/>
      <c r="AM711" s="61"/>
      <c r="AN711" s="61"/>
      <c r="AO711" s="61"/>
      <c r="AP711" s="61"/>
      <c r="AQ711" s="61"/>
      <c r="AR711" s="61"/>
      <c r="AS711" s="61"/>
      <c r="AT711" s="61"/>
      <c r="AU711" s="61"/>
      <c r="AV711" s="61"/>
      <c r="AW711" s="61"/>
      <c r="AX711" s="61"/>
      <c r="AY711" s="61"/>
      <c r="AZ711" s="61"/>
      <c r="BA711" s="61"/>
      <c r="BB711" s="61"/>
      <c r="BC711" s="61"/>
      <c r="BD711" s="61"/>
      <c r="BE711" s="61"/>
      <c r="BF711" s="61"/>
      <c r="BG711" s="61"/>
      <c r="BH711" s="61"/>
      <c r="BI711" s="61"/>
      <c r="BJ711" s="61"/>
      <c r="BK711" s="61"/>
      <c r="BL711" s="61"/>
      <c r="BM711" s="61"/>
    </row>
    <row r="712" spans="1:65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  <c r="AA712" s="61"/>
      <c r="AB712" s="61"/>
      <c r="AC712" s="61"/>
      <c r="AD712" s="61"/>
      <c r="AE712" s="61"/>
      <c r="AF712" s="61"/>
      <c r="AG712" s="61"/>
      <c r="AH712" s="61"/>
      <c r="AI712" s="61"/>
      <c r="AJ712" s="61"/>
      <c r="AK712" s="61"/>
      <c r="AL712" s="61"/>
      <c r="AM712" s="61"/>
      <c r="AN712" s="61"/>
      <c r="AO712" s="61"/>
      <c r="AP712" s="61"/>
      <c r="AQ712" s="61"/>
      <c r="AR712" s="61"/>
      <c r="AS712" s="61"/>
      <c r="AT712" s="61"/>
      <c r="AU712" s="61"/>
      <c r="AV712" s="61"/>
      <c r="AW712" s="61"/>
      <c r="AX712" s="61"/>
      <c r="AY712" s="61"/>
      <c r="AZ712" s="61"/>
      <c r="BA712" s="61"/>
      <c r="BB712" s="61"/>
      <c r="BC712" s="61"/>
      <c r="BD712" s="61"/>
      <c r="BE712" s="61"/>
      <c r="BF712" s="61"/>
      <c r="BG712" s="61"/>
      <c r="BH712" s="61"/>
      <c r="BI712" s="61"/>
      <c r="BJ712" s="61"/>
      <c r="BK712" s="61"/>
      <c r="BL712" s="61"/>
      <c r="BM712" s="61"/>
    </row>
    <row r="713" spans="1:65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  <c r="AA713" s="61"/>
      <c r="AB713" s="61"/>
      <c r="AC713" s="61"/>
      <c r="AD713" s="61"/>
      <c r="AE713" s="61"/>
      <c r="AF713" s="61"/>
      <c r="AG713" s="61"/>
      <c r="AH713" s="61"/>
      <c r="AI713" s="61"/>
      <c r="AJ713" s="61"/>
      <c r="AK713" s="61"/>
      <c r="AL713" s="61"/>
      <c r="AM713" s="61"/>
      <c r="AN713" s="61"/>
      <c r="AO713" s="61"/>
      <c r="AP713" s="61"/>
      <c r="AQ713" s="61"/>
      <c r="AR713" s="61"/>
      <c r="AS713" s="61"/>
      <c r="AT713" s="61"/>
      <c r="AU713" s="61"/>
      <c r="AV713" s="61"/>
      <c r="AW713" s="61"/>
      <c r="AX713" s="61"/>
      <c r="AY713" s="61"/>
      <c r="AZ713" s="61"/>
      <c r="BA713" s="61"/>
      <c r="BB713" s="61"/>
      <c r="BC713" s="61"/>
      <c r="BD713" s="61"/>
      <c r="BE713" s="61"/>
      <c r="BF713" s="61"/>
      <c r="BG713" s="61"/>
      <c r="BH713" s="61"/>
      <c r="BI713" s="61"/>
      <c r="BJ713" s="61"/>
      <c r="BK713" s="61"/>
      <c r="BL713" s="61"/>
      <c r="BM713" s="61"/>
    </row>
    <row r="714" spans="1:65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  <c r="AA714" s="61"/>
      <c r="AB714" s="61"/>
      <c r="AC714" s="61"/>
      <c r="AD714" s="61"/>
      <c r="AE714" s="61"/>
      <c r="AF714" s="61"/>
      <c r="AG714" s="61"/>
      <c r="AH714" s="61"/>
      <c r="AI714" s="61"/>
      <c r="AJ714" s="61"/>
      <c r="AK714" s="61"/>
      <c r="AL714" s="61"/>
      <c r="AM714" s="61"/>
      <c r="AN714" s="61"/>
      <c r="AO714" s="61"/>
      <c r="AP714" s="61"/>
      <c r="AQ714" s="61"/>
      <c r="AR714" s="61"/>
      <c r="AS714" s="61"/>
      <c r="AT714" s="61"/>
      <c r="AU714" s="61"/>
      <c r="AV714" s="61"/>
      <c r="AW714" s="61"/>
      <c r="AX714" s="61"/>
      <c r="AY714" s="61"/>
      <c r="AZ714" s="61"/>
      <c r="BA714" s="61"/>
      <c r="BB714" s="61"/>
      <c r="BC714" s="61"/>
      <c r="BD714" s="61"/>
      <c r="BE714" s="61"/>
      <c r="BF714" s="61"/>
      <c r="BG714" s="61"/>
      <c r="BH714" s="61"/>
      <c r="BI714" s="61"/>
      <c r="BJ714" s="61"/>
      <c r="BK714" s="61"/>
      <c r="BL714" s="61"/>
      <c r="BM714" s="61"/>
    </row>
    <row r="715" spans="1:65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  <c r="AA715" s="61"/>
      <c r="AB715" s="61"/>
      <c r="AC715" s="61"/>
      <c r="AD715" s="61"/>
      <c r="AE715" s="61"/>
      <c r="AF715" s="61"/>
      <c r="AG715" s="61"/>
      <c r="AH715" s="61"/>
      <c r="AI715" s="61"/>
      <c r="AJ715" s="61"/>
      <c r="AK715" s="61"/>
      <c r="AL715" s="61"/>
      <c r="AM715" s="61"/>
      <c r="AN715" s="61"/>
      <c r="AO715" s="61"/>
      <c r="AP715" s="61"/>
      <c r="AQ715" s="61"/>
      <c r="AR715" s="61"/>
      <c r="AS715" s="61"/>
      <c r="AT715" s="61"/>
      <c r="AU715" s="61"/>
      <c r="AV715" s="61"/>
      <c r="AW715" s="61"/>
      <c r="AX715" s="61"/>
      <c r="AY715" s="61"/>
      <c r="AZ715" s="61"/>
      <c r="BA715" s="61"/>
      <c r="BB715" s="61"/>
      <c r="BC715" s="61"/>
      <c r="BD715" s="61"/>
      <c r="BE715" s="61"/>
      <c r="BF715" s="61"/>
      <c r="BG715" s="61"/>
      <c r="BH715" s="61"/>
      <c r="BI715" s="61"/>
      <c r="BJ715" s="61"/>
      <c r="BK715" s="61"/>
      <c r="BL715" s="61"/>
      <c r="BM715" s="61"/>
    </row>
    <row r="716" spans="1:65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  <c r="AA716" s="61"/>
      <c r="AB716" s="61"/>
      <c r="AC716" s="61"/>
      <c r="AD716" s="61"/>
      <c r="AE716" s="61"/>
      <c r="AF716" s="61"/>
      <c r="AG716" s="61"/>
      <c r="AH716" s="61"/>
      <c r="AI716" s="61"/>
      <c r="AJ716" s="61"/>
      <c r="AK716" s="61"/>
      <c r="AL716" s="61"/>
      <c r="AM716" s="61"/>
      <c r="AN716" s="61"/>
      <c r="AO716" s="61"/>
      <c r="AP716" s="61"/>
      <c r="AQ716" s="61"/>
      <c r="AR716" s="61"/>
      <c r="AS716" s="61"/>
      <c r="AT716" s="61"/>
      <c r="AU716" s="61"/>
      <c r="AV716" s="61"/>
      <c r="AW716" s="61"/>
      <c r="AX716" s="61"/>
      <c r="AY716" s="61"/>
      <c r="AZ716" s="61"/>
      <c r="BA716" s="61"/>
      <c r="BB716" s="61"/>
      <c r="BC716" s="61"/>
      <c r="BD716" s="61"/>
      <c r="BE716" s="61"/>
      <c r="BF716" s="61"/>
      <c r="BG716" s="61"/>
      <c r="BH716" s="61"/>
      <c r="BI716" s="61"/>
      <c r="BJ716" s="61"/>
      <c r="BK716" s="61"/>
      <c r="BL716" s="61"/>
      <c r="BM716" s="61"/>
    </row>
    <row r="717" spans="1:65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  <c r="AA717" s="61"/>
      <c r="AB717" s="61"/>
      <c r="AC717" s="61"/>
      <c r="AD717" s="61"/>
      <c r="AE717" s="61"/>
      <c r="AF717" s="61"/>
      <c r="AG717" s="61"/>
      <c r="AH717" s="61"/>
      <c r="AI717" s="61"/>
      <c r="AJ717" s="61"/>
      <c r="AK717" s="61"/>
      <c r="AL717" s="61"/>
      <c r="AM717" s="61"/>
      <c r="AN717" s="61"/>
      <c r="AO717" s="61"/>
      <c r="AP717" s="61"/>
      <c r="AQ717" s="61"/>
      <c r="AR717" s="61"/>
      <c r="AS717" s="61"/>
      <c r="AT717" s="61"/>
      <c r="AU717" s="61"/>
      <c r="AV717" s="61"/>
      <c r="AW717" s="61"/>
      <c r="AX717" s="61"/>
      <c r="AY717" s="61"/>
      <c r="AZ717" s="61"/>
      <c r="BA717" s="61"/>
      <c r="BB717" s="61"/>
      <c r="BC717" s="61"/>
      <c r="BD717" s="61"/>
      <c r="BE717" s="61"/>
      <c r="BF717" s="61"/>
      <c r="BG717" s="61"/>
      <c r="BH717" s="61"/>
      <c r="BI717" s="61"/>
      <c r="BJ717" s="61"/>
      <c r="BK717" s="61"/>
      <c r="BL717" s="61"/>
      <c r="BM717" s="61"/>
    </row>
    <row r="718" spans="1:65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  <c r="AA718" s="61"/>
      <c r="AB718" s="61"/>
      <c r="AC718" s="61"/>
      <c r="AD718" s="61"/>
      <c r="AE718" s="61"/>
      <c r="AF718" s="61"/>
      <c r="AG718" s="61"/>
      <c r="AH718" s="61"/>
      <c r="AI718" s="61"/>
      <c r="AJ718" s="61"/>
      <c r="AK718" s="61"/>
      <c r="AL718" s="61"/>
      <c r="AM718" s="61"/>
      <c r="AN718" s="61"/>
      <c r="AO718" s="61"/>
      <c r="AP718" s="61"/>
      <c r="AQ718" s="61"/>
      <c r="AR718" s="61"/>
      <c r="AS718" s="61"/>
      <c r="AT718" s="61"/>
      <c r="AU718" s="61"/>
      <c r="AV718" s="61"/>
      <c r="AW718" s="61"/>
      <c r="AX718" s="61"/>
      <c r="AY718" s="61"/>
      <c r="AZ718" s="61"/>
      <c r="BA718" s="61"/>
      <c r="BB718" s="61"/>
      <c r="BC718" s="61"/>
      <c r="BD718" s="61"/>
      <c r="BE718" s="61"/>
      <c r="BF718" s="61"/>
      <c r="BG718" s="61"/>
      <c r="BH718" s="61"/>
      <c r="BI718" s="61"/>
      <c r="BJ718" s="61"/>
      <c r="BK718" s="61"/>
      <c r="BL718" s="61"/>
      <c r="BM718" s="61"/>
    </row>
    <row r="719" spans="1:65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  <c r="AA719" s="61"/>
      <c r="AB719" s="61"/>
      <c r="AC719" s="61"/>
      <c r="AD719" s="61"/>
      <c r="AE719" s="61"/>
      <c r="AF719" s="61"/>
      <c r="AG719" s="61"/>
      <c r="AH719" s="61"/>
      <c r="AI719" s="61"/>
      <c r="AJ719" s="61"/>
      <c r="AK719" s="61"/>
      <c r="AL719" s="61"/>
      <c r="AM719" s="61"/>
      <c r="AN719" s="61"/>
      <c r="AO719" s="61"/>
      <c r="AP719" s="61"/>
      <c r="AQ719" s="61"/>
      <c r="AR719" s="61"/>
      <c r="AS719" s="61"/>
      <c r="AT719" s="61"/>
      <c r="AU719" s="61"/>
      <c r="AV719" s="61"/>
      <c r="AW719" s="61"/>
      <c r="AX719" s="61"/>
      <c r="AY719" s="61"/>
      <c r="AZ719" s="61"/>
      <c r="BA719" s="61"/>
      <c r="BB719" s="61"/>
      <c r="BC719" s="61"/>
      <c r="BD719" s="61"/>
      <c r="BE719" s="61"/>
      <c r="BF719" s="61"/>
      <c r="BG719" s="61"/>
      <c r="BH719" s="61"/>
      <c r="BI719" s="61"/>
      <c r="BJ719" s="61"/>
      <c r="BK719" s="61"/>
      <c r="BL719" s="61"/>
      <c r="BM719" s="61"/>
    </row>
    <row r="720" spans="1:65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  <c r="AA720" s="61"/>
      <c r="AB720" s="61"/>
      <c r="AC720" s="61"/>
      <c r="AD720" s="61"/>
      <c r="AE720" s="61"/>
      <c r="AF720" s="61"/>
      <c r="AG720" s="61"/>
      <c r="AH720" s="61"/>
      <c r="AI720" s="61"/>
      <c r="AJ720" s="61"/>
      <c r="AK720" s="61"/>
      <c r="AL720" s="61"/>
      <c r="AM720" s="61"/>
      <c r="AN720" s="61"/>
      <c r="AO720" s="61"/>
      <c r="AP720" s="61"/>
      <c r="AQ720" s="61"/>
      <c r="AR720" s="61"/>
      <c r="AS720" s="61"/>
      <c r="AT720" s="61"/>
      <c r="AU720" s="61"/>
      <c r="AV720" s="61"/>
      <c r="AW720" s="61"/>
      <c r="AX720" s="61"/>
      <c r="AY720" s="61"/>
      <c r="AZ720" s="61"/>
      <c r="BA720" s="61"/>
      <c r="BB720" s="61"/>
      <c r="BC720" s="61"/>
      <c r="BD720" s="61"/>
      <c r="BE720" s="61"/>
      <c r="BF720" s="61"/>
      <c r="BG720" s="61"/>
      <c r="BH720" s="61"/>
      <c r="BI720" s="61"/>
      <c r="BJ720" s="61"/>
      <c r="BK720" s="61"/>
      <c r="BL720" s="61"/>
      <c r="BM720" s="61"/>
    </row>
    <row r="721" spans="1:65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  <c r="AA721" s="61"/>
      <c r="AB721" s="61"/>
      <c r="AC721" s="61"/>
      <c r="AD721" s="61"/>
      <c r="AE721" s="61"/>
      <c r="AF721" s="61"/>
      <c r="AG721" s="61"/>
      <c r="AH721" s="61"/>
      <c r="AI721" s="61"/>
      <c r="AJ721" s="61"/>
      <c r="AK721" s="61"/>
      <c r="AL721" s="61"/>
      <c r="AM721" s="61"/>
      <c r="AN721" s="61"/>
      <c r="AO721" s="61"/>
      <c r="AP721" s="61"/>
      <c r="AQ721" s="61"/>
      <c r="AR721" s="61"/>
      <c r="AS721" s="61"/>
      <c r="AT721" s="61"/>
      <c r="AU721" s="61"/>
      <c r="AV721" s="61"/>
      <c r="AW721" s="61"/>
      <c r="AX721" s="61"/>
      <c r="AY721" s="61"/>
      <c r="AZ721" s="61"/>
      <c r="BA721" s="61"/>
      <c r="BB721" s="61"/>
      <c r="BC721" s="61"/>
      <c r="BD721" s="61"/>
      <c r="BE721" s="61"/>
      <c r="BF721" s="61"/>
      <c r="BG721" s="61"/>
      <c r="BH721" s="61"/>
      <c r="BI721" s="61"/>
      <c r="BJ721" s="61"/>
      <c r="BK721" s="61"/>
      <c r="BL721" s="61"/>
      <c r="BM721" s="61"/>
    </row>
    <row r="722" spans="1:65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  <c r="AA722" s="61"/>
      <c r="AB722" s="61"/>
      <c r="AC722" s="61"/>
      <c r="AD722" s="61"/>
      <c r="AE722" s="61"/>
      <c r="AF722" s="61"/>
      <c r="AG722" s="61"/>
      <c r="AH722" s="61"/>
      <c r="AI722" s="61"/>
      <c r="AJ722" s="61"/>
      <c r="AK722" s="61"/>
      <c r="AL722" s="61"/>
      <c r="AM722" s="61"/>
      <c r="AN722" s="61"/>
      <c r="AO722" s="61"/>
      <c r="AP722" s="61"/>
      <c r="AQ722" s="61"/>
      <c r="AR722" s="61"/>
      <c r="AS722" s="61"/>
      <c r="AT722" s="61"/>
      <c r="AU722" s="61"/>
      <c r="AV722" s="61"/>
      <c r="AW722" s="61"/>
      <c r="AX722" s="61"/>
      <c r="AY722" s="61"/>
      <c r="AZ722" s="61"/>
      <c r="BA722" s="61"/>
      <c r="BB722" s="61"/>
      <c r="BC722" s="61"/>
      <c r="BD722" s="61"/>
      <c r="BE722" s="61"/>
      <c r="BF722" s="61"/>
      <c r="BG722" s="61"/>
      <c r="BH722" s="61"/>
      <c r="BI722" s="61"/>
      <c r="BJ722" s="61"/>
      <c r="BK722" s="61"/>
      <c r="BL722" s="61"/>
      <c r="BM722" s="61"/>
    </row>
    <row r="723" spans="1:65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  <c r="AA723" s="61"/>
      <c r="AB723" s="61"/>
      <c r="AC723" s="61"/>
      <c r="AD723" s="61"/>
      <c r="AE723" s="61"/>
      <c r="AF723" s="61"/>
      <c r="AG723" s="61"/>
      <c r="AH723" s="61"/>
      <c r="AI723" s="61"/>
      <c r="AJ723" s="61"/>
      <c r="AK723" s="61"/>
      <c r="AL723" s="61"/>
      <c r="AM723" s="61"/>
      <c r="AN723" s="61"/>
      <c r="AO723" s="61"/>
      <c r="AP723" s="61"/>
      <c r="AQ723" s="61"/>
      <c r="AR723" s="61"/>
      <c r="AS723" s="61"/>
      <c r="AT723" s="61"/>
      <c r="AU723" s="61"/>
      <c r="AV723" s="61"/>
      <c r="AW723" s="61"/>
      <c r="AX723" s="61"/>
      <c r="AY723" s="61"/>
      <c r="AZ723" s="61"/>
      <c r="BA723" s="61"/>
      <c r="BB723" s="61"/>
      <c r="BC723" s="61"/>
      <c r="BD723" s="61"/>
      <c r="BE723" s="61"/>
      <c r="BF723" s="61"/>
      <c r="BG723" s="61"/>
      <c r="BH723" s="61"/>
      <c r="BI723" s="61"/>
      <c r="BJ723" s="61"/>
      <c r="BK723" s="61"/>
      <c r="BL723" s="61"/>
      <c r="BM723" s="61"/>
    </row>
    <row r="724" spans="1:65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  <c r="AA724" s="61"/>
      <c r="AB724" s="61"/>
      <c r="AC724" s="61"/>
      <c r="AD724" s="61"/>
      <c r="AE724" s="61"/>
      <c r="AF724" s="61"/>
      <c r="AG724" s="61"/>
      <c r="AH724" s="61"/>
      <c r="AI724" s="61"/>
      <c r="AJ724" s="61"/>
      <c r="AK724" s="61"/>
      <c r="AL724" s="61"/>
      <c r="AM724" s="61"/>
      <c r="AN724" s="61"/>
      <c r="AO724" s="61"/>
      <c r="AP724" s="61"/>
      <c r="AQ724" s="61"/>
      <c r="AR724" s="61"/>
      <c r="AS724" s="61"/>
      <c r="AT724" s="61"/>
      <c r="AU724" s="61"/>
      <c r="AV724" s="61"/>
      <c r="AW724" s="61"/>
      <c r="AX724" s="61"/>
      <c r="AY724" s="61"/>
      <c r="AZ724" s="61"/>
      <c r="BA724" s="61"/>
      <c r="BB724" s="61"/>
      <c r="BC724" s="61"/>
      <c r="BD724" s="61"/>
      <c r="BE724" s="61"/>
      <c r="BF724" s="61"/>
      <c r="BG724" s="61"/>
      <c r="BH724" s="61"/>
      <c r="BI724" s="61"/>
      <c r="BJ724" s="61"/>
      <c r="BK724" s="61"/>
      <c r="BL724" s="61"/>
      <c r="BM724" s="61"/>
    </row>
    <row r="725" spans="1:65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  <c r="AA725" s="61"/>
      <c r="AB725" s="61"/>
      <c r="AC725" s="61"/>
      <c r="AD725" s="61"/>
      <c r="AE725" s="61"/>
      <c r="AF725" s="61"/>
      <c r="AG725" s="61"/>
      <c r="AH725" s="61"/>
      <c r="AI725" s="61"/>
      <c r="AJ725" s="61"/>
      <c r="AK725" s="61"/>
      <c r="AL725" s="61"/>
      <c r="AM725" s="61"/>
      <c r="AN725" s="61"/>
      <c r="AO725" s="61"/>
      <c r="AP725" s="61"/>
      <c r="AQ725" s="61"/>
      <c r="AR725" s="61"/>
      <c r="AS725" s="61"/>
      <c r="AT725" s="61"/>
      <c r="AU725" s="61"/>
      <c r="AV725" s="61"/>
      <c r="AW725" s="61"/>
      <c r="AX725" s="61"/>
      <c r="AY725" s="61"/>
      <c r="AZ725" s="61"/>
      <c r="BA725" s="61"/>
      <c r="BB725" s="61"/>
      <c r="BC725" s="61"/>
      <c r="BD725" s="61"/>
      <c r="BE725" s="61"/>
      <c r="BF725" s="61"/>
      <c r="BG725" s="61"/>
      <c r="BH725" s="61"/>
      <c r="BI725" s="61"/>
      <c r="BJ725" s="61"/>
      <c r="BK725" s="61"/>
      <c r="BL725" s="61"/>
      <c r="BM725" s="61"/>
    </row>
    <row r="726" spans="1:65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  <c r="AA726" s="61"/>
      <c r="AB726" s="61"/>
      <c r="AC726" s="61"/>
      <c r="AD726" s="61"/>
      <c r="AE726" s="61"/>
      <c r="AF726" s="61"/>
      <c r="AG726" s="61"/>
      <c r="AH726" s="61"/>
      <c r="AI726" s="61"/>
      <c r="AJ726" s="61"/>
      <c r="AK726" s="61"/>
      <c r="AL726" s="61"/>
      <c r="AM726" s="61"/>
      <c r="AN726" s="61"/>
      <c r="AO726" s="61"/>
      <c r="AP726" s="61"/>
      <c r="AQ726" s="61"/>
      <c r="AR726" s="61"/>
      <c r="AS726" s="61"/>
      <c r="AT726" s="61"/>
      <c r="AU726" s="61"/>
      <c r="AV726" s="61"/>
      <c r="AW726" s="61"/>
      <c r="AX726" s="61"/>
      <c r="AY726" s="61"/>
      <c r="AZ726" s="61"/>
      <c r="BA726" s="61"/>
      <c r="BB726" s="61"/>
      <c r="BC726" s="61"/>
      <c r="BD726" s="61"/>
      <c r="BE726" s="61"/>
      <c r="BF726" s="61"/>
      <c r="BG726" s="61"/>
      <c r="BH726" s="61"/>
      <c r="BI726" s="61"/>
      <c r="BJ726" s="61"/>
      <c r="BK726" s="61"/>
      <c r="BL726" s="61"/>
      <c r="BM726" s="61"/>
    </row>
    <row r="727" spans="1:65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  <c r="AA727" s="61"/>
      <c r="AB727" s="61"/>
      <c r="AC727" s="61"/>
      <c r="AD727" s="61"/>
      <c r="AE727" s="61"/>
      <c r="AF727" s="61"/>
      <c r="AG727" s="61"/>
      <c r="AH727" s="61"/>
      <c r="AI727" s="61"/>
      <c r="AJ727" s="61"/>
      <c r="AK727" s="61"/>
      <c r="AL727" s="61"/>
      <c r="AM727" s="61"/>
      <c r="AN727" s="61"/>
      <c r="AO727" s="61"/>
      <c r="AP727" s="61"/>
      <c r="AQ727" s="61"/>
      <c r="AR727" s="61"/>
      <c r="AS727" s="61"/>
      <c r="AT727" s="61"/>
      <c r="AU727" s="61"/>
      <c r="AV727" s="61"/>
      <c r="AW727" s="61"/>
      <c r="AX727" s="61"/>
      <c r="AY727" s="61"/>
      <c r="AZ727" s="61"/>
      <c r="BA727" s="61"/>
      <c r="BB727" s="61"/>
      <c r="BC727" s="61"/>
      <c r="BD727" s="61"/>
      <c r="BE727" s="61"/>
      <c r="BF727" s="61"/>
      <c r="BG727" s="61"/>
      <c r="BH727" s="61"/>
      <c r="BI727" s="61"/>
      <c r="BJ727" s="61"/>
      <c r="BK727" s="61"/>
      <c r="BL727" s="61"/>
      <c r="BM727" s="61"/>
    </row>
    <row r="728" spans="1:65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  <c r="AA728" s="61"/>
      <c r="AB728" s="61"/>
      <c r="AC728" s="61"/>
      <c r="AD728" s="61"/>
      <c r="AE728" s="61"/>
      <c r="AF728" s="61"/>
      <c r="AG728" s="61"/>
      <c r="AH728" s="61"/>
      <c r="AI728" s="61"/>
      <c r="AJ728" s="61"/>
      <c r="AK728" s="61"/>
      <c r="AL728" s="61"/>
      <c r="AM728" s="61"/>
      <c r="AN728" s="61"/>
      <c r="AO728" s="61"/>
      <c r="AP728" s="61"/>
      <c r="AQ728" s="61"/>
      <c r="AR728" s="61"/>
      <c r="AS728" s="61"/>
      <c r="AT728" s="61"/>
      <c r="AU728" s="61"/>
      <c r="AV728" s="61"/>
      <c r="AW728" s="61"/>
      <c r="AX728" s="61"/>
      <c r="AY728" s="61"/>
      <c r="AZ728" s="61"/>
      <c r="BA728" s="61"/>
      <c r="BB728" s="61"/>
      <c r="BC728" s="61"/>
      <c r="BD728" s="61"/>
      <c r="BE728" s="61"/>
      <c r="BF728" s="61"/>
      <c r="BG728" s="61"/>
      <c r="BH728" s="61"/>
      <c r="BI728" s="61"/>
      <c r="BJ728" s="61"/>
      <c r="BK728" s="61"/>
      <c r="BL728" s="61"/>
      <c r="BM728" s="61"/>
    </row>
    <row r="729" spans="1:65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  <c r="AA729" s="61"/>
      <c r="AB729" s="61"/>
      <c r="AC729" s="61"/>
      <c r="AD729" s="61"/>
      <c r="AE729" s="61"/>
      <c r="AF729" s="61"/>
      <c r="AG729" s="61"/>
      <c r="AH729" s="61"/>
      <c r="AI729" s="61"/>
      <c r="AJ729" s="61"/>
      <c r="AK729" s="61"/>
      <c r="AL729" s="61"/>
      <c r="AM729" s="61"/>
      <c r="AN729" s="61"/>
      <c r="AO729" s="61"/>
      <c r="AP729" s="61"/>
      <c r="AQ729" s="61"/>
      <c r="AR729" s="61"/>
      <c r="AS729" s="61"/>
      <c r="AT729" s="61"/>
      <c r="AU729" s="61"/>
      <c r="AV729" s="61"/>
      <c r="AW729" s="61"/>
      <c r="AX729" s="61"/>
      <c r="AY729" s="61"/>
      <c r="AZ729" s="61"/>
      <c r="BA729" s="61"/>
      <c r="BB729" s="61"/>
      <c r="BC729" s="61"/>
      <c r="BD729" s="61"/>
      <c r="BE729" s="61"/>
      <c r="BF729" s="61"/>
      <c r="BG729" s="61"/>
      <c r="BH729" s="61"/>
      <c r="BI729" s="61"/>
      <c r="BJ729" s="61"/>
      <c r="BK729" s="61"/>
      <c r="BL729" s="61"/>
      <c r="BM729" s="61"/>
    </row>
    <row r="730" spans="1:65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  <c r="AA730" s="61"/>
      <c r="AB730" s="61"/>
      <c r="AC730" s="61"/>
      <c r="AD730" s="61"/>
      <c r="AE730" s="61"/>
      <c r="AF730" s="61"/>
      <c r="AG730" s="61"/>
      <c r="AH730" s="61"/>
      <c r="AI730" s="61"/>
      <c r="AJ730" s="61"/>
      <c r="AK730" s="61"/>
      <c r="AL730" s="61"/>
      <c r="AM730" s="61"/>
      <c r="AN730" s="61"/>
      <c r="AO730" s="61"/>
      <c r="AP730" s="61"/>
      <c r="AQ730" s="61"/>
      <c r="AR730" s="61"/>
      <c r="AS730" s="61"/>
      <c r="AT730" s="61"/>
      <c r="AU730" s="61"/>
      <c r="AV730" s="61"/>
      <c r="AW730" s="61"/>
      <c r="AX730" s="61"/>
      <c r="AY730" s="61"/>
      <c r="AZ730" s="61"/>
      <c r="BA730" s="61"/>
      <c r="BB730" s="61"/>
      <c r="BC730" s="61"/>
      <c r="BD730" s="61"/>
      <c r="BE730" s="61"/>
      <c r="BF730" s="61"/>
      <c r="BG730" s="61"/>
      <c r="BH730" s="61"/>
      <c r="BI730" s="61"/>
      <c r="BJ730" s="61"/>
      <c r="BK730" s="61"/>
      <c r="BL730" s="61"/>
      <c r="BM730" s="61"/>
    </row>
    <row r="731" spans="1:65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  <c r="AA731" s="61"/>
      <c r="AB731" s="61"/>
      <c r="AC731" s="61"/>
      <c r="AD731" s="61"/>
      <c r="AE731" s="61"/>
      <c r="AF731" s="61"/>
      <c r="AG731" s="61"/>
      <c r="AH731" s="61"/>
      <c r="AI731" s="61"/>
      <c r="AJ731" s="61"/>
      <c r="AK731" s="61"/>
      <c r="AL731" s="61"/>
      <c r="AM731" s="61"/>
      <c r="AN731" s="61"/>
      <c r="AO731" s="61"/>
      <c r="AP731" s="61"/>
      <c r="AQ731" s="61"/>
      <c r="AR731" s="61"/>
      <c r="AS731" s="61"/>
      <c r="AT731" s="61"/>
      <c r="AU731" s="61"/>
      <c r="AV731" s="61"/>
      <c r="AW731" s="61"/>
      <c r="AX731" s="61"/>
      <c r="AY731" s="61"/>
      <c r="AZ731" s="61"/>
      <c r="BA731" s="61"/>
      <c r="BB731" s="61"/>
      <c r="BC731" s="61"/>
      <c r="BD731" s="61"/>
      <c r="BE731" s="61"/>
      <c r="BF731" s="61"/>
      <c r="BG731" s="61"/>
      <c r="BH731" s="61"/>
      <c r="BI731" s="61"/>
      <c r="BJ731" s="61"/>
      <c r="BK731" s="61"/>
      <c r="BL731" s="61"/>
      <c r="BM731" s="61"/>
    </row>
    <row r="732" spans="1:65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  <c r="AA732" s="61"/>
      <c r="AB732" s="61"/>
      <c r="AC732" s="61"/>
      <c r="AD732" s="61"/>
      <c r="AE732" s="61"/>
      <c r="AF732" s="61"/>
      <c r="AG732" s="61"/>
      <c r="AH732" s="61"/>
      <c r="AI732" s="61"/>
      <c r="AJ732" s="61"/>
      <c r="AK732" s="61"/>
      <c r="AL732" s="61"/>
      <c r="AM732" s="61"/>
      <c r="AN732" s="61"/>
      <c r="AO732" s="61"/>
      <c r="AP732" s="61"/>
      <c r="AQ732" s="61"/>
      <c r="AR732" s="61"/>
      <c r="AS732" s="61"/>
      <c r="AT732" s="61"/>
      <c r="AU732" s="61"/>
      <c r="AV732" s="61"/>
      <c r="AW732" s="61"/>
      <c r="AX732" s="61"/>
      <c r="AY732" s="61"/>
      <c r="AZ732" s="61"/>
      <c r="BA732" s="61"/>
      <c r="BB732" s="61"/>
      <c r="BC732" s="61"/>
      <c r="BD732" s="61"/>
      <c r="BE732" s="61"/>
      <c r="BF732" s="61"/>
      <c r="BG732" s="61"/>
      <c r="BH732" s="61"/>
      <c r="BI732" s="61"/>
      <c r="BJ732" s="61"/>
      <c r="BK732" s="61"/>
      <c r="BL732" s="61"/>
      <c r="BM732" s="61"/>
    </row>
    <row r="733" spans="1:65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  <c r="AA733" s="61"/>
      <c r="AB733" s="61"/>
      <c r="AC733" s="61"/>
      <c r="AD733" s="61"/>
      <c r="AE733" s="61"/>
      <c r="AF733" s="61"/>
      <c r="AG733" s="61"/>
      <c r="AH733" s="61"/>
      <c r="AI733" s="61"/>
      <c r="AJ733" s="61"/>
      <c r="AK733" s="61"/>
      <c r="AL733" s="61"/>
      <c r="AM733" s="61"/>
      <c r="AN733" s="61"/>
      <c r="AO733" s="61"/>
      <c r="AP733" s="61"/>
      <c r="AQ733" s="61"/>
      <c r="AR733" s="61"/>
      <c r="AS733" s="61"/>
      <c r="AT733" s="61"/>
      <c r="AU733" s="61"/>
      <c r="AV733" s="61"/>
      <c r="AW733" s="61"/>
      <c r="AX733" s="61"/>
      <c r="AY733" s="61"/>
      <c r="AZ733" s="61"/>
      <c r="BA733" s="61"/>
      <c r="BB733" s="61"/>
      <c r="BC733" s="61"/>
      <c r="BD733" s="61"/>
      <c r="BE733" s="61"/>
      <c r="BF733" s="61"/>
      <c r="BG733" s="61"/>
      <c r="BH733" s="61"/>
      <c r="BI733" s="61"/>
      <c r="BJ733" s="61"/>
      <c r="BK733" s="61"/>
      <c r="BL733" s="61"/>
      <c r="BM733" s="61"/>
    </row>
    <row r="734" spans="1:65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  <c r="AA734" s="61"/>
      <c r="AB734" s="61"/>
      <c r="AC734" s="61"/>
      <c r="AD734" s="61"/>
      <c r="AE734" s="61"/>
      <c r="AF734" s="61"/>
      <c r="AG734" s="61"/>
      <c r="AH734" s="61"/>
      <c r="AI734" s="61"/>
      <c r="AJ734" s="61"/>
      <c r="AK734" s="61"/>
      <c r="AL734" s="61"/>
      <c r="AM734" s="61"/>
      <c r="AN734" s="61"/>
      <c r="AO734" s="61"/>
      <c r="AP734" s="61"/>
      <c r="AQ734" s="61"/>
      <c r="AR734" s="61"/>
      <c r="AS734" s="61"/>
      <c r="AT734" s="61"/>
      <c r="AU734" s="61"/>
      <c r="AV734" s="61"/>
      <c r="AW734" s="61"/>
      <c r="AX734" s="61"/>
      <c r="AY734" s="61"/>
      <c r="AZ734" s="61"/>
      <c r="BA734" s="61"/>
      <c r="BB734" s="61"/>
      <c r="BC734" s="61"/>
      <c r="BD734" s="61"/>
      <c r="BE734" s="61"/>
      <c r="BF734" s="61"/>
      <c r="BG734" s="61"/>
      <c r="BH734" s="61"/>
      <c r="BI734" s="61"/>
      <c r="BJ734" s="61"/>
      <c r="BK734" s="61"/>
      <c r="BL734" s="61"/>
      <c r="BM734" s="61"/>
    </row>
    <row r="735" spans="1:65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  <c r="AA735" s="61"/>
      <c r="AB735" s="61"/>
      <c r="AC735" s="61"/>
      <c r="AD735" s="61"/>
      <c r="AE735" s="61"/>
      <c r="AF735" s="61"/>
      <c r="AG735" s="61"/>
      <c r="AH735" s="61"/>
      <c r="AI735" s="61"/>
      <c r="AJ735" s="61"/>
      <c r="AK735" s="61"/>
      <c r="AL735" s="61"/>
      <c r="AM735" s="61"/>
      <c r="AN735" s="61"/>
      <c r="AO735" s="61"/>
      <c r="AP735" s="61"/>
      <c r="AQ735" s="61"/>
      <c r="AR735" s="61"/>
      <c r="AS735" s="61"/>
      <c r="AT735" s="61"/>
      <c r="AU735" s="61"/>
      <c r="AV735" s="61"/>
      <c r="AW735" s="61"/>
      <c r="AX735" s="61"/>
      <c r="AY735" s="61"/>
      <c r="AZ735" s="61"/>
      <c r="BA735" s="61"/>
      <c r="BB735" s="61"/>
      <c r="BC735" s="61"/>
      <c r="BD735" s="61"/>
      <c r="BE735" s="61"/>
      <c r="BF735" s="61"/>
      <c r="BG735" s="61"/>
      <c r="BH735" s="61"/>
      <c r="BI735" s="61"/>
      <c r="BJ735" s="61"/>
      <c r="BK735" s="61"/>
      <c r="BL735" s="61"/>
      <c r="BM735" s="61"/>
    </row>
    <row r="736" spans="1:65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  <c r="AA736" s="61"/>
      <c r="AB736" s="61"/>
      <c r="AC736" s="61"/>
      <c r="AD736" s="61"/>
      <c r="AE736" s="61"/>
      <c r="AF736" s="61"/>
      <c r="AG736" s="61"/>
      <c r="AH736" s="61"/>
      <c r="AI736" s="61"/>
      <c r="AJ736" s="61"/>
      <c r="AK736" s="61"/>
      <c r="AL736" s="61"/>
      <c r="AM736" s="61"/>
      <c r="AN736" s="61"/>
      <c r="AO736" s="61"/>
      <c r="AP736" s="61"/>
      <c r="AQ736" s="61"/>
      <c r="AR736" s="61"/>
      <c r="AS736" s="61"/>
      <c r="AT736" s="61"/>
      <c r="AU736" s="61"/>
      <c r="AV736" s="61"/>
      <c r="AW736" s="61"/>
      <c r="AX736" s="61"/>
      <c r="AY736" s="61"/>
      <c r="AZ736" s="61"/>
      <c r="BA736" s="61"/>
      <c r="BB736" s="61"/>
      <c r="BC736" s="61"/>
      <c r="BD736" s="61"/>
      <c r="BE736" s="61"/>
      <c r="BF736" s="61"/>
      <c r="BG736" s="61"/>
      <c r="BH736" s="61"/>
      <c r="BI736" s="61"/>
      <c r="BJ736" s="61"/>
      <c r="BK736" s="61"/>
      <c r="BL736" s="61"/>
      <c r="BM736" s="61"/>
    </row>
    <row r="737" spans="1:65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  <c r="AA737" s="61"/>
      <c r="AB737" s="61"/>
      <c r="AC737" s="61"/>
      <c r="AD737" s="61"/>
      <c r="AE737" s="61"/>
      <c r="AF737" s="61"/>
      <c r="AG737" s="61"/>
      <c r="AH737" s="61"/>
      <c r="AI737" s="61"/>
      <c r="AJ737" s="61"/>
      <c r="AK737" s="61"/>
      <c r="AL737" s="61"/>
      <c r="AM737" s="61"/>
      <c r="AN737" s="61"/>
      <c r="AO737" s="61"/>
      <c r="AP737" s="61"/>
      <c r="AQ737" s="61"/>
      <c r="AR737" s="61"/>
      <c r="AS737" s="61"/>
      <c r="AT737" s="61"/>
      <c r="AU737" s="61"/>
      <c r="AV737" s="61"/>
      <c r="AW737" s="61"/>
      <c r="AX737" s="61"/>
      <c r="AY737" s="61"/>
      <c r="AZ737" s="61"/>
      <c r="BA737" s="61"/>
      <c r="BB737" s="61"/>
      <c r="BC737" s="61"/>
      <c r="BD737" s="61"/>
      <c r="BE737" s="61"/>
      <c r="BF737" s="61"/>
      <c r="BG737" s="61"/>
      <c r="BH737" s="61"/>
      <c r="BI737" s="61"/>
      <c r="BJ737" s="61"/>
      <c r="BK737" s="61"/>
      <c r="BL737" s="61"/>
      <c r="BM737" s="61"/>
    </row>
    <row r="738" spans="1:65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  <c r="AA738" s="61"/>
      <c r="AB738" s="61"/>
      <c r="AC738" s="61"/>
      <c r="AD738" s="61"/>
      <c r="AE738" s="61"/>
      <c r="AF738" s="61"/>
      <c r="AG738" s="61"/>
      <c r="AH738" s="61"/>
      <c r="AI738" s="61"/>
      <c r="AJ738" s="61"/>
      <c r="AK738" s="61"/>
      <c r="AL738" s="61"/>
      <c r="AM738" s="61"/>
      <c r="AN738" s="61"/>
      <c r="AO738" s="61"/>
      <c r="AP738" s="61"/>
      <c r="AQ738" s="61"/>
      <c r="AR738" s="61"/>
      <c r="AS738" s="61"/>
      <c r="AT738" s="61"/>
      <c r="AU738" s="61"/>
      <c r="AV738" s="61"/>
      <c r="AW738" s="61"/>
      <c r="AX738" s="61"/>
      <c r="AY738" s="61"/>
      <c r="AZ738" s="61"/>
      <c r="BA738" s="61"/>
      <c r="BB738" s="61"/>
      <c r="BC738" s="61"/>
      <c r="BD738" s="61"/>
      <c r="BE738" s="61"/>
      <c r="BF738" s="61"/>
      <c r="BG738" s="61"/>
      <c r="BH738" s="61"/>
      <c r="BI738" s="61"/>
      <c r="BJ738" s="61"/>
      <c r="BK738" s="61"/>
      <c r="BL738" s="61"/>
      <c r="BM738" s="61"/>
    </row>
    <row r="739" spans="1:65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  <c r="AA739" s="61"/>
      <c r="AB739" s="61"/>
      <c r="AC739" s="61"/>
      <c r="AD739" s="61"/>
      <c r="AE739" s="61"/>
      <c r="AF739" s="61"/>
      <c r="AG739" s="61"/>
      <c r="AH739" s="61"/>
      <c r="AI739" s="61"/>
      <c r="AJ739" s="61"/>
      <c r="AK739" s="61"/>
      <c r="AL739" s="61"/>
      <c r="AM739" s="61"/>
      <c r="AN739" s="61"/>
      <c r="AO739" s="61"/>
      <c r="AP739" s="61"/>
      <c r="AQ739" s="61"/>
      <c r="AR739" s="61"/>
      <c r="AS739" s="61"/>
      <c r="AT739" s="61"/>
      <c r="AU739" s="61"/>
      <c r="AV739" s="61"/>
      <c r="AW739" s="61"/>
      <c r="AX739" s="61"/>
      <c r="AY739" s="61"/>
      <c r="AZ739" s="61"/>
      <c r="BA739" s="61"/>
      <c r="BB739" s="61"/>
      <c r="BC739" s="61"/>
      <c r="BD739" s="61"/>
      <c r="BE739" s="61"/>
      <c r="BF739" s="61"/>
      <c r="BG739" s="61"/>
      <c r="BH739" s="61"/>
      <c r="BI739" s="61"/>
      <c r="BJ739" s="61"/>
      <c r="BK739" s="61"/>
      <c r="BL739" s="61"/>
      <c r="BM739" s="61"/>
    </row>
    <row r="740" spans="1:65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  <c r="AA740" s="61"/>
      <c r="AB740" s="61"/>
      <c r="AC740" s="61"/>
      <c r="AD740" s="61"/>
      <c r="AE740" s="61"/>
      <c r="AF740" s="61"/>
      <c r="AG740" s="61"/>
      <c r="AH740" s="61"/>
      <c r="AI740" s="61"/>
      <c r="AJ740" s="61"/>
      <c r="AK740" s="61"/>
      <c r="AL740" s="61"/>
      <c r="AM740" s="61"/>
      <c r="AN740" s="61"/>
      <c r="AO740" s="61"/>
      <c r="AP740" s="61"/>
      <c r="AQ740" s="61"/>
      <c r="AR740" s="61"/>
      <c r="AS740" s="61"/>
      <c r="AT740" s="61"/>
      <c r="AU740" s="61"/>
      <c r="AV740" s="61"/>
      <c r="AW740" s="61"/>
      <c r="AX740" s="61"/>
      <c r="AY740" s="61"/>
      <c r="AZ740" s="61"/>
      <c r="BA740" s="61"/>
      <c r="BB740" s="61"/>
      <c r="BC740" s="61"/>
      <c r="BD740" s="61"/>
      <c r="BE740" s="61"/>
      <c r="BF740" s="61"/>
      <c r="BG740" s="61"/>
      <c r="BH740" s="61"/>
      <c r="BI740" s="61"/>
      <c r="BJ740" s="61"/>
      <c r="BK740" s="61"/>
      <c r="BL740" s="61"/>
      <c r="BM740" s="61"/>
    </row>
    <row r="741" spans="1:65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  <c r="AA741" s="61"/>
      <c r="AB741" s="61"/>
      <c r="AC741" s="61"/>
      <c r="AD741" s="61"/>
      <c r="AE741" s="61"/>
      <c r="AF741" s="61"/>
      <c r="AG741" s="61"/>
      <c r="AH741" s="61"/>
      <c r="AI741" s="61"/>
      <c r="AJ741" s="61"/>
      <c r="AK741" s="61"/>
      <c r="AL741" s="61"/>
      <c r="AM741" s="61"/>
      <c r="AN741" s="61"/>
      <c r="AO741" s="61"/>
      <c r="AP741" s="61"/>
      <c r="AQ741" s="61"/>
      <c r="AR741" s="61"/>
      <c r="AS741" s="61"/>
      <c r="AT741" s="61"/>
      <c r="AU741" s="61"/>
      <c r="AV741" s="61"/>
      <c r="AW741" s="61"/>
      <c r="AX741" s="61"/>
      <c r="AY741" s="61"/>
      <c r="AZ741" s="61"/>
      <c r="BA741" s="61"/>
      <c r="BB741" s="61"/>
      <c r="BC741" s="61"/>
      <c r="BD741" s="61"/>
      <c r="BE741" s="61"/>
      <c r="BF741" s="61"/>
      <c r="BG741" s="61"/>
      <c r="BH741" s="61"/>
      <c r="BI741" s="61"/>
      <c r="BJ741" s="61"/>
      <c r="BK741" s="61"/>
      <c r="BL741" s="61"/>
      <c r="BM741" s="61"/>
    </row>
    <row r="742" spans="1:65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  <c r="AA742" s="61"/>
      <c r="AB742" s="61"/>
      <c r="AC742" s="61"/>
      <c r="AD742" s="61"/>
      <c r="AE742" s="61"/>
      <c r="AF742" s="61"/>
      <c r="AG742" s="61"/>
      <c r="AH742" s="61"/>
      <c r="AI742" s="61"/>
      <c r="AJ742" s="61"/>
      <c r="AK742" s="61"/>
      <c r="AL742" s="61"/>
      <c r="AM742" s="61"/>
      <c r="AN742" s="61"/>
      <c r="AO742" s="61"/>
      <c r="AP742" s="61"/>
      <c r="AQ742" s="61"/>
      <c r="AR742" s="61"/>
      <c r="AS742" s="61"/>
      <c r="AT742" s="61"/>
      <c r="AU742" s="61"/>
      <c r="AV742" s="61"/>
      <c r="AW742" s="61"/>
      <c r="AX742" s="61"/>
      <c r="AY742" s="61"/>
      <c r="AZ742" s="61"/>
      <c r="BA742" s="61"/>
      <c r="BB742" s="61"/>
      <c r="BC742" s="61"/>
      <c r="BD742" s="61"/>
      <c r="BE742" s="61"/>
      <c r="BF742" s="61"/>
      <c r="BG742" s="61"/>
      <c r="BH742" s="61"/>
      <c r="BI742" s="61"/>
      <c r="BJ742" s="61"/>
      <c r="BK742" s="61"/>
      <c r="BL742" s="61"/>
      <c r="BM742" s="61"/>
    </row>
    <row r="743" spans="1:65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  <c r="AA743" s="61"/>
      <c r="AB743" s="61"/>
      <c r="AC743" s="61"/>
      <c r="AD743" s="61"/>
      <c r="AE743" s="61"/>
      <c r="AF743" s="61"/>
      <c r="AG743" s="61"/>
      <c r="AH743" s="61"/>
      <c r="AI743" s="61"/>
      <c r="AJ743" s="61"/>
      <c r="AK743" s="61"/>
      <c r="AL743" s="61"/>
      <c r="AM743" s="61"/>
      <c r="AN743" s="61"/>
      <c r="AO743" s="61"/>
      <c r="AP743" s="61"/>
      <c r="AQ743" s="61"/>
      <c r="AR743" s="61"/>
      <c r="AS743" s="61"/>
      <c r="AT743" s="61"/>
      <c r="AU743" s="61"/>
      <c r="AV743" s="61"/>
      <c r="AW743" s="61"/>
      <c r="AX743" s="61"/>
      <c r="AY743" s="61"/>
      <c r="AZ743" s="61"/>
      <c r="BA743" s="61"/>
      <c r="BB743" s="61"/>
      <c r="BC743" s="61"/>
      <c r="BD743" s="61"/>
      <c r="BE743" s="61"/>
      <c r="BF743" s="61"/>
      <c r="BG743" s="61"/>
      <c r="BH743" s="61"/>
      <c r="BI743" s="61"/>
      <c r="BJ743" s="61"/>
      <c r="BK743" s="61"/>
      <c r="BL743" s="61"/>
      <c r="BM743" s="61"/>
    </row>
    <row r="744" spans="1:65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  <c r="AA744" s="61"/>
      <c r="AB744" s="61"/>
      <c r="AC744" s="61"/>
      <c r="AD744" s="61"/>
      <c r="AE744" s="61"/>
      <c r="AF744" s="61"/>
      <c r="AG744" s="61"/>
      <c r="AH744" s="61"/>
      <c r="AI744" s="61"/>
      <c r="AJ744" s="61"/>
      <c r="AK744" s="61"/>
      <c r="AL744" s="61"/>
      <c r="AM744" s="61"/>
      <c r="AN744" s="61"/>
      <c r="AO744" s="61"/>
      <c r="AP744" s="61"/>
      <c r="AQ744" s="61"/>
      <c r="AR744" s="61"/>
      <c r="AS744" s="61"/>
      <c r="AT744" s="61"/>
      <c r="AU744" s="61"/>
      <c r="AV744" s="61"/>
      <c r="AW744" s="61"/>
      <c r="AX744" s="61"/>
      <c r="AY744" s="61"/>
      <c r="AZ744" s="61"/>
      <c r="BA744" s="61"/>
      <c r="BB744" s="61"/>
      <c r="BC744" s="61"/>
      <c r="BD744" s="61"/>
      <c r="BE744" s="61"/>
      <c r="BF744" s="61"/>
      <c r="BG744" s="61"/>
      <c r="BH744" s="61"/>
      <c r="BI744" s="61"/>
      <c r="BJ744" s="61"/>
      <c r="BK744" s="61"/>
      <c r="BL744" s="61"/>
      <c r="BM744" s="61"/>
    </row>
    <row r="745" spans="1:65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  <c r="AA745" s="61"/>
      <c r="AB745" s="61"/>
      <c r="AC745" s="61"/>
      <c r="AD745" s="61"/>
      <c r="AE745" s="61"/>
      <c r="AF745" s="61"/>
      <c r="AG745" s="61"/>
      <c r="AH745" s="61"/>
      <c r="AI745" s="61"/>
      <c r="AJ745" s="61"/>
      <c r="AK745" s="61"/>
      <c r="AL745" s="61"/>
      <c r="AM745" s="61"/>
      <c r="AN745" s="61"/>
      <c r="AO745" s="61"/>
      <c r="AP745" s="61"/>
      <c r="AQ745" s="61"/>
      <c r="AR745" s="61"/>
      <c r="AS745" s="61"/>
      <c r="AT745" s="61"/>
      <c r="AU745" s="61"/>
      <c r="AV745" s="61"/>
      <c r="AW745" s="61"/>
      <c r="AX745" s="61"/>
      <c r="AY745" s="61"/>
      <c r="AZ745" s="61"/>
      <c r="BA745" s="61"/>
      <c r="BB745" s="61"/>
      <c r="BC745" s="61"/>
      <c r="BD745" s="61"/>
      <c r="BE745" s="61"/>
      <c r="BF745" s="61"/>
      <c r="BG745" s="61"/>
      <c r="BH745" s="61"/>
      <c r="BI745" s="61"/>
      <c r="BJ745" s="61"/>
      <c r="BK745" s="61"/>
      <c r="BL745" s="61"/>
      <c r="BM745" s="61"/>
    </row>
    <row r="746" spans="1:65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  <c r="AA746" s="61"/>
      <c r="AB746" s="61"/>
      <c r="AC746" s="61"/>
      <c r="AD746" s="61"/>
      <c r="AE746" s="61"/>
      <c r="AF746" s="61"/>
      <c r="AG746" s="61"/>
      <c r="AH746" s="61"/>
      <c r="AI746" s="61"/>
      <c r="AJ746" s="61"/>
      <c r="AK746" s="61"/>
      <c r="AL746" s="61"/>
      <c r="AM746" s="61"/>
      <c r="AN746" s="61"/>
      <c r="AO746" s="61"/>
      <c r="AP746" s="61"/>
      <c r="AQ746" s="61"/>
      <c r="AR746" s="61"/>
      <c r="AS746" s="61"/>
      <c r="AT746" s="61"/>
      <c r="AU746" s="61"/>
      <c r="AV746" s="61"/>
      <c r="AW746" s="61"/>
      <c r="AX746" s="61"/>
      <c r="AY746" s="61"/>
      <c r="AZ746" s="61"/>
      <c r="BA746" s="61"/>
      <c r="BB746" s="61"/>
      <c r="BC746" s="61"/>
      <c r="BD746" s="61"/>
      <c r="BE746" s="61"/>
      <c r="BF746" s="61"/>
      <c r="BG746" s="61"/>
      <c r="BH746" s="61"/>
      <c r="BI746" s="61"/>
      <c r="BJ746" s="61"/>
      <c r="BK746" s="61"/>
      <c r="BL746" s="61"/>
      <c r="BM746" s="61"/>
    </row>
    <row r="747" spans="1:65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  <c r="AA747" s="61"/>
      <c r="AB747" s="61"/>
      <c r="AC747" s="61"/>
      <c r="AD747" s="61"/>
      <c r="AE747" s="61"/>
      <c r="AF747" s="61"/>
      <c r="AG747" s="61"/>
      <c r="AH747" s="61"/>
      <c r="AI747" s="61"/>
      <c r="AJ747" s="61"/>
      <c r="AK747" s="61"/>
      <c r="AL747" s="61"/>
      <c r="AM747" s="61"/>
      <c r="AN747" s="61"/>
      <c r="AO747" s="61"/>
      <c r="AP747" s="61"/>
      <c r="AQ747" s="61"/>
      <c r="AR747" s="61"/>
      <c r="AS747" s="61"/>
      <c r="AT747" s="61"/>
      <c r="AU747" s="61"/>
      <c r="AV747" s="61"/>
      <c r="AW747" s="61"/>
      <c r="AX747" s="61"/>
      <c r="AY747" s="61"/>
      <c r="AZ747" s="61"/>
      <c r="BA747" s="61"/>
      <c r="BB747" s="61"/>
      <c r="BC747" s="61"/>
      <c r="BD747" s="61"/>
      <c r="BE747" s="61"/>
      <c r="BF747" s="61"/>
      <c r="BG747" s="61"/>
      <c r="BH747" s="61"/>
      <c r="BI747" s="61"/>
      <c r="BJ747" s="61"/>
      <c r="BK747" s="61"/>
      <c r="BL747" s="61"/>
      <c r="BM747" s="61"/>
    </row>
    <row r="748" spans="1:65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  <c r="AA748" s="61"/>
      <c r="AB748" s="61"/>
      <c r="AC748" s="61"/>
      <c r="AD748" s="61"/>
      <c r="AE748" s="61"/>
      <c r="AF748" s="61"/>
      <c r="AG748" s="61"/>
      <c r="AH748" s="61"/>
      <c r="AI748" s="61"/>
      <c r="AJ748" s="61"/>
      <c r="AK748" s="61"/>
      <c r="AL748" s="61"/>
      <c r="AM748" s="61"/>
      <c r="AN748" s="61"/>
      <c r="AO748" s="61"/>
      <c r="AP748" s="61"/>
      <c r="AQ748" s="61"/>
      <c r="AR748" s="61"/>
      <c r="AS748" s="61"/>
      <c r="AT748" s="61"/>
      <c r="AU748" s="61"/>
      <c r="AV748" s="61"/>
      <c r="AW748" s="61"/>
      <c r="AX748" s="61"/>
      <c r="AY748" s="61"/>
      <c r="AZ748" s="61"/>
      <c r="BA748" s="61"/>
      <c r="BB748" s="61"/>
      <c r="BC748" s="61"/>
      <c r="BD748" s="61"/>
      <c r="BE748" s="61"/>
      <c r="BF748" s="61"/>
      <c r="BG748" s="61"/>
      <c r="BH748" s="61"/>
      <c r="BI748" s="61"/>
      <c r="BJ748" s="61"/>
      <c r="BK748" s="61"/>
      <c r="BL748" s="61"/>
      <c r="BM748" s="61"/>
    </row>
    <row r="749" spans="1:65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  <c r="AA749" s="61"/>
      <c r="AB749" s="61"/>
      <c r="AC749" s="61"/>
      <c r="AD749" s="61"/>
      <c r="AE749" s="61"/>
      <c r="AF749" s="61"/>
      <c r="AG749" s="61"/>
      <c r="AH749" s="61"/>
      <c r="AI749" s="61"/>
      <c r="AJ749" s="61"/>
      <c r="AK749" s="61"/>
      <c r="AL749" s="61"/>
      <c r="AM749" s="61"/>
      <c r="AN749" s="61"/>
      <c r="AO749" s="61"/>
      <c r="AP749" s="61"/>
      <c r="AQ749" s="61"/>
      <c r="AR749" s="61"/>
      <c r="AS749" s="61"/>
      <c r="AT749" s="61"/>
      <c r="AU749" s="61"/>
      <c r="AV749" s="61"/>
      <c r="AW749" s="61"/>
      <c r="AX749" s="61"/>
      <c r="AY749" s="61"/>
      <c r="AZ749" s="61"/>
      <c r="BA749" s="61"/>
      <c r="BB749" s="61"/>
      <c r="BC749" s="61"/>
      <c r="BD749" s="61"/>
      <c r="BE749" s="61"/>
      <c r="BF749" s="61"/>
      <c r="BG749" s="61"/>
      <c r="BH749" s="61"/>
      <c r="BI749" s="61"/>
      <c r="BJ749" s="61"/>
      <c r="BK749" s="61"/>
      <c r="BL749" s="61"/>
      <c r="BM749" s="61"/>
    </row>
    <row r="750" spans="1:65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  <c r="AA750" s="61"/>
      <c r="AB750" s="61"/>
      <c r="AC750" s="61"/>
      <c r="AD750" s="61"/>
      <c r="AE750" s="61"/>
      <c r="AF750" s="61"/>
      <c r="AG750" s="61"/>
      <c r="AH750" s="61"/>
      <c r="AI750" s="61"/>
      <c r="AJ750" s="61"/>
      <c r="AK750" s="61"/>
      <c r="AL750" s="61"/>
      <c r="AM750" s="61"/>
      <c r="AN750" s="61"/>
      <c r="AO750" s="61"/>
      <c r="AP750" s="61"/>
      <c r="AQ750" s="61"/>
      <c r="AR750" s="61"/>
      <c r="AS750" s="61"/>
      <c r="AT750" s="61"/>
      <c r="AU750" s="61"/>
      <c r="AV750" s="61"/>
      <c r="AW750" s="61"/>
      <c r="AX750" s="61"/>
      <c r="AY750" s="61"/>
      <c r="AZ750" s="61"/>
      <c r="BA750" s="61"/>
      <c r="BB750" s="61"/>
      <c r="BC750" s="61"/>
      <c r="BD750" s="61"/>
      <c r="BE750" s="61"/>
      <c r="BF750" s="61"/>
      <c r="BG750" s="61"/>
      <c r="BH750" s="61"/>
      <c r="BI750" s="61"/>
      <c r="BJ750" s="61"/>
      <c r="BK750" s="61"/>
      <c r="BL750" s="61"/>
      <c r="BM750" s="61"/>
    </row>
    <row r="751" spans="1:65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  <c r="AA751" s="61"/>
      <c r="AB751" s="61"/>
      <c r="AC751" s="61"/>
      <c r="AD751" s="61"/>
      <c r="AE751" s="61"/>
      <c r="AF751" s="61"/>
      <c r="AG751" s="61"/>
      <c r="AH751" s="61"/>
      <c r="AI751" s="61"/>
      <c r="AJ751" s="61"/>
      <c r="AK751" s="61"/>
      <c r="AL751" s="61"/>
      <c r="AM751" s="61"/>
      <c r="AN751" s="61"/>
      <c r="AO751" s="61"/>
      <c r="AP751" s="61"/>
      <c r="AQ751" s="61"/>
      <c r="AR751" s="61"/>
      <c r="AS751" s="61"/>
      <c r="AT751" s="61"/>
      <c r="AU751" s="61"/>
      <c r="AV751" s="61"/>
      <c r="AW751" s="61"/>
      <c r="AX751" s="61"/>
      <c r="AY751" s="61"/>
      <c r="AZ751" s="61"/>
      <c r="BA751" s="61"/>
      <c r="BB751" s="61"/>
      <c r="BC751" s="61"/>
      <c r="BD751" s="61"/>
      <c r="BE751" s="61"/>
      <c r="BF751" s="61"/>
      <c r="BG751" s="61"/>
      <c r="BH751" s="61"/>
      <c r="BI751" s="61"/>
      <c r="BJ751" s="61"/>
      <c r="BK751" s="61"/>
      <c r="BL751" s="61"/>
      <c r="BM751" s="61"/>
    </row>
    <row r="752" spans="1:65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  <c r="AA752" s="61"/>
      <c r="AB752" s="61"/>
      <c r="AC752" s="61"/>
      <c r="AD752" s="61"/>
      <c r="AE752" s="61"/>
      <c r="AF752" s="61"/>
      <c r="AG752" s="61"/>
      <c r="AH752" s="61"/>
      <c r="AI752" s="61"/>
      <c r="AJ752" s="61"/>
      <c r="AK752" s="61"/>
      <c r="AL752" s="61"/>
      <c r="AM752" s="61"/>
      <c r="AN752" s="61"/>
      <c r="AO752" s="61"/>
      <c r="AP752" s="61"/>
      <c r="AQ752" s="61"/>
      <c r="AR752" s="61"/>
      <c r="AS752" s="61"/>
      <c r="AT752" s="61"/>
      <c r="AU752" s="61"/>
      <c r="AV752" s="61"/>
      <c r="AW752" s="61"/>
      <c r="AX752" s="61"/>
      <c r="AY752" s="61"/>
      <c r="AZ752" s="61"/>
      <c r="BA752" s="61"/>
      <c r="BB752" s="61"/>
      <c r="BC752" s="61"/>
      <c r="BD752" s="61"/>
      <c r="BE752" s="61"/>
      <c r="BF752" s="61"/>
      <c r="BG752" s="61"/>
      <c r="BH752" s="61"/>
      <c r="BI752" s="61"/>
      <c r="BJ752" s="61"/>
      <c r="BK752" s="61"/>
      <c r="BL752" s="61"/>
      <c r="BM752" s="61"/>
    </row>
    <row r="753" spans="1:65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  <c r="AA753" s="61"/>
      <c r="AB753" s="61"/>
      <c r="AC753" s="61"/>
      <c r="AD753" s="61"/>
      <c r="AE753" s="61"/>
      <c r="AF753" s="61"/>
      <c r="AG753" s="61"/>
      <c r="AH753" s="61"/>
      <c r="AI753" s="61"/>
      <c r="AJ753" s="61"/>
      <c r="AK753" s="61"/>
      <c r="AL753" s="61"/>
      <c r="AM753" s="61"/>
      <c r="AN753" s="61"/>
      <c r="AO753" s="61"/>
      <c r="AP753" s="61"/>
      <c r="AQ753" s="61"/>
      <c r="AR753" s="61"/>
      <c r="AS753" s="61"/>
      <c r="AT753" s="61"/>
      <c r="AU753" s="61"/>
      <c r="AV753" s="61"/>
      <c r="AW753" s="61"/>
      <c r="AX753" s="61"/>
      <c r="AY753" s="61"/>
      <c r="AZ753" s="61"/>
      <c r="BA753" s="61"/>
      <c r="BB753" s="61"/>
      <c r="BC753" s="61"/>
      <c r="BD753" s="61"/>
      <c r="BE753" s="61"/>
      <c r="BF753" s="61"/>
      <c r="BG753" s="61"/>
      <c r="BH753" s="61"/>
      <c r="BI753" s="61"/>
      <c r="BJ753" s="61"/>
      <c r="BK753" s="61"/>
      <c r="BL753" s="61"/>
      <c r="BM753" s="61"/>
    </row>
    <row r="754" spans="1:65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  <c r="AA754" s="61"/>
      <c r="AB754" s="61"/>
      <c r="AC754" s="61"/>
      <c r="AD754" s="61"/>
      <c r="AE754" s="61"/>
      <c r="AF754" s="61"/>
      <c r="AG754" s="61"/>
      <c r="AH754" s="61"/>
      <c r="AI754" s="61"/>
      <c r="AJ754" s="61"/>
      <c r="AK754" s="61"/>
      <c r="AL754" s="61"/>
      <c r="AM754" s="61"/>
      <c r="AN754" s="61"/>
      <c r="AO754" s="61"/>
      <c r="AP754" s="61"/>
      <c r="AQ754" s="61"/>
      <c r="AR754" s="61"/>
      <c r="AS754" s="61"/>
      <c r="AT754" s="61"/>
      <c r="AU754" s="61"/>
      <c r="AV754" s="61"/>
      <c r="AW754" s="61"/>
      <c r="AX754" s="61"/>
      <c r="AY754" s="61"/>
      <c r="AZ754" s="61"/>
      <c r="BA754" s="61"/>
      <c r="BB754" s="61"/>
      <c r="BC754" s="61"/>
      <c r="BD754" s="61"/>
      <c r="BE754" s="61"/>
      <c r="BF754" s="61"/>
      <c r="BG754" s="61"/>
      <c r="BH754" s="61"/>
      <c r="BI754" s="61"/>
      <c r="BJ754" s="61"/>
      <c r="BK754" s="61"/>
      <c r="BL754" s="61"/>
      <c r="BM754" s="61"/>
    </row>
    <row r="755" spans="1:65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  <c r="AA755" s="61"/>
      <c r="AB755" s="61"/>
      <c r="AC755" s="61"/>
      <c r="AD755" s="61"/>
      <c r="AE755" s="61"/>
      <c r="AF755" s="61"/>
      <c r="AG755" s="61"/>
      <c r="AH755" s="61"/>
      <c r="AI755" s="61"/>
      <c r="AJ755" s="61"/>
      <c r="AK755" s="61"/>
      <c r="AL755" s="61"/>
      <c r="AM755" s="61"/>
      <c r="AN755" s="61"/>
      <c r="AO755" s="61"/>
      <c r="AP755" s="61"/>
      <c r="AQ755" s="61"/>
      <c r="AR755" s="61"/>
      <c r="AS755" s="61"/>
      <c r="AT755" s="61"/>
      <c r="AU755" s="61"/>
      <c r="AV755" s="61"/>
      <c r="AW755" s="61"/>
      <c r="AX755" s="61"/>
      <c r="AY755" s="61"/>
      <c r="AZ755" s="61"/>
      <c r="BA755" s="61"/>
      <c r="BB755" s="61"/>
      <c r="BC755" s="61"/>
      <c r="BD755" s="61"/>
      <c r="BE755" s="61"/>
      <c r="BF755" s="61"/>
      <c r="BG755" s="61"/>
      <c r="BH755" s="61"/>
      <c r="BI755" s="61"/>
      <c r="BJ755" s="61"/>
      <c r="BK755" s="61"/>
      <c r="BL755" s="61"/>
      <c r="BM755" s="61"/>
    </row>
    <row r="756" spans="1:65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  <c r="AA756" s="61"/>
      <c r="AB756" s="61"/>
      <c r="AC756" s="61"/>
      <c r="AD756" s="61"/>
      <c r="AE756" s="61"/>
      <c r="AF756" s="61"/>
      <c r="AG756" s="61"/>
      <c r="AH756" s="61"/>
      <c r="AI756" s="61"/>
      <c r="AJ756" s="61"/>
      <c r="AK756" s="61"/>
      <c r="AL756" s="61"/>
      <c r="AM756" s="61"/>
      <c r="AN756" s="61"/>
      <c r="AO756" s="61"/>
      <c r="AP756" s="61"/>
      <c r="AQ756" s="61"/>
      <c r="AR756" s="61"/>
      <c r="AS756" s="61"/>
      <c r="AT756" s="61"/>
      <c r="AU756" s="61"/>
      <c r="AV756" s="61"/>
      <c r="AW756" s="61"/>
      <c r="AX756" s="61"/>
      <c r="AY756" s="61"/>
      <c r="AZ756" s="61"/>
      <c r="BA756" s="61"/>
      <c r="BB756" s="61"/>
      <c r="BC756" s="61"/>
      <c r="BD756" s="61"/>
      <c r="BE756" s="61"/>
      <c r="BF756" s="61"/>
      <c r="BG756" s="61"/>
      <c r="BH756" s="61"/>
      <c r="BI756" s="61"/>
      <c r="BJ756" s="61"/>
      <c r="BK756" s="61"/>
      <c r="BL756" s="61"/>
      <c r="BM756" s="61"/>
    </row>
    <row r="757" spans="1:65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  <c r="AA757" s="61"/>
      <c r="AB757" s="61"/>
      <c r="AC757" s="61"/>
      <c r="AD757" s="61"/>
      <c r="AE757" s="61"/>
      <c r="AF757" s="61"/>
      <c r="AG757" s="61"/>
      <c r="AH757" s="61"/>
      <c r="AI757" s="61"/>
      <c r="AJ757" s="61"/>
      <c r="AK757" s="61"/>
      <c r="AL757" s="61"/>
      <c r="AM757" s="61"/>
      <c r="AN757" s="61"/>
      <c r="AO757" s="61"/>
      <c r="AP757" s="61"/>
      <c r="AQ757" s="61"/>
      <c r="AR757" s="61"/>
      <c r="AS757" s="61"/>
      <c r="AT757" s="61"/>
      <c r="AU757" s="61"/>
      <c r="AV757" s="61"/>
      <c r="AW757" s="61"/>
      <c r="AX757" s="61"/>
      <c r="AY757" s="61"/>
      <c r="AZ757" s="61"/>
      <c r="BA757" s="61"/>
      <c r="BB757" s="61"/>
      <c r="BC757" s="61"/>
      <c r="BD757" s="61"/>
      <c r="BE757" s="61"/>
      <c r="BF757" s="61"/>
      <c r="BG757" s="61"/>
      <c r="BH757" s="61"/>
      <c r="BI757" s="61"/>
      <c r="BJ757" s="61"/>
      <c r="BK757" s="61"/>
      <c r="BL757" s="61"/>
      <c r="BM757" s="61"/>
    </row>
    <row r="758" spans="1:65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  <c r="AA758" s="61"/>
      <c r="AB758" s="61"/>
      <c r="AC758" s="61"/>
      <c r="AD758" s="61"/>
      <c r="AE758" s="61"/>
      <c r="AF758" s="61"/>
      <c r="AG758" s="61"/>
      <c r="AH758" s="61"/>
      <c r="AI758" s="61"/>
      <c r="AJ758" s="61"/>
      <c r="AK758" s="61"/>
      <c r="AL758" s="61"/>
      <c r="AM758" s="61"/>
      <c r="AN758" s="61"/>
      <c r="AO758" s="61"/>
      <c r="AP758" s="61"/>
      <c r="AQ758" s="61"/>
      <c r="AR758" s="61"/>
      <c r="AS758" s="61"/>
      <c r="AT758" s="61"/>
      <c r="AU758" s="61"/>
      <c r="AV758" s="61"/>
      <c r="AW758" s="61"/>
      <c r="AX758" s="61"/>
      <c r="AY758" s="61"/>
      <c r="AZ758" s="61"/>
      <c r="BA758" s="61"/>
      <c r="BB758" s="61"/>
      <c r="BC758" s="61"/>
      <c r="BD758" s="61"/>
      <c r="BE758" s="61"/>
      <c r="BF758" s="61"/>
      <c r="BG758" s="61"/>
      <c r="BH758" s="61"/>
      <c r="BI758" s="61"/>
      <c r="BJ758" s="61"/>
      <c r="BK758" s="61"/>
      <c r="BL758" s="61"/>
      <c r="BM758" s="61"/>
    </row>
    <row r="759" spans="1:65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  <c r="AA759" s="61"/>
      <c r="AB759" s="61"/>
      <c r="AC759" s="61"/>
      <c r="AD759" s="61"/>
      <c r="AE759" s="61"/>
      <c r="AF759" s="61"/>
      <c r="AG759" s="61"/>
      <c r="AH759" s="61"/>
      <c r="AI759" s="61"/>
      <c r="AJ759" s="61"/>
      <c r="AK759" s="61"/>
      <c r="AL759" s="61"/>
      <c r="AM759" s="61"/>
      <c r="AN759" s="61"/>
      <c r="AO759" s="61"/>
      <c r="AP759" s="61"/>
      <c r="AQ759" s="61"/>
      <c r="AR759" s="61"/>
      <c r="AS759" s="61"/>
      <c r="AT759" s="61"/>
      <c r="AU759" s="61"/>
      <c r="AV759" s="61"/>
      <c r="AW759" s="61"/>
      <c r="AX759" s="61"/>
      <c r="AY759" s="61"/>
      <c r="AZ759" s="61"/>
      <c r="BA759" s="61"/>
      <c r="BB759" s="61"/>
      <c r="BC759" s="61"/>
      <c r="BD759" s="61"/>
      <c r="BE759" s="61"/>
      <c r="BF759" s="61"/>
      <c r="BG759" s="61"/>
      <c r="BH759" s="61"/>
      <c r="BI759" s="61"/>
      <c r="BJ759" s="61"/>
      <c r="BK759" s="61"/>
      <c r="BL759" s="61"/>
      <c r="BM759" s="61"/>
    </row>
    <row r="760" spans="1:65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  <c r="AA760" s="61"/>
      <c r="AB760" s="61"/>
      <c r="AC760" s="61"/>
      <c r="AD760" s="61"/>
      <c r="AE760" s="61"/>
      <c r="AF760" s="61"/>
      <c r="AG760" s="61"/>
      <c r="AH760" s="61"/>
      <c r="AI760" s="61"/>
      <c r="AJ760" s="61"/>
      <c r="AK760" s="61"/>
      <c r="AL760" s="61"/>
      <c r="AM760" s="61"/>
      <c r="AN760" s="61"/>
      <c r="AO760" s="61"/>
      <c r="AP760" s="61"/>
      <c r="AQ760" s="61"/>
      <c r="AR760" s="61"/>
      <c r="AS760" s="61"/>
      <c r="AT760" s="61"/>
      <c r="AU760" s="61"/>
      <c r="AV760" s="61"/>
      <c r="AW760" s="61"/>
      <c r="AX760" s="61"/>
      <c r="AY760" s="61"/>
      <c r="AZ760" s="61"/>
      <c r="BA760" s="61"/>
      <c r="BB760" s="61"/>
      <c r="BC760" s="61"/>
      <c r="BD760" s="61"/>
      <c r="BE760" s="61"/>
      <c r="BF760" s="61"/>
      <c r="BG760" s="61"/>
      <c r="BH760" s="61"/>
      <c r="BI760" s="61"/>
      <c r="BJ760" s="61"/>
      <c r="BK760" s="61"/>
      <c r="BL760" s="61"/>
      <c r="BM760" s="61"/>
    </row>
    <row r="761" spans="1:65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  <c r="AA761" s="61"/>
      <c r="AB761" s="61"/>
      <c r="AC761" s="61"/>
      <c r="AD761" s="61"/>
      <c r="AE761" s="61"/>
      <c r="AF761" s="61"/>
      <c r="AG761" s="61"/>
      <c r="AH761" s="61"/>
      <c r="AI761" s="61"/>
      <c r="AJ761" s="61"/>
      <c r="AK761" s="61"/>
      <c r="AL761" s="61"/>
      <c r="AM761" s="61"/>
      <c r="AN761" s="61"/>
      <c r="AO761" s="61"/>
      <c r="AP761" s="61"/>
      <c r="AQ761" s="61"/>
      <c r="AR761" s="61"/>
      <c r="AS761" s="61"/>
      <c r="AT761" s="61"/>
      <c r="AU761" s="61"/>
      <c r="AV761" s="61"/>
      <c r="AW761" s="61"/>
      <c r="AX761" s="61"/>
      <c r="AY761" s="61"/>
      <c r="AZ761" s="61"/>
      <c r="BA761" s="61"/>
      <c r="BB761" s="61"/>
      <c r="BC761" s="61"/>
      <c r="BD761" s="61"/>
      <c r="BE761" s="61"/>
      <c r="BF761" s="61"/>
      <c r="BG761" s="61"/>
      <c r="BH761" s="61"/>
      <c r="BI761" s="61"/>
      <c r="BJ761" s="61"/>
      <c r="BK761" s="61"/>
      <c r="BL761" s="61"/>
      <c r="BM761" s="61"/>
    </row>
    <row r="762" spans="1:65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  <c r="AA762" s="61"/>
      <c r="AB762" s="61"/>
      <c r="AC762" s="61"/>
      <c r="AD762" s="61"/>
      <c r="AE762" s="61"/>
      <c r="AF762" s="61"/>
      <c r="AG762" s="61"/>
      <c r="AH762" s="61"/>
      <c r="AI762" s="61"/>
      <c r="AJ762" s="61"/>
      <c r="AK762" s="61"/>
      <c r="AL762" s="61"/>
      <c r="AM762" s="61"/>
      <c r="AN762" s="61"/>
      <c r="AO762" s="61"/>
      <c r="AP762" s="61"/>
      <c r="AQ762" s="61"/>
      <c r="AR762" s="61"/>
      <c r="AS762" s="61"/>
      <c r="AT762" s="61"/>
      <c r="AU762" s="61"/>
      <c r="AV762" s="61"/>
      <c r="AW762" s="61"/>
      <c r="AX762" s="61"/>
      <c r="AY762" s="61"/>
      <c r="AZ762" s="61"/>
      <c r="BA762" s="61"/>
      <c r="BB762" s="61"/>
      <c r="BC762" s="61"/>
      <c r="BD762" s="61"/>
      <c r="BE762" s="61"/>
      <c r="BF762" s="61"/>
      <c r="BG762" s="61"/>
      <c r="BH762" s="61"/>
      <c r="BI762" s="61"/>
      <c r="BJ762" s="61"/>
      <c r="BK762" s="61"/>
      <c r="BL762" s="61"/>
      <c r="BM762" s="61"/>
    </row>
    <row r="763" spans="1:65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  <c r="AA763" s="61"/>
      <c r="AB763" s="61"/>
      <c r="AC763" s="61"/>
      <c r="AD763" s="61"/>
      <c r="AE763" s="61"/>
      <c r="AF763" s="61"/>
      <c r="AG763" s="61"/>
      <c r="AH763" s="61"/>
      <c r="AI763" s="61"/>
      <c r="AJ763" s="61"/>
      <c r="AK763" s="61"/>
      <c r="AL763" s="61"/>
      <c r="AM763" s="61"/>
      <c r="AN763" s="61"/>
      <c r="AO763" s="61"/>
      <c r="AP763" s="61"/>
      <c r="AQ763" s="61"/>
      <c r="AR763" s="61"/>
      <c r="AS763" s="61"/>
      <c r="AT763" s="61"/>
      <c r="AU763" s="61"/>
      <c r="AV763" s="61"/>
      <c r="AW763" s="61"/>
      <c r="AX763" s="61"/>
      <c r="AY763" s="61"/>
      <c r="AZ763" s="61"/>
      <c r="BA763" s="61"/>
      <c r="BB763" s="61"/>
      <c r="BC763" s="61"/>
      <c r="BD763" s="61"/>
      <c r="BE763" s="61"/>
      <c r="BF763" s="61"/>
      <c r="BG763" s="61"/>
      <c r="BH763" s="61"/>
      <c r="BI763" s="61"/>
      <c r="BJ763" s="61"/>
      <c r="BK763" s="61"/>
      <c r="BL763" s="61"/>
      <c r="BM763" s="61"/>
    </row>
    <row r="764" spans="1:65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  <c r="AA764" s="61"/>
      <c r="AB764" s="61"/>
      <c r="AC764" s="61"/>
      <c r="AD764" s="61"/>
      <c r="AE764" s="61"/>
      <c r="AF764" s="61"/>
      <c r="AG764" s="61"/>
      <c r="AH764" s="61"/>
      <c r="AI764" s="61"/>
      <c r="AJ764" s="61"/>
      <c r="AK764" s="61"/>
      <c r="AL764" s="61"/>
      <c r="AM764" s="61"/>
      <c r="AN764" s="61"/>
      <c r="AO764" s="61"/>
      <c r="AP764" s="61"/>
      <c r="AQ764" s="61"/>
      <c r="AR764" s="61"/>
      <c r="AS764" s="61"/>
      <c r="AT764" s="61"/>
      <c r="AU764" s="61"/>
      <c r="AV764" s="61"/>
      <c r="AW764" s="61"/>
      <c r="AX764" s="61"/>
      <c r="AY764" s="61"/>
      <c r="AZ764" s="61"/>
      <c r="BA764" s="61"/>
      <c r="BB764" s="61"/>
      <c r="BC764" s="61"/>
      <c r="BD764" s="61"/>
      <c r="BE764" s="61"/>
      <c r="BF764" s="61"/>
      <c r="BG764" s="61"/>
      <c r="BH764" s="61"/>
      <c r="BI764" s="61"/>
      <c r="BJ764" s="61"/>
      <c r="BK764" s="61"/>
      <c r="BL764" s="61"/>
      <c r="BM764" s="61"/>
    </row>
    <row r="765" spans="1:65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  <c r="AA765" s="61"/>
      <c r="AB765" s="61"/>
      <c r="AC765" s="61"/>
      <c r="AD765" s="61"/>
      <c r="AE765" s="61"/>
      <c r="AF765" s="61"/>
      <c r="AG765" s="61"/>
      <c r="AH765" s="61"/>
      <c r="AI765" s="61"/>
      <c r="AJ765" s="61"/>
      <c r="AK765" s="61"/>
      <c r="AL765" s="61"/>
      <c r="AM765" s="61"/>
      <c r="AN765" s="61"/>
      <c r="AO765" s="61"/>
      <c r="AP765" s="61"/>
      <c r="AQ765" s="61"/>
      <c r="AR765" s="61"/>
      <c r="AS765" s="61"/>
      <c r="AT765" s="61"/>
      <c r="AU765" s="61"/>
      <c r="AV765" s="61"/>
      <c r="AW765" s="61"/>
      <c r="AX765" s="61"/>
      <c r="AY765" s="61"/>
      <c r="AZ765" s="61"/>
      <c r="BA765" s="61"/>
      <c r="BB765" s="61"/>
      <c r="BC765" s="61"/>
      <c r="BD765" s="61"/>
      <c r="BE765" s="61"/>
      <c r="BF765" s="61"/>
      <c r="BG765" s="61"/>
      <c r="BH765" s="61"/>
      <c r="BI765" s="61"/>
      <c r="BJ765" s="61"/>
      <c r="BK765" s="61"/>
      <c r="BL765" s="61"/>
      <c r="BM765" s="61"/>
    </row>
    <row r="766" spans="1:65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  <c r="AA766" s="61"/>
      <c r="AB766" s="61"/>
      <c r="AC766" s="61"/>
      <c r="AD766" s="61"/>
      <c r="AE766" s="61"/>
      <c r="AF766" s="61"/>
      <c r="AG766" s="61"/>
      <c r="AH766" s="61"/>
      <c r="AI766" s="61"/>
      <c r="AJ766" s="61"/>
      <c r="AK766" s="61"/>
      <c r="AL766" s="61"/>
      <c r="AM766" s="61"/>
      <c r="AN766" s="61"/>
      <c r="AO766" s="61"/>
      <c r="AP766" s="61"/>
      <c r="AQ766" s="61"/>
      <c r="AR766" s="61"/>
      <c r="AS766" s="61"/>
      <c r="AT766" s="61"/>
      <c r="AU766" s="61"/>
      <c r="AV766" s="61"/>
      <c r="AW766" s="61"/>
      <c r="AX766" s="61"/>
      <c r="AY766" s="61"/>
      <c r="AZ766" s="61"/>
      <c r="BA766" s="61"/>
      <c r="BB766" s="61"/>
      <c r="BC766" s="61"/>
      <c r="BD766" s="61"/>
      <c r="BE766" s="61"/>
      <c r="BF766" s="61"/>
      <c r="BG766" s="61"/>
      <c r="BH766" s="61"/>
      <c r="BI766" s="61"/>
      <c r="BJ766" s="61"/>
      <c r="BK766" s="61"/>
      <c r="BL766" s="61"/>
      <c r="BM766" s="61"/>
    </row>
    <row r="767" spans="1:65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  <c r="AA767" s="61"/>
      <c r="AB767" s="61"/>
      <c r="AC767" s="61"/>
      <c r="AD767" s="61"/>
      <c r="AE767" s="61"/>
      <c r="AF767" s="61"/>
      <c r="AG767" s="61"/>
      <c r="AH767" s="61"/>
      <c r="AI767" s="61"/>
      <c r="AJ767" s="61"/>
      <c r="AK767" s="61"/>
      <c r="AL767" s="61"/>
      <c r="AM767" s="61"/>
      <c r="AN767" s="61"/>
      <c r="AO767" s="61"/>
      <c r="AP767" s="61"/>
      <c r="AQ767" s="61"/>
      <c r="AR767" s="61"/>
      <c r="AS767" s="61"/>
      <c r="AT767" s="61"/>
      <c r="AU767" s="61"/>
      <c r="AV767" s="61"/>
      <c r="AW767" s="61"/>
      <c r="AX767" s="61"/>
      <c r="AY767" s="61"/>
      <c r="AZ767" s="61"/>
      <c r="BA767" s="61"/>
      <c r="BB767" s="61"/>
      <c r="BC767" s="61"/>
      <c r="BD767" s="61"/>
      <c r="BE767" s="61"/>
      <c r="BF767" s="61"/>
      <c r="BG767" s="61"/>
      <c r="BH767" s="61"/>
      <c r="BI767" s="61"/>
      <c r="BJ767" s="61"/>
      <c r="BK767" s="61"/>
      <c r="BL767" s="61"/>
      <c r="BM767" s="61"/>
    </row>
    <row r="768" spans="1:65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  <c r="AA768" s="61"/>
      <c r="AB768" s="61"/>
      <c r="AC768" s="61"/>
      <c r="AD768" s="61"/>
      <c r="AE768" s="61"/>
      <c r="AF768" s="61"/>
      <c r="AG768" s="61"/>
      <c r="AH768" s="61"/>
      <c r="AI768" s="61"/>
      <c r="AJ768" s="61"/>
      <c r="AK768" s="61"/>
      <c r="AL768" s="61"/>
      <c r="AM768" s="61"/>
      <c r="AN768" s="61"/>
      <c r="AO768" s="61"/>
      <c r="AP768" s="61"/>
      <c r="AQ768" s="61"/>
      <c r="AR768" s="61"/>
      <c r="AS768" s="61"/>
      <c r="AT768" s="61"/>
      <c r="AU768" s="61"/>
      <c r="AV768" s="61"/>
      <c r="AW768" s="61"/>
      <c r="AX768" s="61"/>
      <c r="AY768" s="61"/>
      <c r="AZ768" s="61"/>
      <c r="BA768" s="61"/>
      <c r="BB768" s="61"/>
      <c r="BC768" s="61"/>
      <c r="BD768" s="61"/>
      <c r="BE768" s="61"/>
      <c r="BF768" s="61"/>
      <c r="BG768" s="61"/>
      <c r="BH768" s="61"/>
      <c r="BI768" s="61"/>
      <c r="BJ768" s="61"/>
      <c r="BK768" s="61"/>
      <c r="BL768" s="61"/>
      <c r="BM768" s="61"/>
    </row>
    <row r="769" spans="1:65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  <c r="AA769" s="61"/>
      <c r="AB769" s="61"/>
      <c r="AC769" s="61"/>
      <c r="AD769" s="61"/>
      <c r="AE769" s="61"/>
      <c r="AF769" s="61"/>
      <c r="AG769" s="61"/>
      <c r="AH769" s="61"/>
      <c r="AI769" s="61"/>
      <c r="AJ769" s="61"/>
      <c r="AK769" s="61"/>
      <c r="AL769" s="61"/>
      <c r="AM769" s="61"/>
      <c r="AN769" s="61"/>
      <c r="AO769" s="61"/>
      <c r="AP769" s="61"/>
      <c r="AQ769" s="61"/>
      <c r="AR769" s="61"/>
      <c r="AS769" s="61"/>
      <c r="AT769" s="61"/>
      <c r="AU769" s="61"/>
      <c r="AV769" s="61"/>
      <c r="AW769" s="61"/>
      <c r="AX769" s="61"/>
      <c r="AY769" s="61"/>
      <c r="AZ769" s="61"/>
      <c r="BA769" s="61"/>
      <c r="BB769" s="61"/>
      <c r="BC769" s="61"/>
      <c r="BD769" s="61"/>
      <c r="BE769" s="61"/>
      <c r="BF769" s="61"/>
      <c r="BG769" s="61"/>
      <c r="BH769" s="61"/>
      <c r="BI769" s="61"/>
      <c r="BJ769" s="61"/>
      <c r="BK769" s="61"/>
      <c r="BL769" s="61"/>
      <c r="BM769" s="61"/>
    </row>
    <row r="770" spans="1:65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  <c r="AA770" s="61"/>
      <c r="AB770" s="61"/>
      <c r="AC770" s="61"/>
      <c r="AD770" s="61"/>
      <c r="AE770" s="61"/>
      <c r="AF770" s="61"/>
      <c r="AG770" s="61"/>
      <c r="AH770" s="61"/>
      <c r="AI770" s="61"/>
      <c r="AJ770" s="61"/>
      <c r="AK770" s="61"/>
      <c r="AL770" s="61"/>
      <c r="AM770" s="61"/>
      <c r="AN770" s="61"/>
      <c r="AO770" s="61"/>
      <c r="AP770" s="61"/>
      <c r="AQ770" s="61"/>
      <c r="AR770" s="61"/>
      <c r="AS770" s="61"/>
      <c r="AT770" s="61"/>
      <c r="AU770" s="61"/>
      <c r="AV770" s="61"/>
      <c r="AW770" s="61"/>
      <c r="AX770" s="61"/>
      <c r="AY770" s="61"/>
      <c r="AZ770" s="61"/>
      <c r="BA770" s="61"/>
      <c r="BB770" s="61"/>
      <c r="BC770" s="61"/>
      <c r="BD770" s="61"/>
      <c r="BE770" s="61"/>
      <c r="BF770" s="61"/>
      <c r="BG770" s="61"/>
      <c r="BH770" s="61"/>
      <c r="BI770" s="61"/>
      <c r="BJ770" s="61"/>
      <c r="BK770" s="61"/>
      <c r="BL770" s="61"/>
      <c r="BM770" s="61"/>
    </row>
    <row r="771" spans="1:65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  <c r="AA771" s="61"/>
      <c r="AB771" s="61"/>
      <c r="AC771" s="61"/>
      <c r="AD771" s="61"/>
      <c r="AE771" s="61"/>
      <c r="AF771" s="61"/>
      <c r="AG771" s="61"/>
      <c r="AH771" s="61"/>
      <c r="AI771" s="61"/>
      <c r="AJ771" s="61"/>
      <c r="AK771" s="61"/>
      <c r="AL771" s="61"/>
      <c r="AM771" s="61"/>
      <c r="AN771" s="61"/>
      <c r="AO771" s="61"/>
      <c r="AP771" s="61"/>
      <c r="AQ771" s="61"/>
      <c r="AR771" s="61"/>
      <c r="AS771" s="61"/>
      <c r="AT771" s="61"/>
      <c r="AU771" s="61"/>
      <c r="AV771" s="61"/>
      <c r="AW771" s="61"/>
      <c r="AX771" s="61"/>
      <c r="AY771" s="61"/>
      <c r="AZ771" s="61"/>
      <c r="BA771" s="61"/>
      <c r="BB771" s="61"/>
      <c r="BC771" s="61"/>
      <c r="BD771" s="61"/>
      <c r="BE771" s="61"/>
      <c r="BF771" s="61"/>
      <c r="BG771" s="61"/>
      <c r="BH771" s="61"/>
      <c r="BI771" s="61"/>
      <c r="BJ771" s="61"/>
      <c r="BK771" s="61"/>
      <c r="BL771" s="61"/>
      <c r="BM771" s="61"/>
    </row>
    <row r="772" spans="1:65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  <c r="AA772" s="61"/>
      <c r="AB772" s="61"/>
      <c r="AC772" s="61"/>
      <c r="AD772" s="61"/>
      <c r="AE772" s="61"/>
      <c r="AF772" s="61"/>
      <c r="AG772" s="61"/>
      <c r="AH772" s="61"/>
      <c r="AI772" s="61"/>
      <c r="AJ772" s="61"/>
      <c r="AK772" s="61"/>
      <c r="AL772" s="61"/>
      <c r="AM772" s="61"/>
      <c r="AN772" s="61"/>
      <c r="AO772" s="61"/>
      <c r="AP772" s="61"/>
      <c r="AQ772" s="61"/>
      <c r="AR772" s="61"/>
      <c r="AS772" s="61"/>
      <c r="AT772" s="61"/>
      <c r="AU772" s="61"/>
      <c r="AV772" s="61"/>
      <c r="AW772" s="61"/>
      <c r="AX772" s="61"/>
      <c r="AY772" s="61"/>
      <c r="AZ772" s="61"/>
      <c r="BA772" s="61"/>
      <c r="BB772" s="61"/>
      <c r="BC772" s="61"/>
      <c r="BD772" s="61"/>
      <c r="BE772" s="61"/>
      <c r="BF772" s="61"/>
      <c r="BG772" s="61"/>
      <c r="BH772" s="61"/>
      <c r="BI772" s="61"/>
      <c r="BJ772" s="61"/>
      <c r="BK772" s="61"/>
      <c r="BL772" s="61"/>
      <c r="BM772" s="61"/>
    </row>
    <row r="773" spans="1:65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  <c r="AA773" s="61"/>
      <c r="AB773" s="61"/>
      <c r="AC773" s="61"/>
      <c r="AD773" s="61"/>
      <c r="AE773" s="61"/>
      <c r="AF773" s="61"/>
      <c r="AG773" s="61"/>
      <c r="AH773" s="61"/>
      <c r="AI773" s="61"/>
      <c r="AJ773" s="61"/>
      <c r="AK773" s="61"/>
      <c r="AL773" s="61"/>
      <c r="AM773" s="61"/>
      <c r="AN773" s="61"/>
      <c r="AO773" s="61"/>
      <c r="AP773" s="61"/>
      <c r="AQ773" s="61"/>
      <c r="AR773" s="61"/>
      <c r="AS773" s="61"/>
      <c r="AT773" s="61"/>
      <c r="AU773" s="61"/>
      <c r="AV773" s="61"/>
      <c r="AW773" s="61"/>
      <c r="AX773" s="61"/>
      <c r="AY773" s="61"/>
      <c r="AZ773" s="61"/>
      <c r="BA773" s="61"/>
      <c r="BB773" s="61"/>
      <c r="BC773" s="61"/>
      <c r="BD773" s="61"/>
      <c r="BE773" s="61"/>
      <c r="BF773" s="61"/>
      <c r="BG773" s="61"/>
      <c r="BH773" s="61"/>
      <c r="BI773" s="61"/>
      <c r="BJ773" s="61"/>
      <c r="BK773" s="61"/>
      <c r="BL773" s="61"/>
      <c r="BM773" s="61"/>
    </row>
    <row r="774" spans="1:65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  <c r="AA774" s="61"/>
      <c r="AB774" s="61"/>
      <c r="AC774" s="61"/>
      <c r="AD774" s="61"/>
      <c r="AE774" s="61"/>
      <c r="AF774" s="61"/>
      <c r="AG774" s="61"/>
      <c r="AH774" s="61"/>
      <c r="AI774" s="61"/>
      <c r="AJ774" s="61"/>
      <c r="AK774" s="61"/>
      <c r="AL774" s="61"/>
      <c r="AM774" s="61"/>
      <c r="AN774" s="61"/>
      <c r="AO774" s="61"/>
      <c r="AP774" s="61"/>
      <c r="AQ774" s="61"/>
      <c r="AR774" s="61"/>
      <c r="AS774" s="61"/>
      <c r="AT774" s="61"/>
      <c r="AU774" s="61"/>
      <c r="AV774" s="61"/>
      <c r="AW774" s="61"/>
      <c r="AX774" s="61"/>
      <c r="AY774" s="61"/>
      <c r="AZ774" s="61"/>
      <c r="BA774" s="61"/>
      <c r="BB774" s="61"/>
      <c r="BC774" s="61"/>
      <c r="BD774" s="61"/>
      <c r="BE774" s="61"/>
      <c r="BF774" s="61"/>
      <c r="BG774" s="61"/>
      <c r="BH774" s="61"/>
      <c r="BI774" s="61"/>
      <c r="BJ774" s="61"/>
      <c r="BK774" s="61"/>
      <c r="BL774" s="61"/>
      <c r="BM774" s="61"/>
    </row>
    <row r="775" spans="1:65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  <c r="AA775" s="61"/>
      <c r="AB775" s="61"/>
      <c r="AC775" s="61"/>
      <c r="AD775" s="61"/>
      <c r="AE775" s="61"/>
      <c r="AF775" s="61"/>
      <c r="AG775" s="61"/>
      <c r="AH775" s="61"/>
      <c r="AI775" s="61"/>
      <c r="AJ775" s="61"/>
      <c r="AK775" s="61"/>
      <c r="AL775" s="61"/>
      <c r="AM775" s="61"/>
      <c r="AN775" s="61"/>
      <c r="AO775" s="61"/>
      <c r="AP775" s="61"/>
      <c r="AQ775" s="61"/>
      <c r="AR775" s="61"/>
      <c r="AS775" s="61"/>
      <c r="AT775" s="61"/>
      <c r="AU775" s="61"/>
      <c r="AV775" s="61"/>
      <c r="AW775" s="61"/>
      <c r="AX775" s="61"/>
      <c r="AY775" s="61"/>
      <c r="AZ775" s="61"/>
      <c r="BA775" s="61"/>
      <c r="BB775" s="61"/>
      <c r="BC775" s="61"/>
      <c r="BD775" s="61"/>
      <c r="BE775" s="61"/>
      <c r="BF775" s="61"/>
      <c r="BG775" s="61"/>
      <c r="BH775" s="61"/>
      <c r="BI775" s="61"/>
      <c r="BJ775" s="61"/>
      <c r="BK775" s="61"/>
      <c r="BL775" s="61"/>
      <c r="BM775" s="61"/>
    </row>
    <row r="776" spans="1:65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  <c r="AA776" s="61"/>
      <c r="AB776" s="61"/>
      <c r="AC776" s="61"/>
      <c r="AD776" s="61"/>
      <c r="AE776" s="61"/>
      <c r="AF776" s="61"/>
      <c r="AG776" s="61"/>
      <c r="AH776" s="61"/>
      <c r="AI776" s="61"/>
      <c r="AJ776" s="61"/>
      <c r="AK776" s="61"/>
      <c r="AL776" s="61"/>
      <c r="AM776" s="61"/>
      <c r="AN776" s="61"/>
      <c r="AO776" s="61"/>
      <c r="AP776" s="61"/>
      <c r="AQ776" s="61"/>
      <c r="AR776" s="61"/>
      <c r="AS776" s="61"/>
      <c r="AT776" s="61"/>
      <c r="AU776" s="61"/>
      <c r="AV776" s="61"/>
      <c r="AW776" s="61"/>
      <c r="AX776" s="61"/>
      <c r="AY776" s="61"/>
      <c r="AZ776" s="61"/>
      <c r="BA776" s="61"/>
      <c r="BB776" s="61"/>
      <c r="BC776" s="61"/>
      <c r="BD776" s="61"/>
      <c r="BE776" s="61"/>
      <c r="BF776" s="61"/>
      <c r="BG776" s="61"/>
      <c r="BH776" s="61"/>
      <c r="BI776" s="61"/>
      <c r="BJ776" s="61"/>
      <c r="BK776" s="61"/>
      <c r="BL776" s="61"/>
      <c r="BM776" s="61"/>
    </row>
    <row r="777" spans="1:65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  <c r="AA777" s="61"/>
      <c r="AB777" s="61"/>
      <c r="AC777" s="61"/>
      <c r="AD777" s="61"/>
      <c r="AE777" s="61"/>
      <c r="AF777" s="61"/>
      <c r="AG777" s="61"/>
      <c r="AH777" s="61"/>
      <c r="AI777" s="61"/>
      <c r="AJ777" s="61"/>
      <c r="AK777" s="61"/>
      <c r="AL777" s="61"/>
      <c r="AM777" s="61"/>
      <c r="AN777" s="61"/>
      <c r="AO777" s="61"/>
      <c r="AP777" s="61"/>
      <c r="AQ777" s="61"/>
      <c r="AR777" s="61"/>
      <c r="AS777" s="61"/>
      <c r="AT777" s="61"/>
      <c r="AU777" s="61"/>
      <c r="AV777" s="61"/>
      <c r="AW777" s="61"/>
      <c r="AX777" s="61"/>
      <c r="AY777" s="61"/>
      <c r="AZ777" s="61"/>
      <c r="BA777" s="61"/>
      <c r="BB777" s="61"/>
      <c r="BC777" s="61"/>
      <c r="BD777" s="61"/>
      <c r="BE777" s="61"/>
      <c r="BF777" s="61"/>
      <c r="BG777" s="61"/>
      <c r="BH777" s="61"/>
      <c r="BI777" s="61"/>
      <c r="BJ777" s="61"/>
      <c r="BK777" s="61"/>
      <c r="BL777" s="61"/>
      <c r="BM777" s="61"/>
    </row>
    <row r="778" spans="1:65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  <c r="AA778" s="61"/>
      <c r="AB778" s="61"/>
      <c r="AC778" s="61"/>
      <c r="AD778" s="61"/>
      <c r="AE778" s="61"/>
      <c r="AF778" s="61"/>
      <c r="AG778" s="61"/>
      <c r="AH778" s="61"/>
      <c r="AI778" s="61"/>
      <c r="AJ778" s="61"/>
      <c r="AK778" s="61"/>
      <c r="AL778" s="61"/>
      <c r="AM778" s="61"/>
      <c r="AN778" s="61"/>
      <c r="AO778" s="61"/>
      <c r="AP778" s="61"/>
      <c r="AQ778" s="61"/>
      <c r="AR778" s="61"/>
      <c r="AS778" s="61"/>
      <c r="AT778" s="61"/>
      <c r="AU778" s="61"/>
      <c r="AV778" s="61"/>
      <c r="AW778" s="61"/>
      <c r="AX778" s="61"/>
      <c r="AY778" s="61"/>
      <c r="AZ778" s="61"/>
      <c r="BA778" s="61"/>
      <c r="BB778" s="61"/>
      <c r="BC778" s="61"/>
      <c r="BD778" s="61"/>
      <c r="BE778" s="61"/>
      <c r="BF778" s="61"/>
      <c r="BG778" s="61"/>
      <c r="BH778" s="61"/>
      <c r="BI778" s="61"/>
      <c r="BJ778" s="61"/>
      <c r="BK778" s="61"/>
      <c r="BL778" s="61"/>
      <c r="BM778" s="61"/>
    </row>
    <row r="779" spans="1:65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  <c r="AA779" s="61"/>
      <c r="AB779" s="61"/>
      <c r="AC779" s="61"/>
      <c r="AD779" s="61"/>
      <c r="AE779" s="61"/>
      <c r="AF779" s="61"/>
      <c r="AG779" s="61"/>
      <c r="AH779" s="61"/>
      <c r="AI779" s="61"/>
      <c r="AJ779" s="61"/>
      <c r="AK779" s="61"/>
      <c r="AL779" s="61"/>
      <c r="AM779" s="61"/>
      <c r="AN779" s="61"/>
      <c r="AO779" s="61"/>
      <c r="AP779" s="61"/>
      <c r="AQ779" s="61"/>
      <c r="AR779" s="61"/>
      <c r="AS779" s="61"/>
      <c r="AT779" s="61"/>
      <c r="AU779" s="61"/>
      <c r="AV779" s="61"/>
      <c r="AW779" s="61"/>
      <c r="AX779" s="61"/>
      <c r="AY779" s="61"/>
      <c r="AZ779" s="61"/>
      <c r="BA779" s="61"/>
      <c r="BB779" s="61"/>
      <c r="BC779" s="61"/>
      <c r="BD779" s="61"/>
      <c r="BE779" s="61"/>
      <c r="BF779" s="61"/>
      <c r="BG779" s="61"/>
      <c r="BH779" s="61"/>
      <c r="BI779" s="61"/>
      <c r="BJ779" s="61"/>
      <c r="BK779" s="61"/>
      <c r="BL779" s="61"/>
      <c r="BM779" s="61"/>
    </row>
    <row r="780" spans="1:65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  <c r="AA780" s="61"/>
      <c r="AB780" s="61"/>
      <c r="AC780" s="61"/>
      <c r="AD780" s="61"/>
      <c r="AE780" s="61"/>
      <c r="AF780" s="61"/>
      <c r="AG780" s="61"/>
      <c r="AH780" s="61"/>
      <c r="AI780" s="61"/>
      <c r="AJ780" s="61"/>
      <c r="AK780" s="61"/>
      <c r="AL780" s="61"/>
      <c r="AM780" s="61"/>
      <c r="AN780" s="61"/>
      <c r="AO780" s="61"/>
      <c r="AP780" s="61"/>
      <c r="AQ780" s="61"/>
      <c r="AR780" s="61"/>
      <c r="AS780" s="61"/>
      <c r="AT780" s="61"/>
      <c r="AU780" s="61"/>
      <c r="AV780" s="61"/>
      <c r="AW780" s="61"/>
      <c r="AX780" s="61"/>
      <c r="AY780" s="61"/>
      <c r="AZ780" s="61"/>
      <c r="BA780" s="61"/>
      <c r="BB780" s="61"/>
      <c r="BC780" s="61"/>
      <c r="BD780" s="61"/>
      <c r="BE780" s="61"/>
      <c r="BF780" s="61"/>
      <c r="BG780" s="61"/>
      <c r="BH780" s="61"/>
      <c r="BI780" s="61"/>
      <c r="BJ780" s="61"/>
      <c r="BK780" s="61"/>
      <c r="BL780" s="61"/>
      <c r="BM780" s="61"/>
    </row>
    <row r="781" spans="1:65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  <c r="AA781" s="61"/>
      <c r="AB781" s="61"/>
      <c r="AC781" s="61"/>
      <c r="AD781" s="61"/>
      <c r="AE781" s="61"/>
      <c r="AF781" s="61"/>
      <c r="AG781" s="61"/>
      <c r="AH781" s="61"/>
      <c r="AI781" s="61"/>
      <c r="AJ781" s="61"/>
      <c r="AK781" s="61"/>
      <c r="AL781" s="61"/>
      <c r="AM781" s="61"/>
      <c r="AN781" s="61"/>
      <c r="AO781" s="61"/>
      <c r="AP781" s="61"/>
      <c r="AQ781" s="61"/>
      <c r="AR781" s="61"/>
      <c r="AS781" s="61"/>
      <c r="AT781" s="61"/>
      <c r="AU781" s="61"/>
      <c r="AV781" s="61"/>
      <c r="AW781" s="61"/>
      <c r="AX781" s="61"/>
      <c r="AY781" s="61"/>
      <c r="AZ781" s="61"/>
      <c r="BA781" s="61"/>
      <c r="BB781" s="61"/>
      <c r="BC781" s="61"/>
      <c r="BD781" s="61"/>
      <c r="BE781" s="61"/>
      <c r="BF781" s="61"/>
      <c r="BG781" s="61"/>
      <c r="BH781" s="61"/>
      <c r="BI781" s="61"/>
      <c r="BJ781" s="61"/>
      <c r="BK781" s="61"/>
      <c r="BL781" s="61"/>
      <c r="BM781" s="61"/>
    </row>
    <row r="782" spans="1:65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  <c r="AA782" s="61"/>
      <c r="AB782" s="61"/>
      <c r="AC782" s="61"/>
      <c r="AD782" s="61"/>
      <c r="AE782" s="61"/>
      <c r="AF782" s="61"/>
      <c r="AG782" s="61"/>
      <c r="AH782" s="61"/>
      <c r="AI782" s="61"/>
      <c r="AJ782" s="61"/>
      <c r="AK782" s="61"/>
      <c r="AL782" s="61"/>
      <c r="AM782" s="61"/>
      <c r="AN782" s="61"/>
      <c r="AO782" s="61"/>
      <c r="AP782" s="61"/>
      <c r="AQ782" s="61"/>
      <c r="AR782" s="61"/>
      <c r="AS782" s="61"/>
      <c r="AT782" s="61"/>
      <c r="AU782" s="61"/>
      <c r="AV782" s="61"/>
      <c r="AW782" s="61"/>
      <c r="AX782" s="61"/>
      <c r="AY782" s="61"/>
      <c r="AZ782" s="61"/>
      <c r="BA782" s="61"/>
      <c r="BB782" s="61"/>
      <c r="BC782" s="61"/>
      <c r="BD782" s="61"/>
      <c r="BE782" s="61"/>
      <c r="BF782" s="61"/>
      <c r="BG782" s="61"/>
      <c r="BH782" s="61"/>
      <c r="BI782" s="61"/>
      <c r="BJ782" s="61"/>
      <c r="BK782" s="61"/>
      <c r="BL782" s="61"/>
      <c r="BM782" s="61"/>
    </row>
    <row r="783" spans="1:65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  <c r="AA783" s="61"/>
      <c r="AB783" s="61"/>
      <c r="AC783" s="61"/>
      <c r="AD783" s="61"/>
      <c r="AE783" s="61"/>
      <c r="AF783" s="61"/>
      <c r="AG783" s="61"/>
      <c r="AH783" s="61"/>
      <c r="AI783" s="61"/>
      <c r="AJ783" s="61"/>
      <c r="AK783" s="61"/>
      <c r="AL783" s="61"/>
      <c r="AM783" s="61"/>
      <c r="AN783" s="61"/>
      <c r="AO783" s="61"/>
      <c r="AP783" s="61"/>
      <c r="AQ783" s="61"/>
      <c r="AR783" s="61"/>
      <c r="AS783" s="61"/>
      <c r="AT783" s="61"/>
      <c r="AU783" s="61"/>
      <c r="AV783" s="61"/>
      <c r="AW783" s="61"/>
      <c r="AX783" s="61"/>
      <c r="AY783" s="61"/>
      <c r="AZ783" s="61"/>
      <c r="BA783" s="61"/>
      <c r="BB783" s="61"/>
      <c r="BC783" s="61"/>
      <c r="BD783" s="61"/>
      <c r="BE783" s="61"/>
      <c r="BF783" s="61"/>
      <c r="BG783" s="61"/>
      <c r="BH783" s="61"/>
      <c r="BI783" s="61"/>
      <c r="BJ783" s="61"/>
      <c r="BK783" s="61"/>
      <c r="BL783" s="61"/>
      <c r="BM783" s="61"/>
    </row>
    <row r="784" spans="1:65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  <c r="AA784" s="61"/>
      <c r="AB784" s="61"/>
      <c r="AC784" s="61"/>
      <c r="AD784" s="61"/>
      <c r="AE784" s="61"/>
      <c r="AF784" s="61"/>
      <c r="AG784" s="61"/>
      <c r="AH784" s="61"/>
      <c r="AI784" s="61"/>
      <c r="AJ784" s="61"/>
      <c r="AK784" s="61"/>
      <c r="AL784" s="61"/>
      <c r="AM784" s="61"/>
      <c r="AN784" s="61"/>
      <c r="AO784" s="61"/>
      <c r="AP784" s="61"/>
      <c r="AQ784" s="61"/>
      <c r="AR784" s="61"/>
      <c r="AS784" s="61"/>
      <c r="AT784" s="61"/>
      <c r="AU784" s="61"/>
      <c r="AV784" s="61"/>
      <c r="AW784" s="61"/>
      <c r="AX784" s="61"/>
      <c r="AY784" s="61"/>
      <c r="AZ784" s="61"/>
      <c r="BA784" s="61"/>
      <c r="BB784" s="61"/>
      <c r="BC784" s="61"/>
      <c r="BD784" s="61"/>
      <c r="BE784" s="61"/>
      <c r="BF784" s="61"/>
      <c r="BG784" s="61"/>
      <c r="BH784" s="61"/>
      <c r="BI784" s="61"/>
      <c r="BJ784" s="61"/>
      <c r="BK784" s="61"/>
      <c r="BL784" s="61"/>
      <c r="BM784" s="61"/>
    </row>
    <row r="785" spans="1:65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  <c r="AA785" s="61"/>
      <c r="AB785" s="61"/>
      <c r="AC785" s="61"/>
      <c r="AD785" s="61"/>
      <c r="AE785" s="61"/>
      <c r="AF785" s="61"/>
      <c r="AG785" s="61"/>
      <c r="AH785" s="61"/>
      <c r="AI785" s="61"/>
      <c r="AJ785" s="61"/>
      <c r="AK785" s="61"/>
      <c r="AL785" s="61"/>
      <c r="AM785" s="61"/>
      <c r="AN785" s="61"/>
      <c r="AO785" s="61"/>
      <c r="AP785" s="61"/>
      <c r="AQ785" s="61"/>
      <c r="AR785" s="61"/>
      <c r="AS785" s="61"/>
      <c r="AT785" s="61"/>
      <c r="AU785" s="61"/>
      <c r="AV785" s="61"/>
      <c r="AW785" s="61"/>
      <c r="AX785" s="61"/>
      <c r="AY785" s="61"/>
      <c r="AZ785" s="61"/>
      <c r="BA785" s="61"/>
      <c r="BB785" s="61"/>
      <c r="BC785" s="61"/>
      <c r="BD785" s="61"/>
      <c r="BE785" s="61"/>
      <c r="BF785" s="61"/>
      <c r="BG785" s="61"/>
      <c r="BH785" s="61"/>
      <c r="BI785" s="61"/>
      <c r="BJ785" s="61"/>
      <c r="BK785" s="61"/>
      <c r="BL785" s="61"/>
      <c r="BM785" s="61"/>
    </row>
    <row r="786" spans="1:65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  <c r="AA786" s="61"/>
      <c r="AB786" s="61"/>
      <c r="AC786" s="61"/>
      <c r="AD786" s="61"/>
      <c r="AE786" s="61"/>
      <c r="AF786" s="61"/>
      <c r="AG786" s="61"/>
      <c r="AH786" s="61"/>
      <c r="AI786" s="61"/>
      <c r="AJ786" s="61"/>
      <c r="AK786" s="61"/>
      <c r="AL786" s="61"/>
      <c r="AM786" s="61"/>
      <c r="AN786" s="61"/>
      <c r="AO786" s="61"/>
      <c r="AP786" s="61"/>
      <c r="AQ786" s="61"/>
      <c r="AR786" s="61"/>
      <c r="AS786" s="61"/>
      <c r="AT786" s="61"/>
      <c r="AU786" s="61"/>
      <c r="AV786" s="61"/>
      <c r="AW786" s="61"/>
      <c r="AX786" s="61"/>
      <c r="AY786" s="61"/>
      <c r="AZ786" s="61"/>
      <c r="BA786" s="61"/>
      <c r="BB786" s="61"/>
      <c r="BC786" s="61"/>
      <c r="BD786" s="61"/>
      <c r="BE786" s="61"/>
      <c r="BF786" s="61"/>
      <c r="BG786" s="61"/>
      <c r="BH786" s="61"/>
      <c r="BI786" s="61"/>
      <c r="BJ786" s="61"/>
      <c r="BK786" s="61"/>
      <c r="BL786" s="61"/>
      <c r="BM786" s="61"/>
    </row>
    <row r="787" spans="1:65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  <c r="AA787" s="61"/>
      <c r="AB787" s="61"/>
      <c r="AC787" s="61"/>
      <c r="AD787" s="61"/>
      <c r="AE787" s="61"/>
      <c r="AF787" s="61"/>
      <c r="AG787" s="61"/>
      <c r="AH787" s="61"/>
      <c r="AI787" s="61"/>
      <c r="AJ787" s="61"/>
      <c r="AK787" s="61"/>
      <c r="AL787" s="61"/>
      <c r="AM787" s="61"/>
      <c r="AN787" s="61"/>
      <c r="AO787" s="61"/>
      <c r="AP787" s="61"/>
      <c r="AQ787" s="61"/>
      <c r="AR787" s="61"/>
      <c r="AS787" s="61"/>
      <c r="AT787" s="61"/>
      <c r="AU787" s="61"/>
      <c r="AV787" s="61"/>
      <c r="AW787" s="61"/>
      <c r="AX787" s="61"/>
      <c r="AY787" s="61"/>
      <c r="AZ787" s="61"/>
      <c r="BA787" s="61"/>
      <c r="BB787" s="61"/>
      <c r="BC787" s="61"/>
      <c r="BD787" s="61"/>
      <c r="BE787" s="61"/>
      <c r="BF787" s="61"/>
      <c r="BG787" s="61"/>
      <c r="BH787" s="61"/>
      <c r="BI787" s="61"/>
      <c r="BJ787" s="61"/>
      <c r="BK787" s="61"/>
      <c r="BL787" s="61"/>
      <c r="BM787" s="61"/>
    </row>
    <row r="788" spans="1:65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  <c r="AA788" s="61"/>
      <c r="AB788" s="61"/>
      <c r="AC788" s="61"/>
      <c r="AD788" s="61"/>
      <c r="AE788" s="61"/>
      <c r="AF788" s="61"/>
      <c r="AG788" s="61"/>
      <c r="AH788" s="61"/>
      <c r="AI788" s="61"/>
      <c r="AJ788" s="61"/>
      <c r="AK788" s="61"/>
      <c r="AL788" s="61"/>
      <c r="AM788" s="61"/>
      <c r="AN788" s="61"/>
      <c r="AO788" s="61"/>
      <c r="AP788" s="61"/>
      <c r="AQ788" s="61"/>
      <c r="AR788" s="61"/>
      <c r="AS788" s="61"/>
      <c r="AT788" s="61"/>
      <c r="AU788" s="61"/>
      <c r="AV788" s="61"/>
      <c r="AW788" s="61"/>
      <c r="AX788" s="61"/>
      <c r="AY788" s="61"/>
      <c r="AZ788" s="61"/>
      <c r="BA788" s="61"/>
      <c r="BB788" s="61"/>
      <c r="BC788" s="61"/>
      <c r="BD788" s="61"/>
      <c r="BE788" s="61"/>
      <c r="BF788" s="61"/>
      <c r="BG788" s="61"/>
      <c r="BH788" s="61"/>
      <c r="BI788" s="61"/>
      <c r="BJ788" s="61"/>
      <c r="BK788" s="61"/>
      <c r="BL788" s="61"/>
      <c r="BM788" s="61"/>
    </row>
    <row r="789" spans="1:65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  <c r="AA789" s="61"/>
      <c r="AB789" s="61"/>
      <c r="AC789" s="61"/>
      <c r="AD789" s="61"/>
      <c r="AE789" s="61"/>
      <c r="AF789" s="61"/>
      <c r="AG789" s="61"/>
      <c r="AH789" s="61"/>
      <c r="AI789" s="61"/>
      <c r="AJ789" s="61"/>
      <c r="AK789" s="61"/>
      <c r="AL789" s="61"/>
      <c r="AM789" s="61"/>
      <c r="AN789" s="61"/>
      <c r="AO789" s="61"/>
      <c r="AP789" s="61"/>
      <c r="AQ789" s="61"/>
      <c r="AR789" s="61"/>
      <c r="AS789" s="61"/>
      <c r="AT789" s="61"/>
      <c r="AU789" s="61"/>
      <c r="AV789" s="61"/>
      <c r="AW789" s="61"/>
      <c r="AX789" s="61"/>
      <c r="AY789" s="61"/>
      <c r="AZ789" s="61"/>
      <c r="BA789" s="61"/>
      <c r="BB789" s="61"/>
      <c r="BC789" s="61"/>
      <c r="BD789" s="61"/>
      <c r="BE789" s="61"/>
      <c r="BF789" s="61"/>
      <c r="BG789" s="61"/>
      <c r="BH789" s="61"/>
      <c r="BI789" s="61"/>
      <c r="BJ789" s="61"/>
      <c r="BK789" s="61"/>
      <c r="BL789" s="61"/>
      <c r="BM789" s="61"/>
    </row>
    <row r="790" spans="1:65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  <c r="AA790" s="61"/>
      <c r="AB790" s="61"/>
      <c r="AC790" s="61"/>
      <c r="AD790" s="61"/>
      <c r="AE790" s="61"/>
      <c r="AF790" s="61"/>
      <c r="AG790" s="61"/>
      <c r="AH790" s="61"/>
      <c r="AI790" s="61"/>
      <c r="AJ790" s="61"/>
      <c r="AK790" s="61"/>
      <c r="AL790" s="61"/>
      <c r="AM790" s="61"/>
      <c r="AN790" s="61"/>
      <c r="AO790" s="61"/>
      <c r="AP790" s="61"/>
      <c r="AQ790" s="61"/>
      <c r="AR790" s="61"/>
      <c r="AS790" s="61"/>
      <c r="AT790" s="61"/>
      <c r="AU790" s="61"/>
      <c r="AV790" s="61"/>
      <c r="AW790" s="61"/>
      <c r="AX790" s="61"/>
      <c r="AY790" s="61"/>
      <c r="AZ790" s="61"/>
      <c r="BA790" s="61"/>
      <c r="BB790" s="61"/>
      <c r="BC790" s="61"/>
      <c r="BD790" s="61"/>
      <c r="BE790" s="61"/>
      <c r="BF790" s="61"/>
      <c r="BG790" s="61"/>
      <c r="BH790" s="61"/>
      <c r="BI790" s="61"/>
      <c r="BJ790" s="61"/>
      <c r="BK790" s="61"/>
      <c r="BL790" s="61"/>
      <c r="BM790" s="61"/>
    </row>
    <row r="791" spans="1:65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  <c r="AA791" s="61"/>
      <c r="AB791" s="61"/>
      <c r="AC791" s="61"/>
      <c r="AD791" s="61"/>
      <c r="AE791" s="61"/>
      <c r="AF791" s="61"/>
      <c r="AG791" s="61"/>
      <c r="AH791" s="61"/>
      <c r="AI791" s="61"/>
      <c r="AJ791" s="61"/>
      <c r="AK791" s="61"/>
      <c r="AL791" s="61"/>
      <c r="AM791" s="61"/>
      <c r="AN791" s="61"/>
      <c r="AO791" s="61"/>
      <c r="AP791" s="61"/>
      <c r="AQ791" s="61"/>
      <c r="AR791" s="61"/>
      <c r="AS791" s="61"/>
      <c r="AT791" s="61"/>
      <c r="AU791" s="61"/>
      <c r="AV791" s="61"/>
      <c r="AW791" s="61"/>
      <c r="AX791" s="61"/>
      <c r="AY791" s="61"/>
      <c r="AZ791" s="61"/>
      <c r="BA791" s="61"/>
      <c r="BB791" s="61"/>
      <c r="BC791" s="61"/>
      <c r="BD791" s="61"/>
      <c r="BE791" s="61"/>
      <c r="BF791" s="61"/>
      <c r="BG791" s="61"/>
      <c r="BH791" s="61"/>
      <c r="BI791" s="61"/>
      <c r="BJ791" s="61"/>
      <c r="BK791" s="61"/>
      <c r="BL791" s="61"/>
      <c r="BM791" s="61"/>
    </row>
    <row r="792" spans="1:65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  <c r="AA792" s="61"/>
      <c r="AB792" s="61"/>
      <c r="AC792" s="61"/>
      <c r="AD792" s="61"/>
      <c r="AE792" s="61"/>
      <c r="AF792" s="61"/>
      <c r="AG792" s="61"/>
      <c r="AH792" s="61"/>
      <c r="AI792" s="61"/>
      <c r="AJ792" s="61"/>
      <c r="AK792" s="61"/>
      <c r="AL792" s="61"/>
      <c r="AM792" s="61"/>
      <c r="AN792" s="61"/>
      <c r="AO792" s="61"/>
      <c r="AP792" s="61"/>
      <c r="AQ792" s="61"/>
      <c r="AR792" s="61"/>
      <c r="AS792" s="61"/>
      <c r="AT792" s="61"/>
      <c r="AU792" s="61"/>
      <c r="AV792" s="61"/>
      <c r="AW792" s="61"/>
      <c r="AX792" s="61"/>
      <c r="AY792" s="61"/>
      <c r="AZ792" s="61"/>
      <c r="BA792" s="61"/>
      <c r="BB792" s="61"/>
      <c r="BC792" s="61"/>
      <c r="BD792" s="61"/>
      <c r="BE792" s="61"/>
      <c r="BF792" s="61"/>
      <c r="BG792" s="61"/>
      <c r="BH792" s="61"/>
      <c r="BI792" s="61"/>
      <c r="BJ792" s="61"/>
      <c r="BK792" s="61"/>
      <c r="BL792" s="61"/>
      <c r="BM792" s="61"/>
    </row>
    <row r="793" spans="1:65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  <c r="AA793" s="61"/>
      <c r="AB793" s="61"/>
      <c r="AC793" s="61"/>
      <c r="AD793" s="61"/>
      <c r="AE793" s="61"/>
      <c r="AF793" s="61"/>
      <c r="AG793" s="61"/>
      <c r="AH793" s="61"/>
      <c r="AI793" s="61"/>
      <c r="AJ793" s="61"/>
      <c r="AK793" s="61"/>
      <c r="AL793" s="61"/>
      <c r="AM793" s="61"/>
      <c r="AN793" s="61"/>
      <c r="AO793" s="61"/>
      <c r="AP793" s="61"/>
      <c r="AQ793" s="61"/>
      <c r="AR793" s="61"/>
      <c r="AS793" s="61"/>
      <c r="AT793" s="61"/>
      <c r="AU793" s="61"/>
      <c r="AV793" s="61"/>
      <c r="AW793" s="61"/>
      <c r="AX793" s="61"/>
      <c r="AY793" s="61"/>
      <c r="AZ793" s="61"/>
      <c r="BA793" s="61"/>
      <c r="BB793" s="61"/>
      <c r="BC793" s="61"/>
      <c r="BD793" s="61"/>
      <c r="BE793" s="61"/>
      <c r="BF793" s="61"/>
      <c r="BG793" s="61"/>
      <c r="BH793" s="61"/>
      <c r="BI793" s="61"/>
      <c r="BJ793" s="61"/>
      <c r="BK793" s="61"/>
      <c r="BL793" s="61"/>
      <c r="BM793" s="61"/>
    </row>
    <row r="794" spans="1:65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  <c r="AA794" s="61"/>
      <c r="AB794" s="61"/>
      <c r="AC794" s="61"/>
      <c r="AD794" s="61"/>
      <c r="AE794" s="61"/>
      <c r="AF794" s="61"/>
      <c r="AG794" s="61"/>
      <c r="AH794" s="61"/>
      <c r="AI794" s="61"/>
      <c r="AJ794" s="61"/>
      <c r="AK794" s="61"/>
      <c r="AL794" s="61"/>
      <c r="AM794" s="61"/>
      <c r="AN794" s="61"/>
      <c r="AO794" s="61"/>
      <c r="AP794" s="61"/>
      <c r="AQ794" s="61"/>
      <c r="AR794" s="61"/>
      <c r="AS794" s="61"/>
      <c r="AT794" s="61"/>
      <c r="AU794" s="61"/>
      <c r="AV794" s="61"/>
      <c r="AW794" s="61"/>
      <c r="AX794" s="61"/>
      <c r="AY794" s="61"/>
      <c r="AZ794" s="61"/>
      <c r="BA794" s="61"/>
      <c r="BB794" s="61"/>
      <c r="BC794" s="61"/>
      <c r="BD794" s="61"/>
      <c r="BE794" s="61"/>
      <c r="BF794" s="61"/>
      <c r="BG794" s="61"/>
      <c r="BH794" s="61"/>
      <c r="BI794" s="61"/>
      <c r="BJ794" s="61"/>
      <c r="BK794" s="61"/>
      <c r="BL794" s="61"/>
      <c r="BM794" s="61"/>
    </row>
    <row r="795" spans="1:65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  <c r="AA795" s="61"/>
      <c r="AB795" s="61"/>
      <c r="AC795" s="61"/>
      <c r="AD795" s="61"/>
      <c r="AE795" s="61"/>
      <c r="AF795" s="61"/>
      <c r="AG795" s="61"/>
      <c r="AH795" s="61"/>
      <c r="AI795" s="61"/>
      <c r="AJ795" s="61"/>
      <c r="AK795" s="61"/>
      <c r="AL795" s="61"/>
      <c r="AM795" s="61"/>
      <c r="AN795" s="61"/>
      <c r="AO795" s="61"/>
      <c r="AP795" s="61"/>
      <c r="AQ795" s="61"/>
      <c r="AR795" s="61"/>
      <c r="AS795" s="61"/>
      <c r="AT795" s="61"/>
      <c r="AU795" s="61"/>
      <c r="AV795" s="61"/>
      <c r="AW795" s="61"/>
      <c r="AX795" s="61"/>
      <c r="AY795" s="61"/>
      <c r="AZ795" s="61"/>
      <c r="BA795" s="61"/>
      <c r="BB795" s="61"/>
      <c r="BC795" s="61"/>
      <c r="BD795" s="61"/>
      <c r="BE795" s="61"/>
      <c r="BF795" s="61"/>
      <c r="BG795" s="61"/>
      <c r="BH795" s="61"/>
      <c r="BI795" s="61"/>
      <c r="BJ795" s="61"/>
      <c r="BK795" s="61"/>
      <c r="BL795" s="61"/>
      <c r="BM795" s="61"/>
    </row>
    <row r="796" spans="1:65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  <c r="AA796" s="61"/>
      <c r="AB796" s="61"/>
      <c r="AC796" s="61"/>
      <c r="AD796" s="61"/>
      <c r="AE796" s="61"/>
      <c r="AF796" s="61"/>
      <c r="AG796" s="61"/>
      <c r="AH796" s="61"/>
      <c r="AI796" s="61"/>
      <c r="AJ796" s="61"/>
      <c r="AK796" s="61"/>
      <c r="AL796" s="61"/>
      <c r="AM796" s="61"/>
      <c r="AN796" s="61"/>
      <c r="AO796" s="61"/>
      <c r="AP796" s="61"/>
      <c r="AQ796" s="61"/>
      <c r="AR796" s="61"/>
      <c r="AS796" s="61"/>
      <c r="AT796" s="61"/>
      <c r="AU796" s="61"/>
      <c r="AV796" s="61"/>
      <c r="AW796" s="61"/>
      <c r="AX796" s="61"/>
      <c r="AY796" s="61"/>
      <c r="AZ796" s="61"/>
      <c r="BA796" s="61"/>
      <c r="BB796" s="61"/>
      <c r="BC796" s="61"/>
      <c r="BD796" s="61"/>
      <c r="BE796" s="61"/>
      <c r="BF796" s="61"/>
      <c r="BG796" s="61"/>
      <c r="BH796" s="61"/>
      <c r="BI796" s="61"/>
      <c r="BJ796" s="61"/>
      <c r="BK796" s="61"/>
      <c r="BL796" s="61"/>
      <c r="BM796" s="61"/>
    </row>
    <row r="797" spans="1:65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  <c r="AA797" s="61"/>
      <c r="AB797" s="61"/>
      <c r="AC797" s="61"/>
      <c r="AD797" s="61"/>
      <c r="AE797" s="61"/>
      <c r="AF797" s="61"/>
      <c r="AG797" s="61"/>
      <c r="AH797" s="61"/>
      <c r="AI797" s="61"/>
      <c r="AJ797" s="61"/>
      <c r="AK797" s="61"/>
      <c r="AL797" s="61"/>
      <c r="AM797" s="61"/>
      <c r="AN797" s="61"/>
      <c r="AO797" s="61"/>
      <c r="AP797" s="61"/>
      <c r="AQ797" s="61"/>
      <c r="AR797" s="61"/>
      <c r="AS797" s="61"/>
      <c r="AT797" s="61"/>
      <c r="AU797" s="61"/>
      <c r="AV797" s="61"/>
      <c r="AW797" s="61"/>
      <c r="AX797" s="61"/>
      <c r="AY797" s="61"/>
      <c r="AZ797" s="61"/>
      <c r="BA797" s="61"/>
      <c r="BB797" s="61"/>
      <c r="BC797" s="61"/>
      <c r="BD797" s="61"/>
      <c r="BE797" s="61"/>
      <c r="BF797" s="61"/>
      <c r="BG797" s="61"/>
      <c r="BH797" s="61"/>
      <c r="BI797" s="61"/>
      <c r="BJ797" s="61"/>
      <c r="BK797" s="61"/>
      <c r="BL797" s="61"/>
      <c r="BM797" s="61"/>
    </row>
    <row r="798" spans="1:65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  <c r="AA798" s="61"/>
      <c r="AB798" s="61"/>
      <c r="AC798" s="61"/>
      <c r="AD798" s="61"/>
      <c r="AE798" s="61"/>
      <c r="AF798" s="61"/>
      <c r="AG798" s="61"/>
      <c r="AH798" s="61"/>
      <c r="AI798" s="61"/>
      <c r="AJ798" s="61"/>
      <c r="AK798" s="61"/>
      <c r="AL798" s="61"/>
      <c r="AM798" s="61"/>
      <c r="AN798" s="61"/>
      <c r="AO798" s="61"/>
      <c r="AP798" s="61"/>
      <c r="AQ798" s="61"/>
      <c r="AR798" s="61"/>
      <c r="AS798" s="61"/>
      <c r="AT798" s="61"/>
      <c r="AU798" s="61"/>
      <c r="AV798" s="61"/>
      <c r="AW798" s="61"/>
      <c r="AX798" s="61"/>
      <c r="AY798" s="61"/>
      <c r="AZ798" s="61"/>
      <c r="BA798" s="61"/>
      <c r="BB798" s="61"/>
      <c r="BC798" s="61"/>
      <c r="BD798" s="61"/>
      <c r="BE798" s="61"/>
      <c r="BF798" s="61"/>
      <c r="BG798" s="61"/>
      <c r="BH798" s="61"/>
      <c r="BI798" s="61"/>
      <c r="BJ798" s="61"/>
      <c r="BK798" s="61"/>
      <c r="BL798" s="61"/>
      <c r="BM798" s="61"/>
    </row>
    <row r="799" spans="1:65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  <c r="AA799" s="61"/>
      <c r="AB799" s="61"/>
      <c r="AC799" s="61"/>
      <c r="AD799" s="61"/>
      <c r="AE799" s="61"/>
      <c r="AF799" s="61"/>
      <c r="AG799" s="61"/>
      <c r="AH799" s="61"/>
      <c r="AI799" s="61"/>
      <c r="AJ799" s="61"/>
      <c r="AK799" s="61"/>
      <c r="AL799" s="61"/>
      <c r="AM799" s="61"/>
      <c r="AN799" s="61"/>
      <c r="AO799" s="61"/>
      <c r="AP799" s="61"/>
      <c r="AQ799" s="61"/>
      <c r="AR799" s="61"/>
      <c r="AS799" s="61"/>
      <c r="AT799" s="61"/>
      <c r="AU799" s="61"/>
      <c r="AV799" s="61"/>
      <c r="AW799" s="61"/>
      <c r="AX799" s="61"/>
      <c r="AY799" s="61"/>
      <c r="AZ799" s="61"/>
      <c r="BA799" s="61"/>
      <c r="BB799" s="61"/>
      <c r="BC799" s="61"/>
      <c r="BD799" s="61"/>
      <c r="BE799" s="61"/>
      <c r="BF799" s="61"/>
      <c r="BG799" s="61"/>
      <c r="BH799" s="61"/>
      <c r="BI799" s="61"/>
      <c r="BJ799" s="61"/>
      <c r="BK799" s="61"/>
      <c r="BL799" s="61"/>
      <c r="BM799" s="61"/>
    </row>
    <row r="800" spans="1:65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  <c r="AA800" s="61"/>
      <c r="AB800" s="61"/>
      <c r="AC800" s="61"/>
      <c r="AD800" s="61"/>
      <c r="AE800" s="61"/>
      <c r="AF800" s="61"/>
      <c r="AG800" s="61"/>
      <c r="AH800" s="61"/>
      <c r="AI800" s="61"/>
      <c r="AJ800" s="61"/>
      <c r="AK800" s="61"/>
      <c r="AL800" s="61"/>
      <c r="AM800" s="61"/>
      <c r="AN800" s="61"/>
      <c r="AO800" s="61"/>
      <c r="AP800" s="61"/>
      <c r="AQ800" s="61"/>
      <c r="AR800" s="61"/>
      <c r="AS800" s="61"/>
      <c r="AT800" s="61"/>
      <c r="AU800" s="61"/>
      <c r="AV800" s="61"/>
      <c r="AW800" s="61"/>
      <c r="AX800" s="61"/>
      <c r="AY800" s="61"/>
      <c r="AZ800" s="61"/>
      <c r="BA800" s="61"/>
      <c r="BB800" s="61"/>
      <c r="BC800" s="61"/>
      <c r="BD800" s="61"/>
      <c r="BE800" s="61"/>
      <c r="BF800" s="61"/>
      <c r="BG800" s="61"/>
      <c r="BH800" s="61"/>
      <c r="BI800" s="61"/>
      <c r="BJ800" s="61"/>
      <c r="BK800" s="61"/>
      <c r="BL800" s="61"/>
      <c r="BM800" s="61"/>
    </row>
    <row r="801" spans="1:65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  <c r="AA801" s="61"/>
      <c r="AB801" s="61"/>
      <c r="AC801" s="61"/>
      <c r="AD801" s="61"/>
      <c r="AE801" s="61"/>
      <c r="AF801" s="61"/>
      <c r="AG801" s="61"/>
      <c r="AH801" s="61"/>
      <c r="AI801" s="61"/>
      <c r="AJ801" s="61"/>
      <c r="AK801" s="61"/>
      <c r="AL801" s="61"/>
      <c r="AM801" s="61"/>
      <c r="AN801" s="61"/>
      <c r="AO801" s="61"/>
      <c r="AP801" s="61"/>
      <c r="AQ801" s="61"/>
      <c r="AR801" s="61"/>
      <c r="AS801" s="61"/>
      <c r="AT801" s="61"/>
      <c r="AU801" s="61"/>
      <c r="AV801" s="61"/>
      <c r="AW801" s="61"/>
      <c r="AX801" s="61"/>
      <c r="AY801" s="61"/>
      <c r="AZ801" s="61"/>
      <c r="BA801" s="61"/>
      <c r="BB801" s="61"/>
      <c r="BC801" s="61"/>
      <c r="BD801" s="61"/>
      <c r="BE801" s="61"/>
      <c r="BF801" s="61"/>
      <c r="BG801" s="61"/>
      <c r="BH801" s="61"/>
      <c r="BI801" s="61"/>
      <c r="BJ801" s="61"/>
      <c r="BK801" s="61"/>
      <c r="BL801" s="61"/>
      <c r="BM801" s="61"/>
    </row>
    <row r="802" spans="1:65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  <c r="AA802" s="61"/>
      <c r="AB802" s="61"/>
      <c r="AC802" s="61"/>
      <c r="AD802" s="61"/>
      <c r="AE802" s="61"/>
      <c r="AF802" s="61"/>
      <c r="AG802" s="61"/>
      <c r="AH802" s="61"/>
      <c r="AI802" s="61"/>
      <c r="AJ802" s="61"/>
      <c r="AK802" s="61"/>
      <c r="AL802" s="61"/>
      <c r="AM802" s="61"/>
      <c r="AN802" s="61"/>
      <c r="AO802" s="61"/>
      <c r="AP802" s="61"/>
      <c r="AQ802" s="61"/>
      <c r="AR802" s="61"/>
      <c r="AS802" s="61"/>
      <c r="AT802" s="61"/>
      <c r="AU802" s="61"/>
      <c r="AV802" s="61"/>
      <c r="AW802" s="61"/>
      <c r="AX802" s="61"/>
      <c r="AY802" s="61"/>
      <c r="AZ802" s="61"/>
      <c r="BA802" s="61"/>
      <c r="BB802" s="61"/>
      <c r="BC802" s="61"/>
      <c r="BD802" s="61"/>
      <c r="BE802" s="61"/>
      <c r="BF802" s="61"/>
      <c r="BG802" s="61"/>
      <c r="BH802" s="61"/>
      <c r="BI802" s="61"/>
      <c r="BJ802" s="61"/>
      <c r="BK802" s="61"/>
      <c r="BL802" s="61"/>
      <c r="BM802" s="61"/>
    </row>
    <row r="803" spans="1:65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  <c r="AA803" s="61"/>
      <c r="AB803" s="61"/>
      <c r="AC803" s="61"/>
      <c r="AD803" s="61"/>
      <c r="AE803" s="61"/>
      <c r="AF803" s="61"/>
      <c r="AG803" s="61"/>
      <c r="AH803" s="61"/>
      <c r="AI803" s="61"/>
      <c r="AJ803" s="61"/>
      <c r="AK803" s="61"/>
      <c r="AL803" s="61"/>
      <c r="AM803" s="61"/>
      <c r="AN803" s="61"/>
      <c r="AO803" s="61"/>
      <c r="AP803" s="61"/>
      <c r="AQ803" s="61"/>
      <c r="AR803" s="61"/>
      <c r="AS803" s="61"/>
      <c r="AT803" s="61"/>
      <c r="AU803" s="61"/>
      <c r="AV803" s="61"/>
      <c r="AW803" s="61"/>
      <c r="AX803" s="61"/>
      <c r="AY803" s="61"/>
      <c r="AZ803" s="61"/>
      <c r="BA803" s="61"/>
      <c r="BB803" s="61"/>
      <c r="BC803" s="61"/>
      <c r="BD803" s="61"/>
      <c r="BE803" s="61"/>
      <c r="BF803" s="61"/>
      <c r="BG803" s="61"/>
      <c r="BH803" s="61"/>
      <c r="BI803" s="61"/>
      <c r="BJ803" s="61"/>
      <c r="BK803" s="61"/>
      <c r="BL803" s="61"/>
      <c r="BM803" s="61"/>
    </row>
    <row r="804" spans="1:65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  <c r="AA804" s="61"/>
      <c r="AB804" s="61"/>
      <c r="AC804" s="61"/>
      <c r="AD804" s="61"/>
      <c r="AE804" s="61"/>
      <c r="AF804" s="61"/>
      <c r="AG804" s="61"/>
      <c r="AH804" s="61"/>
      <c r="AI804" s="61"/>
      <c r="AJ804" s="61"/>
      <c r="AK804" s="61"/>
      <c r="AL804" s="61"/>
      <c r="AM804" s="61"/>
      <c r="AN804" s="61"/>
      <c r="AO804" s="61"/>
      <c r="AP804" s="61"/>
      <c r="AQ804" s="61"/>
      <c r="AR804" s="61"/>
      <c r="AS804" s="61"/>
      <c r="AT804" s="61"/>
      <c r="AU804" s="61"/>
      <c r="AV804" s="61"/>
      <c r="AW804" s="61"/>
      <c r="AX804" s="61"/>
      <c r="AY804" s="61"/>
      <c r="AZ804" s="61"/>
      <c r="BA804" s="61"/>
      <c r="BB804" s="61"/>
      <c r="BC804" s="61"/>
      <c r="BD804" s="61"/>
      <c r="BE804" s="61"/>
      <c r="BF804" s="61"/>
      <c r="BG804" s="61"/>
      <c r="BH804" s="61"/>
      <c r="BI804" s="61"/>
      <c r="BJ804" s="61"/>
      <c r="BK804" s="61"/>
      <c r="BL804" s="61"/>
      <c r="BM804" s="61"/>
    </row>
    <row r="805" spans="1:65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  <c r="AA805" s="61"/>
      <c r="AB805" s="61"/>
      <c r="AC805" s="61"/>
      <c r="AD805" s="61"/>
      <c r="AE805" s="61"/>
      <c r="AF805" s="61"/>
      <c r="AG805" s="61"/>
      <c r="AH805" s="61"/>
      <c r="AI805" s="61"/>
      <c r="AJ805" s="61"/>
      <c r="AK805" s="61"/>
      <c r="AL805" s="61"/>
      <c r="AM805" s="61"/>
      <c r="AN805" s="61"/>
      <c r="AO805" s="61"/>
      <c r="AP805" s="61"/>
      <c r="AQ805" s="61"/>
      <c r="AR805" s="61"/>
      <c r="AS805" s="61"/>
      <c r="AT805" s="61"/>
      <c r="AU805" s="61"/>
      <c r="AV805" s="61"/>
      <c r="AW805" s="61"/>
      <c r="AX805" s="61"/>
      <c r="AY805" s="61"/>
      <c r="AZ805" s="61"/>
      <c r="BA805" s="61"/>
      <c r="BB805" s="61"/>
      <c r="BC805" s="61"/>
      <c r="BD805" s="61"/>
      <c r="BE805" s="61"/>
      <c r="BF805" s="61"/>
      <c r="BG805" s="61"/>
      <c r="BH805" s="61"/>
      <c r="BI805" s="61"/>
      <c r="BJ805" s="61"/>
      <c r="BK805" s="61"/>
      <c r="BL805" s="61"/>
      <c r="BM805" s="61"/>
    </row>
    <row r="806" spans="1:65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  <c r="AA806" s="61"/>
      <c r="AB806" s="61"/>
      <c r="AC806" s="61"/>
      <c r="AD806" s="61"/>
      <c r="AE806" s="61"/>
      <c r="AF806" s="61"/>
      <c r="AG806" s="61"/>
      <c r="AH806" s="61"/>
      <c r="AI806" s="61"/>
      <c r="AJ806" s="61"/>
      <c r="AK806" s="61"/>
      <c r="AL806" s="61"/>
      <c r="AM806" s="61"/>
      <c r="AN806" s="61"/>
      <c r="AO806" s="61"/>
      <c r="AP806" s="61"/>
      <c r="AQ806" s="61"/>
      <c r="AR806" s="61"/>
      <c r="AS806" s="61"/>
      <c r="AT806" s="61"/>
      <c r="AU806" s="61"/>
      <c r="AV806" s="61"/>
      <c r="AW806" s="61"/>
      <c r="AX806" s="61"/>
      <c r="AY806" s="61"/>
      <c r="AZ806" s="61"/>
      <c r="BA806" s="61"/>
      <c r="BB806" s="61"/>
      <c r="BC806" s="61"/>
      <c r="BD806" s="61"/>
      <c r="BE806" s="61"/>
      <c r="BF806" s="61"/>
      <c r="BG806" s="61"/>
      <c r="BH806" s="61"/>
      <c r="BI806" s="61"/>
      <c r="BJ806" s="61"/>
      <c r="BK806" s="61"/>
      <c r="BL806" s="61"/>
      <c r="BM806" s="61"/>
    </row>
    <row r="807" spans="1:65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  <c r="AA807" s="61"/>
      <c r="AB807" s="61"/>
      <c r="AC807" s="61"/>
      <c r="AD807" s="61"/>
      <c r="AE807" s="61"/>
      <c r="AF807" s="61"/>
      <c r="AG807" s="61"/>
      <c r="AH807" s="61"/>
      <c r="AI807" s="61"/>
      <c r="AJ807" s="61"/>
      <c r="AK807" s="61"/>
      <c r="AL807" s="61"/>
      <c r="AM807" s="61"/>
      <c r="AN807" s="61"/>
      <c r="AO807" s="61"/>
      <c r="AP807" s="61"/>
      <c r="AQ807" s="61"/>
      <c r="AR807" s="61"/>
      <c r="AS807" s="61"/>
      <c r="AT807" s="61"/>
      <c r="AU807" s="61"/>
      <c r="AV807" s="61"/>
      <c r="AW807" s="61"/>
      <c r="AX807" s="61"/>
      <c r="AY807" s="61"/>
      <c r="AZ807" s="61"/>
      <c r="BA807" s="61"/>
      <c r="BB807" s="61"/>
      <c r="BC807" s="61"/>
      <c r="BD807" s="61"/>
      <c r="BE807" s="61"/>
      <c r="BF807" s="61"/>
      <c r="BG807" s="61"/>
      <c r="BH807" s="61"/>
      <c r="BI807" s="61"/>
      <c r="BJ807" s="61"/>
      <c r="BK807" s="61"/>
      <c r="BL807" s="61"/>
      <c r="BM807" s="61"/>
    </row>
    <row r="808" spans="1:65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  <c r="AA808" s="61"/>
      <c r="AB808" s="61"/>
      <c r="AC808" s="61"/>
      <c r="AD808" s="61"/>
      <c r="AE808" s="61"/>
      <c r="AF808" s="61"/>
      <c r="AG808" s="61"/>
      <c r="AH808" s="61"/>
      <c r="AI808" s="61"/>
      <c r="AJ808" s="61"/>
      <c r="AK808" s="61"/>
      <c r="AL808" s="61"/>
      <c r="AM808" s="61"/>
      <c r="AN808" s="61"/>
      <c r="AO808" s="61"/>
      <c r="AP808" s="61"/>
      <c r="AQ808" s="61"/>
      <c r="AR808" s="61"/>
      <c r="AS808" s="61"/>
      <c r="AT808" s="61"/>
      <c r="AU808" s="61"/>
      <c r="AV808" s="61"/>
      <c r="AW808" s="61"/>
      <c r="AX808" s="61"/>
      <c r="AY808" s="61"/>
      <c r="AZ808" s="61"/>
      <c r="BA808" s="61"/>
      <c r="BB808" s="61"/>
      <c r="BC808" s="61"/>
      <c r="BD808" s="61"/>
      <c r="BE808" s="61"/>
      <c r="BF808" s="61"/>
      <c r="BG808" s="61"/>
      <c r="BH808" s="61"/>
      <c r="BI808" s="61"/>
      <c r="BJ808" s="61"/>
      <c r="BK808" s="61"/>
      <c r="BL808" s="61"/>
      <c r="BM808" s="61"/>
    </row>
    <row r="809" spans="1:65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  <c r="AA809" s="61"/>
      <c r="AB809" s="61"/>
      <c r="AC809" s="61"/>
      <c r="AD809" s="61"/>
      <c r="AE809" s="61"/>
      <c r="AF809" s="61"/>
      <c r="AG809" s="61"/>
      <c r="AH809" s="61"/>
      <c r="AI809" s="61"/>
      <c r="AJ809" s="61"/>
      <c r="AK809" s="61"/>
      <c r="AL809" s="61"/>
      <c r="AM809" s="61"/>
      <c r="AN809" s="61"/>
      <c r="AO809" s="61"/>
      <c r="AP809" s="61"/>
      <c r="AQ809" s="61"/>
      <c r="AR809" s="61"/>
      <c r="AS809" s="61"/>
      <c r="AT809" s="61"/>
      <c r="AU809" s="61"/>
      <c r="AV809" s="61"/>
      <c r="AW809" s="61"/>
      <c r="AX809" s="61"/>
      <c r="AY809" s="61"/>
      <c r="AZ809" s="61"/>
      <c r="BA809" s="61"/>
      <c r="BB809" s="61"/>
      <c r="BC809" s="61"/>
      <c r="BD809" s="61"/>
      <c r="BE809" s="61"/>
      <c r="BF809" s="61"/>
      <c r="BG809" s="61"/>
      <c r="BH809" s="61"/>
      <c r="BI809" s="61"/>
      <c r="BJ809" s="61"/>
      <c r="BK809" s="61"/>
      <c r="BL809" s="61"/>
      <c r="BM809" s="61"/>
    </row>
    <row r="810" spans="1:65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  <c r="AA810" s="61"/>
      <c r="AB810" s="61"/>
      <c r="AC810" s="61"/>
      <c r="AD810" s="61"/>
      <c r="AE810" s="61"/>
      <c r="AF810" s="61"/>
      <c r="AG810" s="61"/>
      <c r="AH810" s="61"/>
      <c r="AI810" s="61"/>
      <c r="AJ810" s="61"/>
      <c r="AK810" s="61"/>
      <c r="AL810" s="61"/>
      <c r="AM810" s="61"/>
      <c r="AN810" s="61"/>
      <c r="AO810" s="61"/>
      <c r="AP810" s="61"/>
      <c r="AQ810" s="61"/>
      <c r="AR810" s="61"/>
      <c r="AS810" s="61"/>
      <c r="AT810" s="61"/>
      <c r="AU810" s="61"/>
      <c r="AV810" s="61"/>
      <c r="AW810" s="61"/>
      <c r="AX810" s="61"/>
      <c r="AY810" s="61"/>
      <c r="AZ810" s="61"/>
      <c r="BA810" s="61"/>
      <c r="BB810" s="61"/>
      <c r="BC810" s="61"/>
      <c r="BD810" s="61"/>
      <c r="BE810" s="61"/>
      <c r="BF810" s="61"/>
      <c r="BG810" s="61"/>
      <c r="BH810" s="61"/>
      <c r="BI810" s="61"/>
      <c r="BJ810" s="61"/>
      <c r="BK810" s="61"/>
      <c r="BL810" s="61"/>
      <c r="BM810" s="61"/>
    </row>
    <row r="811" spans="1:65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  <c r="AA811" s="61"/>
      <c r="AB811" s="61"/>
      <c r="AC811" s="61"/>
      <c r="AD811" s="61"/>
      <c r="AE811" s="61"/>
      <c r="AF811" s="61"/>
      <c r="AG811" s="61"/>
      <c r="AH811" s="61"/>
      <c r="AI811" s="61"/>
      <c r="AJ811" s="61"/>
      <c r="AK811" s="61"/>
      <c r="AL811" s="61"/>
      <c r="AM811" s="61"/>
      <c r="AN811" s="61"/>
      <c r="AO811" s="61"/>
      <c r="AP811" s="61"/>
      <c r="AQ811" s="61"/>
      <c r="AR811" s="61"/>
      <c r="AS811" s="61"/>
      <c r="AT811" s="61"/>
      <c r="AU811" s="61"/>
      <c r="AV811" s="61"/>
      <c r="AW811" s="61"/>
      <c r="AX811" s="61"/>
      <c r="AY811" s="61"/>
      <c r="AZ811" s="61"/>
      <c r="BA811" s="61"/>
      <c r="BB811" s="61"/>
      <c r="BC811" s="61"/>
      <c r="BD811" s="61"/>
      <c r="BE811" s="61"/>
      <c r="BF811" s="61"/>
      <c r="BG811" s="61"/>
      <c r="BH811" s="61"/>
      <c r="BI811" s="61"/>
      <c r="BJ811" s="61"/>
      <c r="BK811" s="61"/>
      <c r="BL811" s="61"/>
      <c r="BM811" s="61"/>
    </row>
    <row r="812" spans="1:65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  <c r="AA812" s="61"/>
      <c r="AB812" s="61"/>
      <c r="AC812" s="61"/>
      <c r="AD812" s="61"/>
      <c r="AE812" s="61"/>
      <c r="AF812" s="61"/>
      <c r="AG812" s="61"/>
      <c r="AH812" s="61"/>
      <c r="AI812" s="61"/>
      <c r="AJ812" s="61"/>
      <c r="AK812" s="61"/>
      <c r="AL812" s="61"/>
      <c r="AM812" s="61"/>
      <c r="AN812" s="61"/>
      <c r="AO812" s="61"/>
      <c r="AP812" s="61"/>
      <c r="AQ812" s="61"/>
      <c r="AR812" s="61"/>
      <c r="AS812" s="61"/>
      <c r="AT812" s="61"/>
      <c r="AU812" s="61"/>
      <c r="AV812" s="61"/>
      <c r="AW812" s="61"/>
      <c r="AX812" s="61"/>
      <c r="AY812" s="61"/>
      <c r="AZ812" s="61"/>
      <c r="BA812" s="61"/>
      <c r="BB812" s="61"/>
      <c r="BC812" s="61"/>
      <c r="BD812" s="61"/>
      <c r="BE812" s="61"/>
      <c r="BF812" s="61"/>
      <c r="BG812" s="61"/>
      <c r="BH812" s="61"/>
      <c r="BI812" s="61"/>
      <c r="BJ812" s="61"/>
      <c r="BK812" s="61"/>
      <c r="BL812" s="61"/>
      <c r="BM812" s="61"/>
    </row>
    <row r="813" spans="1:65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  <c r="AA813" s="61"/>
      <c r="AB813" s="61"/>
      <c r="AC813" s="61"/>
      <c r="AD813" s="61"/>
      <c r="AE813" s="61"/>
      <c r="AF813" s="61"/>
      <c r="AG813" s="61"/>
      <c r="AH813" s="61"/>
      <c r="AI813" s="61"/>
      <c r="AJ813" s="61"/>
      <c r="AK813" s="61"/>
      <c r="AL813" s="61"/>
      <c r="AM813" s="61"/>
      <c r="AN813" s="61"/>
      <c r="AO813" s="61"/>
      <c r="AP813" s="61"/>
      <c r="AQ813" s="61"/>
      <c r="AR813" s="61"/>
      <c r="AS813" s="61"/>
      <c r="AT813" s="61"/>
      <c r="AU813" s="61"/>
      <c r="AV813" s="61"/>
      <c r="AW813" s="61"/>
      <c r="AX813" s="61"/>
      <c r="AY813" s="61"/>
      <c r="AZ813" s="61"/>
      <c r="BA813" s="61"/>
      <c r="BB813" s="61"/>
      <c r="BC813" s="61"/>
      <c r="BD813" s="61"/>
      <c r="BE813" s="61"/>
      <c r="BF813" s="61"/>
      <c r="BG813" s="61"/>
      <c r="BH813" s="61"/>
      <c r="BI813" s="61"/>
      <c r="BJ813" s="61"/>
      <c r="BK813" s="61"/>
      <c r="BL813" s="61"/>
      <c r="BM813" s="61"/>
    </row>
    <row r="814" spans="1:65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  <c r="AA814" s="61"/>
      <c r="AB814" s="61"/>
      <c r="AC814" s="61"/>
      <c r="AD814" s="61"/>
      <c r="AE814" s="61"/>
      <c r="AF814" s="61"/>
      <c r="AG814" s="61"/>
      <c r="AH814" s="61"/>
      <c r="AI814" s="61"/>
      <c r="AJ814" s="61"/>
      <c r="AK814" s="61"/>
      <c r="AL814" s="61"/>
      <c r="AM814" s="61"/>
      <c r="AN814" s="61"/>
      <c r="AO814" s="61"/>
      <c r="AP814" s="61"/>
      <c r="AQ814" s="61"/>
      <c r="AR814" s="61"/>
      <c r="AS814" s="61"/>
      <c r="AT814" s="61"/>
      <c r="AU814" s="61"/>
      <c r="AV814" s="61"/>
      <c r="AW814" s="61"/>
      <c r="AX814" s="61"/>
      <c r="AY814" s="61"/>
      <c r="AZ814" s="61"/>
      <c r="BA814" s="61"/>
      <c r="BB814" s="61"/>
      <c r="BC814" s="61"/>
      <c r="BD814" s="61"/>
      <c r="BE814" s="61"/>
      <c r="BF814" s="61"/>
      <c r="BG814" s="61"/>
      <c r="BH814" s="61"/>
      <c r="BI814" s="61"/>
      <c r="BJ814" s="61"/>
      <c r="BK814" s="61"/>
      <c r="BL814" s="61"/>
      <c r="BM814" s="61"/>
    </row>
    <row r="815" spans="1:65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  <c r="AA815" s="61"/>
      <c r="AB815" s="61"/>
      <c r="AC815" s="61"/>
      <c r="AD815" s="61"/>
      <c r="AE815" s="61"/>
      <c r="AF815" s="61"/>
      <c r="AG815" s="61"/>
      <c r="AH815" s="61"/>
      <c r="AI815" s="61"/>
      <c r="AJ815" s="61"/>
      <c r="AK815" s="61"/>
      <c r="AL815" s="61"/>
      <c r="AM815" s="61"/>
      <c r="AN815" s="61"/>
      <c r="AO815" s="61"/>
      <c r="AP815" s="61"/>
      <c r="AQ815" s="61"/>
      <c r="AR815" s="61"/>
      <c r="AS815" s="61"/>
      <c r="AT815" s="61"/>
      <c r="AU815" s="61"/>
      <c r="AV815" s="61"/>
      <c r="AW815" s="61"/>
      <c r="AX815" s="61"/>
      <c r="AY815" s="61"/>
      <c r="AZ815" s="61"/>
      <c r="BA815" s="61"/>
      <c r="BB815" s="61"/>
      <c r="BC815" s="61"/>
      <c r="BD815" s="61"/>
      <c r="BE815" s="61"/>
      <c r="BF815" s="61"/>
      <c r="BG815" s="61"/>
      <c r="BH815" s="61"/>
      <c r="BI815" s="61"/>
      <c r="BJ815" s="61"/>
      <c r="BK815" s="61"/>
      <c r="BL815" s="61"/>
      <c r="BM815" s="61"/>
    </row>
    <row r="816" spans="1:65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  <c r="AA816" s="61"/>
      <c r="AB816" s="61"/>
      <c r="AC816" s="61"/>
      <c r="AD816" s="61"/>
      <c r="AE816" s="61"/>
      <c r="AF816" s="61"/>
      <c r="AG816" s="61"/>
      <c r="AH816" s="61"/>
      <c r="AI816" s="61"/>
      <c r="AJ816" s="61"/>
      <c r="AK816" s="61"/>
      <c r="AL816" s="61"/>
      <c r="AM816" s="61"/>
      <c r="AN816" s="61"/>
      <c r="AO816" s="61"/>
      <c r="AP816" s="61"/>
      <c r="AQ816" s="61"/>
      <c r="AR816" s="61"/>
      <c r="AS816" s="61"/>
      <c r="AT816" s="61"/>
      <c r="AU816" s="61"/>
      <c r="AV816" s="61"/>
      <c r="AW816" s="61"/>
      <c r="AX816" s="61"/>
      <c r="AY816" s="61"/>
      <c r="AZ816" s="61"/>
      <c r="BA816" s="61"/>
      <c r="BB816" s="61"/>
      <c r="BC816" s="61"/>
      <c r="BD816" s="61"/>
      <c r="BE816" s="61"/>
      <c r="BF816" s="61"/>
      <c r="BG816" s="61"/>
      <c r="BH816" s="61"/>
      <c r="BI816" s="61"/>
      <c r="BJ816" s="61"/>
      <c r="BK816" s="61"/>
      <c r="BL816" s="61"/>
      <c r="BM816" s="61"/>
    </row>
    <row r="817" spans="1:65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  <c r="AA817" s="61"/>
      <c r="AB817" s="61"/>
      <c r="AC817" s="61"/>
      <c r="AD817" s="61"/>
      <c r="AE817" s="61"/>
      <c r="AF817" s="61"/>
      <c r="AG817" s="61"/>
      <c r="AH817" s="61"/>
      <c r="AI817" s="61"/>
      <c r="AJ817" s="61"/>
      <c r="AK817" s="61"/>
      <c r="AL817" s="61"/>
      <c r="AM817" s="61"/>
      <c r="AN817" s="61"/>
      <c r="AO817" s="61"/>
      <c r="AP817" s="61"/>
      <c r="AQ817" s="61"/>
      <c r="AR817" s="61"/>
      <c r="AS817" s="61"/>
      <c r="AT817" s="61"/>
      <c r="AU817" s="61"/>
      <c r="AV817" s="61"/>
      <c r="AW817" s="61"/>
      <c r="AX817" s="61"/>
      <c r="AY817" s="61"/>
      <c r="AZ817" s="61"/>
      <c r="BA817" s="61"/>
      <c r="BB817" s="61"/>
      <c r="BC817" s="61"/>
      <c r="BD817" s="61"/>
      <c r="BE817" s="61"/>
      <c r="BF817" s="61"/>
      <c r="BG817" s="61"/>
      <c r="BH817" s="61"/>
      <c r="BI817" s="61"/>
      <c r="BJ817" s="61"/>
      <c r="BK817" s="61"/>
      <c r="BL817" s="61"/>
      <c r="BM817" s="61"/>
    </row>
    <row r="818" spans="1:65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  <c r="AA818" s="61"/>
      <c r="AB818" s="61"/>
      <c r="AC818" s="61"/>
      <c r="AD818" s="61"/>
      <c r="AE818" s="61"/>
      <c r="AF818" s="61"/>
      <c r="AG818" s="61"/>
      <c r="AH818" s="61"/>
      <c r="AI818" s="61"/>
      <c r="AJ818" s="61"/>
      <c r="AK818" s="61"/>
      <c r="AL818" s="61"/>
      <c r="AM818" s="61"/>
      <c r="AN818" s="61"/>
      <c r="AO818" s="61"/>
      <c r="AP818" s="61"/>
      <c r="AQ818" s="61"/>
      <c r="AR818" s="61"/>
      <c r="AS818" s="61"/>
      <c r="AT818" s="61"/>
      <c r="AU818" s="61"/>
      <c r="AV818" s="61"/>
      <c r="AW818" s="61"/>
      <c r="AX818" s="61"/>
      <c r="AY818" s="61"/>
      <c r="AZ818" s="61"/>
      <c r="BA818" s="61"/>
      <c r="BB818" s="61"/>
      <c r="BC818" s="61"/>
      <c r="BD818" s="61"/>
      <c r="BE818" s="61"/>
      <c r="BF818" s="61"/>
      <c r="BG818" s="61"/>
      <c r="BH818" s="61"/>
      <c r="BI818" s="61"/>
      <c r="BJ818" s="61"/>
      <c r="BK818" s="61"/>
      <c r="BL818" s="61"/>
      <c r="BM818" s="61"/>
    </row>
    <row r="819" spans="1:65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  <c r="AA819" s="61"/>
      <c r="AB819" s="61"/>
      <c r="AC819" s="61"/>
      <c r="AD819" s="61"/>
      <c r="AE819" s="61"/>
      <c r="AF819" s="61"/>
      <c r="AG819" s="61"/>
      <c r="AH819" s="61"/>
      <c r="AI819" s="61"/>
      <c r="AJ819" s="61"/>
      <c r="AK819" s="61"/>
      <c r="AL819" s="61"/>
      <c r="AM819" s="61"/>
      <c r="AN819" s="61"/>
      <c r="AO819" s="61"/>
      <c r="AP819" s="61"/>
      <c r="AQ819" s="61"/>
      <c r="AR819" s="61"/>
      <c r="AS819" s="61"/>
      <c r="AT819" s="61"/>
      <c r="AU819" s="61"/>
      <c r="AV819" s="61"/>
      <c r="AW819" s="61"/>
      <c r="AX819" s="61"/>
      <c r="AY819" s="61"/>
      <c r="AZ819" s="61"/>
      <c r="BA819" s="61"/>
      <c r="BB819" s="61"/>
      <c r="BC819" s="61"/>
      <c r="BD819" s="61"/>
      <c r="BE819" s="61"/>
      <c r="BF819" s="61"/>
      <c r="BG819" s="61"/>
      <c r="BH819" s="61"/>
      <c r="BI819" s="61"/>
      <c r="BJ819" s="61"/>
      <c r="BK819" s="61"/>
      <c r="BL819" s="61"/>
      <c r="BM819" s="61"/>
    </row>
    <row r="820" spans="1:65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  <c r="AA820" s="61"/>
      <c r="AB820" s="61"/>
      <c r="AC820" s="61"/>
      <c r="AD820" s="61"/>
      <c r="AE820" s="61"/>
      <c r="AF820" s="61"/>
      <c r="AG820" s="61"/>
      <c r="AH820" s="61"/>
      <c r="AI820" s="61"/>
      <c r="AJ820" s="61"/>
      <c r="AK820" s="61"/>
      <c r="AL820" s="61"/>
      <c r="AM820" s="61"/>
      <c r="AN820" s="61"/>
      <c r="AO820" s="61"/>
      <c r="AP820" s="61"/>
      <c r="AQ820" s="61"/>
      <c r="AR820" s="61"/>
      <c r="AS820" s="61"/>
      <c r="AT820" s="61"/>
      <c r="AU820" s="61"/>
      <c r="AV820" s="61"/>
      <c r="AW820" s="61"/>
      <c r="AX820" s="61"/>
      <c r="AY820" s="61"/>
      <c r="AZ820" s="61"/>
      <c r="BA820" s="61"/>
      <c r="BB820" s="61"/>
      <c r="BC820" s="61"/>
      <c r="BD820" s="61"/>
      <c r="BE820" s="61"/>
      <c r="BF820" s="61"/>
      <c r="BG820" s="61"/>
      <c r="BH820" s="61"/>
      <c r="BI820" s="61"/>
      <c r="BJ820" s="61"/>
      <c r="BK820" s="61"/>
      <c r="BL820" s="61"/>
      <c r="BM820" s="61"/>
    </row>
    <row r="821" spans="1:65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  <c r="AA821" s="61"/>
      <c r="AB821" s="61"/>
      <c r="AC821" s="61"/>
      <c r="AD821" s="61"/>
      <c r="AE821" s="61"/>
      <c r="AF821" s="61"/>
      <c r="AG821" s="61"/>
      <c r="AH821" s="61"/>
      <c r="AI821" s="61"/>
      <c r="AJ821" s="61"/>
      <c r="AK821" s="61"/>
      <c r="AL821" s="61"/>
      <c r="AM821" s="61"/>
      <c r="AN821" s="61"/>
      <c r="AO821" s="61"/>
      <c r="AP821" s="61"/>
      <c r="AQ821" s="61"/>
      <c r="AR821" s="61"/>
      <c r="AS821" s="61"/>
      <c r="AT821" s="61"/>
      <c r="AU821" s="61"/>
      <c r="AV821" s="61"/>
      <c r="AW821" s="61"/>
      <c r="AX821" s="61"/>
      <c r="AY821" s="61"/>
      <c r="AZ821" s="61"/>
      <c r="BA821" s="61"/>
      <c r="BB821" s="61"/>
      <c r="BC821" s="61"/>
      <c r="BD821" s="61"/>
      <c r="BE821" s="61"/>
      <c r="BF821" s="61"/>
      <c r="BG821" s="61"/>
      <c r="BH821" s="61"/>
      <c r="BI821" s="61"/>
      <c r="BJ821" s="61"/>
      <c r="BK821" s="61"/>
      <c r="BL821" s="61"/>
      <c r="BM821" s="61"/>
    </row>
    <row r="822" spans="1:65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  <c r="AA822" s="61"/>
      <c r="AB822" s="61"/>
      <c r="AC822" s="61"/>
      <c r="AD822" s="61"/>
      <c r="AE822" s="61"/>
      <c r="AF822" s="61"/>
      <c r="AG822" s="61"/>
      <c r="AH822" s="61"/>
      <c r="AI822" s="61"/>
      <c r="AJ822" s="61"/>
      <c r="AK822" s="61"/>
      <c r="AL822" s="61"/>
      <c r="AM822" s="61"/>
      <c r="AN822" s="61"/>
      <c r="AO822" s="61"/>
      <c r="AP822" s="61"/>
      <c r="AQ822" s="61"/>
      <c r="AR822" s="61"/>
      <c r="AS822" s="61"/>
      <c r="AT822" s="61"/>
      <c r="AU822" s="61"/>
      <c r="AV822" s="61"/>
      <c r="AW822" s="61"/>
      <c r="AX822" s="61"/>
      <c r="AY822" s="61"/>
      <c r="AZ822" s="61"/>
      <c r="BA822" s="61"/>
      <c r="BB822" s="61"/>
      <c r="BC822" s="61"/>
      <c r="BD822" s="61"/>
      <c r="BE822" s="61"/>
      <c r="BF822" s="61"/>
      <c r="BG822" s="61"/>
      <c r="BH822" s="61"/>
      <c r="BI822" s="61"/>
      <c r="BJ822" s="61"/>
      <c r="BK822" s="61"/>
      <c r="BL822" s="61"/>
      <c r="BM822" s="61"/>
    </row>
    <row r="823" spans="1:65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  <c r="AA823" s="61"/>
      <c r="AB823" s="61"/>
      <c r="AC823" s="61"/>
      <c r="AD823" s="61"/>
      <c r="AE823" s="61"/>
      <c r="AF823" s="61"/>
      <c r="AG823" s="61"/>
      <c r="AH823" s="61"/>
      <c r="AI823" s="61"/>
      <c r="AJ823" s="61"/>
      <c r="AK823" s="61"/>
      <c r="AL823" s="61"/>
      <c r="AM823" s="61"/>
      <c r="AN823" s="61"/>
      <c r="AO823" s="61"/>
      <c r="AP823" s="61"/>
      <c r="AQ823" s="61"/>
      <c r="AR823" s="61"/>
      <c r="AS823" s="61"/>
      <c r="AT823" s="61"/>
      <c r="AU823" s="61"/>
      <c r="AV823" s="61"/>
      <c r="AW823" s="61"/>
      <c r="AX823" s="61"/>
      <c r="AY823" s="61"/>
      <c r="AZ823" s="61"/>
      <c r="BA823" s="61"/>
      <c r="BB823" s="61"/>
      <c r="BC823" s="61"/>
      <c r="BD823" s="61"/>
      <c r="BE823" s="61"/>
      <c r="BF823" s="61"/>
      <c r="BG823" s="61"/>
      <c r="BH823" s="61"/>
      <c r="BI823" s="61"/>
      <c r="BJ823" s="61"/>
      <c r="BK823" s="61"/>
      <c r="BL823" s="61"/>
      <c r="BM823" s="61"/>
    </row>
    <row r="824" spans="1:65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  <c r="AA824" s="61"/>
      <c r="AB824" s="61"/>
      <c r="AC824" s="61"/>
      <c r="AD824" s="61"/>
      <c r="AE824" s="61"/>
      <c r="AF824" s="61"/>
      <c r="AG824" s="61"/>
      <c r="AH824" s="61"/>
      <c r="AI824" s="61"/>
      <c r="AJ824" s="61"/>
      <c r="AK824" s="61"/>
      <c r="AL824" s="61"/>
      <c r="AM824" s="61"/>
      <c r="AN824" s="61"/>
      <c r="AO824" s="61"/>
      <c r="AP824" s="61"/>
      <c r="AQ824" s="61"/>
      <c r="AR824" s="61"/>
      <c r="AS824" s="61"/>
      <c r="AT824" s="61"/>
      <c r="AU824" s="61"/>
      <c r="AV824" s="61"/>
      <c r="AW824" s="61"/>
      <c r="AX824" s="61"/>
      <c r="AY824" s="61"/>
      <c r="AZ824" s="61"/>
      <c r="BA824" s="61"/>
      <c r="BB824" s="61"/>
      <c r="BC824" s="61"/>
      <c r="BD824" s="61"/>
      <c r="BE824" s="61"/>
      <c r="BF824" s="61"/>
      <c r="BG824" s="61"/>
      <c r="BH824" s="61"/>
      <c r="BI824" s="61"/>
      <c r="BJ824" s="61"/>
      <c r="BK824" s="61"/>
      <c r="BL824" s="61"/>
      <c r="BM824" s="61"/>
    </row>
    <row r="825" spans="1:65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  <c r="AA825" s="61"/>
      <c r="AB825" s="61"/>
      <c r="AC825" s="61"/>
      <c r="AD825" s="61"/>
      <c r="AE825" s="61"/>
      <c r="AF825" s="61"/>
      <c r="AG825" s="61"/>
      <c r="AH825" s="61"/>
      <c r="AI825" s="61"/>
      <c r="AJ825" s="61"/>
      <c r="AK825" s="61"/>
      <c r="AL825" s="61"/>
      <c r="AM825" s="61"/>
      <c r="AN825" s="61"/>
      <c r="AO825" s="61"/>
      <c r="AP825" s="61"/>
      <c r="AQ825" s="61"/>
      <c r="AR825" s="61"/>
      <c r="AS825" s="61"/>
      <c r="AT825" s="61"/>
      <c r="AU825" s="61"/>
      <c r="AV825" s="61"/>
      <c r="AW825" s="61"/>
      <c r="AX825" s="61"/>
      <c r="AY825" s="61"/>
      <c r="AZ825" s="61"/>
      <c r="BA825" s="61"/>
      <c r="BB825" s="61"/>
      <c r="BC825" s="61"/>
      <c r="BD825" s="61"/>
      <c r="BE825" s="61"/>
      <c r="BF825" s="61"/>
      <c r="BG825" s="61"/>
      <c r="BH825" s="61"/>
      <c r="BI825" s="61"/>
      <c r="BJ825" s="61"/>
      <c r="BK825" s="61"/>
      <c r="BL825" s="61"/>
      <c r="BM825" s="61"/>
    </row>
    <row r="826" spans="1:65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  <c r="AA826" s="61"/>
      <c r="AB826" s="61"/>
      <c r="AC826" s="61"/>
      <c r="AD826" s="61"/>
      <c r="AE826" s="61"/>
      <c r="AF826" s="61"/>
      <c r="AG826" s="61"/>
      <c r="AH826" s="61"/>
      <c r="AI826" s="61"/>
      <c r="AJ826" s="61"/>
      <c r="AK826" s="61"/>
      <c r="AL826" s="61"/>
      <c r="AM826" s="61"/>
      <c r="AN826" s="61"/>
      <c r="AO826" s="61"/>
      <c r="AP826" s="61"/>
      <c r="AQ826" s="61"/>
      <c r="AR826" s="61"/>
      <c r="AS826" s="61"/>
      <c r="AT826" s="61"/>
      <c r="AU826" s="61"/>
      <c r="AV826" s="61"/>
      <c r="AW826" s="61"/>
      <c r="AX826" s="61"/>
      <c r="AY826" s="61"/>
      <c r="AZ826" s="61"/>
      <c r="BA826" s="61"/>
      <c r="BB826" s="61"/>
      <c r="BC826" s="61"/>
      <c r="BD826" s="61"/>
      <c r="BE826" s="61"/>
      <c r="BF826" s="61"/>
      <c r="BG826" s="61"/>
      <c r="BH826" s="61"/>
      <c r="BI826" s="61"/>
      <c r="BJ826" s="61"/>
      <c r="BK826" s="61"/>
      <c r="BL826" s="61"/>
      <c r="BM826" s="61"/>
    </row>
    <row r="827" spans="1:65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  <c r="AA827" s="61"/>
      <c r="AB827" s="61"/>
      <c r="AC827" s="61"/>
      <c r="AD827" s="61"/>
      <c r="AE827" s="61"/>
      <c r="AF827" s="61"/>
      <c r="AG827" s="61"/>
      <c r="AH827" s="61"/>
      <c r="AI827" s="61"/>
      <c r="AJ827" s="61"/>
      <c r="AK827" s="61"/>
      <c r="AL827" s="61"/>
      <c r="AM827" s="61"/>
      <c r="AN827" s="61"/>
      <c r="AO827" s="61"/>
      <c r="AP827" s="61"/>
      <c r="AQ827" s="61"/>
      <c r="AR827" s="61"/>
      <c r="AS827" s="61"/>
      <c r="AT827" s="61"/>
      <c r="AU827" s="61"/>
      <c r="AV827" s="61"/>
      <c r="AW827" s="61"/>
      <c r="AX827" s="61"/>
      <c r="AY827" s="61"/>
      <c r="AZ827" s="61"/>
      <c r="BA827" s="61"/>
      <c r="BB827" s="61"/>
      <c r="BC827" s="61"/>
      <c r="BD827" s="61"/>
      <c r="BE827" s="61"/>
      <c r="BF827" s="61"/>
      <c r="BG827" s="61"/>
      <c r="BH827" s="61"/>
      <c r="BI827" s="61"/>
      <c r="BJ827" s="61"/>
      <c r="BK827" s="61"/>
      <c r="BL827" s="61"/>
      <c r="BM827" s="61"/>
    </row>
    <row r="828" spans="1:65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  <c r="AA828" s="61"/>
      <c r="AB828" s="61"/>
      <c r="AC828" s="61"/>
      <c r="AD828" s="61"/>
      <c r="AE828" s="61"/>
      <c r="AF828" s="61"/>
      <c r="AG828" s="61"/>
      <c r="AH828" s="61"/>
      <c r="AI828" s="61"/>
      <c r="AJ828" s="61"/>
      <c r="AK828" s="61"/>
      <c r="AL828" s="61"/>
      <c r="AM828" s="61"/>
      <c r="AN828" s="61"/>
      <c r="AO828" s="61"/>
      <c r="AP828" s="61"/>
      <c r="AQ828" s="61"/>
      <c r="AR828" s="61"/>
      <c r="AS828" s="61"/>
      <c r="AT828" s="61"/>
      <c r="AU828" s="61"/>
      <c r="AV828" s="61"/>
      <c r="AW828" s="61"/>
      <c r="AX828" s="61"/>
      <c r="AY828" s="61"/>
      <c r="AZ828" s="61"/>
      <c r="BA828" s="61"/>
      <c r="BB828" s="61"/>
      <c r="BC828" s="61"/>
      <c r="BD828" s="61"/>
      <c r="BE828" s="61"/>
      <c r="BF828" s="61"/>
      <c r="BG828" s="61"/>
      <c r="BH828" s="61"/>
      <c r="BI828" s="61"/>
      <c r="BJ828" s="61"/>
      <c r="BK828" s="61"/>
      <c r="BL828" s="61"/>
      <c r="BM828" s="61"/>
    </row>
    <row r="829" spans="1:65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  <c r="AA829" s="61"/>
      <c r="AB829" s="61"/>
      <c r="AC829" s="61"/>
      <c r="AD829" s="61"/>
      <c r="AE829" s="61"/>
      <c r="AF829" s="61"/>
      <c r="AG829" s="61"/>
      <c r="AH829" s="61"/>
      <c r="AI829" s="61"/>
      <c r="AJ829" s="61"/>
      <c r="AK829" s="61"/>
      <c r="AL829" s="61"/>
      <c r="AM829" s="61"/>
      <c r="AN829" s="61"/>
      <c r="AO829" s="61"/>
      <c r="AP829" s="61"/>
      <c r="AQ829" s="61"/>
      <c r="AR829" s="61"/>
      <c r="AS829" s="61"/>
      <c r="AT829" s="61"/>
      <c r="AU829" s="61"/>
      <c r="AV829" s="61"/>
      <c r="AW829" s="61"/>
      <c r="AX829" s="61"/>
      <c r="AY829" s="61"/>
      <c r="AZ829" s="61"/>
      <c r="BA829" s="61"/>
      <c r="BB829" s="61"/>
      <c r="BC829" s="61"/>
      <c r="BD829" s="61"/>
      <c r="BE829" s="61"/>
      <c r="BF829" s="61"/>
      <c r="BG829" s="61"/>
      <c r="BH829" s="61"/>
      <c r="BI829" s="61"/>
      <c r="BJ829" s="61"/>
      <c r="BK829" s="61"/>
      <c r="BL829" s="61"/>
      <c r="BM829" s="61"/>
    </row>
    <row r="830" spans="1:65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  <c r="AA830" s="61"/>
      <c r="AB830" s="61"/>
      <c r="AC830" s="61"/>
      <c r="AD830" s="61"/>
      <c r="AE830" s="61"/>
      <c r="AF830" s="61"/>
      <c r="AG830" s="61"/>
      <c r="AH830" s="61"/>
      <c r="AI830" s="61"/>
      <c r="AJ830" s="61"/>
      <c r="AK830" s="61"/>
      <c r="AL830" s="61"/>
      <c r="AM830" s="61"/>
      <c r="AN830" s="61"/>
      <c r="AO830" s="61"/>
      <c r="AP830" s="61"/>
      <c r="AQ830" s="61"/>
      <c r="AR830" s="61"/>
      <c r="AS830" s="61"/>
      <c r="AT830" s="61"/>
      <c r="AU830" s="61"/>
      <c r="AV830" s="61"/>
      <c r="AW830" s="61"/>
      <c r="AX830" s="61"/>
      <c r="AY830" s="61"/>
      <c r="AZ830" s="61"/>
      <c r="BA830" s="61"/>
      <c r="BB830" s="61"/>
      <c r="BC830" s="61"/>
      <c r="BD830" s="61"/>
      <c r="BE830" s="61"/>
      <c r="BF830" s="61"/>
      <c r="BG830" s="61"/>
      <c r="BH830" s="61"/>
      <c r="BI830" s="61"/>
      <c r="BJ830" s="61"/>
      <c r="BK830" s="61"/>
      <c r="BL830" s="61"/>
      <c r="BM830" s="61"/>
    </row>
    <row r="831" spans="1:65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  <c r="AA831" s="61"/>
      <c r="AB831" s="61"/>
      <c r="AC831" s="61"/>
      <c r="AD831" s="61"/>
      <c r="AE831" s="61"/>
      <c r="AF831" s="61"/>
      <c r="AG831" s="61"/>
      <c r="AH831" s="61"/>
      <c r="AI831" s="61"/>
      <c r="AJ831" s="61"/>
      <c r="AK831" s="61"/>
      <c r="AL831" s="61"/>
      <c r="AM831" s="61"/>
      <c r="AN831" s="61"/>
      <c r="AO831" s="61"/>
      <c r="AP831" s="61"/>
      <c r="AQ831" s="61"/>
      <c r="AR831" s="61"/>
      <c r="AS831" s="61"/>
      <c r="AT831" s="61"/>
      <c r="AU831" s="61"/>
      <c r="AV831" s="61"/>
      <c r="AW831" s="61"/>
      <c r="AX831" s="61"/>
      <c r="AY831" s="61"/>
      <c r="AZ831" s="61"/>
      <c r="BA831" s="61"/>
      <c r="BB831" s="61"/>
      <c r="BC831" s="61"/>
      <c r="BD831" s="61"/>
      <c r="BE831" s="61"/>
      <c r="BF831" s="61"/>
      <c r="BG831" s="61"/>
      <c r="BH831" s="61"/>
      <c r="BI831" s="61"/>
      <c r="BJ831" s="61"/>
      <c r="BK831" s="61"/>
      <c r="BL831" s="61"/>
      <c r="BM831" s="61"/>
    </row>
    <row r="832" spans="1:65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  <c r="AA832" s="61"/>
      <c r="AB832" s="61"/>
      <c r="AC832" s="61"/>
      <c r="AD832" s="61"/>
      <c r="AE832" s="61"/>
      <c r="AF832" s="61"/>
      <c r="AG832" s="61"/>
      <c r="AH832" s="61"/>
      <c r="AI832" s="61"/>
      <c r="AJ832" s="61"/>
      <c r="AK832" s="61"/>
      <c r="AL832" s="61"/>
      <c r="AM832" s="61"/>
      <c r="AN832" s="61"/>
      <c r="AO832" s="61"/>
      <c r="AP832" s="61"/>
      <c r="AQ832" s="61"/>
      <c r="AR832" s="61"/>
      <c r="AS832" s="61"/>
      <c r="AT832" s="61"/>
      <c r="AU832" s="61"/>
      <c r="AV832" s="61"/>
      <c r="AW832" s="61"/>
      <c r="AX832" s="61"/>
      <c r="AY832" s="61"/>
      <c r="AZ832" s="61"/>
      <c r="BA832" s="61"/>
      <c r="BB832" s="61"/>
      <c r="BC832" s="61"/>
      <c r="BD832" s="61"/>
      <c r="BE832" s="61"/>
      <c r="BF832" s="61"/>
      <c r="BG832" s="61"/>
      <c r="BH832" s="61"/>
      <c r="BI832" s="61"/>
      <c r="BJ832" s="61"/>
      <c r="BK832" s="61"/>
      <c r="BL832" s="61"/>
      <c r="BM832" s="61"/>
    </row>
    <row r="833" spans="1:65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  <c r="AA833" s="61"/>
      <c r="AB833" s="61"/>
      <c r="AC833" s="61"/>
      <c r="AD833" s="61"/>
      <c r="AE833" s="61"/>
      <c r="AF833" s="61"/>
      <c r="AG833" s="61"/>
      <c r="AH833" s="61"/>
      <c r="AI833" s="61"/>
      <c r="AJ833" s="61"/>
      <c r="AK833" s="61"/>
      <c r="AL833" s="61"/>
      <c r="AM833" s="61"/>
      <c r="AN833" s="61"/>
      <c r="AO833" s="61"/>
      <c r="AP833" s="61"/>
      <c r="AQ833" s="61"/>
      <c r="AR833" s="61"/>
      <c r="AS833" s="61"/>
      <c r="AT833" s="61"/>
      <c r="AU833" s="61"/>
      <c r="AV833" s="61"/>
      <c r="AW833" s="61"/>
      <c r="AX833" s="61"/>
      <c r="AY833" s="61"/>
      <c r="AZ833" s="61"/>
      <c r="BA833" s="61"/>
      <c r="BB833" s="61"/>
      <c r="BC833" s="61"/>
      <c r="BD833" s="61"/>
      <c r="BE833" s="61"/>
      <c r="BF833" s="61"/>
      <c r="BG833" s="61"/>
      <c r="BH833" s="61"/>
      <c r="BI833" s="61"/>
      <c r="BJ833" s="61"/>
      <c r="BK833" s="61"/>
      <c r="BL833" s="61"/>
      <c r="BM833" s="61"/>
    </row>
    <row r="834" spans="1:65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  <c r="AA834" s="61"/>
      <c r="AB834" s="61"/>
      <c r="AC834" s="61"/>
      <c r="AD834" s="61"/>
      <c r="AE834" s="61"/>
      <c r="AF834" s="61"/>
      <c r="AG834" s="61"/>
      <c r="AH834" s="61"/>
      <c r="AI834" s="61"/>
      <c r="AJ834" s="61"/>
      <c r="AK834" s="61"/>
      <c r="AL834" s="61"/>
      <c r="AM834" s="61"/>
      <c r="AN834" s="61"/>
      <c r="AO834" s="61"/>
      <c r="AP834" s="61"/>
      <c r="AQ834" s="61"/>
      <c r="AR834" s="61"/>
      <c r="AS834" s="61"/>
      <c r="AT834" s="61"/>
      <c r="AU834" s="61"/>
      <c r="AV834" s="61"/>
      <c r="AW834" s="61"/>
      <c r="AX834" s="61"/>
      <c r="AY834" s="61"/>
      <c r="AZ834" s="61"/>
      <c r="BA834" s="61"/>
      <c r="BB834" s="61"/>
      <c r="BC834" s="61"/>
      <c r="BD834" s="61"/>
      <c r="BE834" s="61"/>
      <c r="BF834" s="61"/>
      <c r="BG834" s="61"/>
      <c r="BH834" s="61"/>
      <c r="BI834" s="61"/>
      <c r="BJ834" s="61"/>
      <c r="BK834" s="61"/>
      <c r="BL834" s="61"/>
      <c r="BM834" s="61"/>
    </row>
    <row r="835" spans="1:65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  <c r="AA835" s="61"/>
      <c r="AB835" s="61"/>
      <c r="AC835" s="61"/>
      <c r="AD835" s="61"/>
      <c r="AE835" s="61"/>
      <c r="AF835" s="61"/>
      <c r="AG835" s="61"/>
      <c r="AH835" s="61"/>
      <c r="AI835" s="61"/>
      <c r="AJ835" s="61"/>
      <c r="AK835" s="61"/>
      <c r="AL835" s="61"/>
      <c r="AM835" s="61"/>
      <c r="AN835" s="61"/>
      <c r="AO835" s="61"/>
      <c r="AP835" s="61"/>
      <c r="AQ835" s="61"/>
      <c r="AR835" s="61"/>
      <c r="AS835" s="61"/>
      <c r="AT835" s="61"/>
      <c r="AU835" s="61"/>
      <c r="AV835" s="61"/>
      <c r="AW835" s="61"/>
      <c r="AX835" s="61"/>
      <c r="AY835" s="61"/>
      <c r="AZ835" s="61"/>
      <c r="BA835" s="61"/>
      <c r="BB835" s="61"/>
      <c r="BC835" s="61"/>
      <c r="BD835" s="61"/>
      <c r="BE835" s="61"/>
      <c r="BF835" s="61"/>
      <c r="BG835" s="61"/>
      <c r="BH835" s="61"/>
      <c r="BI835" s="61"/>
      <c r="BJ835" s="61"/>
      <c r="BK835" s="61"/>
      <c r="BL835" s="61"/>
      <c r="BM835" s="61"/>
    </row>
    <row r="836" spans="1:65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  <c r="AA836" s="61"/>
      <c r="AB836" s="61"/>
      <c r="AC836" s="61"/>
      <c r="AD836" s="61"/>
      <c r="AE836" s="61"/>
      <c r="AF836" s="61"/>
      <c r="AG836" s="61"/>
      <c r="AH836" s="61"/>
      <c r="AI836" s="61"/>
      <c r="AJ836" s="61"/>
      <c r="AK836" s="61"/>
      <c r="AL836" s="61"/>
      <c r="AM836" s="61"/>
      <c r="AN836" s="61"/>
      <c r="AO836" s="61"/>
      <c r="AP836" s="61"/>
      <c r="AQ836" s="61"/>
      <c r="AR836" s="61"/>
      <c r="AS836" s="61"/>
      <c r="AT836" s="61"/>
      <c r="AU836" s="61"/>
      <c r="AV836" s="61"/>
      <c r="AW836" s="61"/>
      <c r="AX836" s="61"/>
      <c r="AY836" s="61"/>
      <c r="AZ836" s="61"/>
      <c r="BA836" s="61"/>
      <c r="BB836" s="61"/>
      <c r="BC836" s="61"/>
      <c r="BD836" s="61"/>
      <c r="BE836" s="61"/>
      <c r="BF836" s="61"/>
      <c r="BG836" s="61"/>
      <c r="BH836" s="61"/>
      <c r="BI836" s="61"/>
      <c r="BJ836" s="61"/>
      <c r="BK836" s="61"/>
      <c r="BL836" s="61"/>
      <c r="BM836" s="61"/>
    </row>
    <row r="837" spans="1:65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  <c r="AA837" s="61"/>
      <c r="AB837" s="61"/>
      <c r="AC837" s="61"/>
      <c r="AD837" s="61"/>
      <c r="AE837" s="61"/>
      <c r="AF837" s="61"/>
      <c r="AG837" s="61"/>
      <c r="AH837" s="61"/>
      <c r="AI837" s="61"/>
      <c r="AJ837" s="61"/>
      <c r="AK837" s="61"/>
      <c r="AL837" s="61"/>
      <c r="AM837" s="61"/>
      <c r="AN837" s="61"/>
      <c r="AO837" s="61"/>
      <c r="AP837" s="61"/>
      <c r="AQ837" s="61"/>
      <c r="AR837" s="61"/>
      <c r="AS837" s="61"/>
      <c r="AT837" s="61"/>
      <c r="AU837" s="61"/>
      <c r="AV837" s="61"/>
      <c r="AW837" s="61"/>
      <c r="AX837" s="61"/>
      <c r="AY837" s="61"/>
      <c r="AZ837" s="61"/>
      <c r="BA837" s="61"/>
      <c r="BB837" s="61"/>
      <c r="BC837" s="61"/>
      <c r="BD837" s="61"/>
      <c r="BE837" s="61"/>
      <c r="BF837" s="61"/>
      <c r="BG837" s="61"/>
      <c r="BH837" s="61"/>
      <c r="BI837" s="61"/>
      <c r="BJ837" s="61"/>
      <c r="BK837" s="61"/>
      <c r="BL837" s="61"/>
      <c r="BM837" s="61"/>
    </row>
    <row r="838" spans="1:65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  <c r="AA838" s="61"/>
      <c r="AB838" s="61"/>
      <c r="AC838" s="61"/>
      <c r="AD838" s="61"/>
      <c r="AE838" s="61"/>
      <c r="AF838" s="61"/>
      <c r="AG838" s="61"/>
      <c r="AH838" s="61"/>
      <c r="AI838" s="61"/>
      <c r="AJ838" s="61"/>
      <c r="AK838" s="61"/>
      <c r="AL838" s="61"/>
      <c r="AM838" s="61"/>
      <c r="AN838" s="61"/>
      <c r="AO838" s="61"/>
      <c r="AP838" s="61"/>
      <c r="AQ838" s="61"/>
      <c r="AR838" s="61"/>
      <c r="AS838" s="61"/>
      <c r="AT838" s="61"/>
      <c r="AU838" s="61"/>
      <c r="AV838" s="61"/>
      <c r="AW838" s="61"/>
      <c r="AX838" s="61"/>
      <c r="AY838" s="61"/>
      <c r="AZ838" s="61"/>
      <c r="BA838" s="61"/>
      <c r="BB838" s="61"/>
      <c r="BC838" s="61"/>
      <c r="BD838" s="61"/>
      <c r="BE838" s="61"/>
      <c r="BF838" s="61"/>
      <c r="BG838" s="61"/>
      <c r="BH838" s="61"/>
      <c r="BI838" s="61"/>
      <c r="BJ838" s="61"/>
      <c r="BK838" s="61"/>
      <c r="BL838" s="61"/>
      <c r="BM838" s="61"/>
    </row>
    <row r="839" spans="1:65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  <c r="AA839" s="61"/>
      <c r="AB839" s="61"/>
      <c r="AC839" s="61"/>
      <c r="AD839" s="61"/>
      <c r="AE839" s="61"/>
      <c r="AF839" s="61"/>
      <c r="AG839" s="61"/>
      <c r="AH839" s="61"/>
      <c r="AI839" s="61"/>
      <c r="AJ839" s="61"/>
      <c r="AK839" s="61"/>
      <c r="AL839" s="61"/>
      <c r="AM839" s="61"/>
      <c r="AN839" s="61"/>
      <c r="AO839" s="61"/>
      <c r="AP839" s="61"/>
      <c r="AQ839" s="61"/>
      <c r="AR839" s="61"/>
      <c r="AS839" s="61"/>
      <c r="AT839" s="61"/>
      <c r="AU839" s="61"/>
      <c r="AV839" s="61"/>
      <c r="AW839" s="61"/>
      <c r="AX839" s="61"/>
      <c r="AY839" s="61"/>
      <c r="AZ839" s="61"/>
      <c r="BA839" s="61"/>
      <c r="BB839" s="61"/>
      <c r="BC839" s="61"/>
      <c r="BD839" s="61"/>
      <c r="BE839" s="61"/>
      <c r="BF839" s="61"/>
      <c r="BG839" s="61"/>
      <c r="BH839" s="61"/>
      <c r="BI839" s="61"/>
      <c r="BJ839" s="61"/>
      <c r="BK839" s="61"/>
      <c r="BL839" s="61"/>
      <c r="BM839" s="61"/>
    </row>
    <row r="840" spans="1:65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  <c r="AA840" s="61"/>
      <c r="AB840" s="61"/>
      <c r="AC840" s="61"/>
      <c r="AD840" s="61"/>
      <c r="AE840" s="61"/>
      <c r="AF840" s="61"/>
      <c r="AG840" s="61"/>
      <c r="AH840" s="61"/>
      <c r="AI840" s="61"/>
      <c r="AJ840" s="61"/>
      <c r="AK840" s="61"/>
      <c r="AL840" s="61"/>
      <c r="AM840" s="61"/>
      <c r="AN840" s="61"/>
      <c r="AO840" s="61"/>
      <c r="AP840" s="61"/>
      <c r="AQ840" s="61"/>
      <c r="AR840" s="61"/>
      <c r="AS840" s="61"/>
      <c r="AT840" s="61"/>
      <c r="AU840" s="61"/>
      <c r="AV840" s="61"/>
      <c r="AW840" s="61"/>
      <c r="AX840" s="61"/>
      <c r="AY840" s="61"/>
      <c r="AZ840" s="61"/>
      <c r="BA840" s="61"/>
      <c r="BB840" s="61"/>
      <c r="BC840" s="61"/>
      <c r="BD840" s="61"/>
      <c r="BE840" s="61"/>
      <c r="BF840" s="61"/>
      <c r="BG840" s="61"/>
      <c r="BH840" s="61"/>
      <c r="BI840" s="61"/>
      <c r="BJ840" s="61"/>
      <c r="BK840" s="61"/>
      <c r="BL840" s="61"/>
      <c r="BM840" s="61"/>
    </row>
    <row r="841" spans="1:65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  <c r="AA841" s="61"/>
      <c r="AB841" s="61"/>
      <c r="AC841" s="61"/>
      <c r="AD841" s="61"/>
      <c r="AE841" s="61"/>
      <c r="AF841" s="61"/>
      <c r="AG841" s="61"/>
      <c r="AH841" s="61"/>
      <c r="AI841" s="61"/>
      <c r="AJ841" s="61"/>
      <c r="AK841" s="61"/>
      <c r="AL841" s="61"/>
      <c r="AM841" s="61"/>
      <c r="AN841" s="61"/>
      <c r="AO841" s="61"/>
      <c r="AP841" s="61"/>
      <c r="AQ841" s="61"/>
      <c r="AR841" s="61"/>
      <c r="AS841" s="61"/>
      <c r="AT841" s="61"/>
      <c r="AU841" s="61"/>
      <c r="AV841" s="61"/>
      <c r="AW841" s="61"/>
      <c r="AX841" s="61"/>
      <c r="AY841" s="61"/>
      <c r="AZ841" s="61"/>
      <c r="BA841" s="61"/>
      <c r="BB841" s="61"/>
      <c r="BC841" s="61"/>
      <c r="BD841" s="61"/>
      <c r="BE841" s="61"/>
      <c r="BF841" s="61"/>
      <c r="BG841" s="61"/>
      <c r="BH841" s="61"/>
      <c r="BI841" s="61"/>
      <c r="BJ841" s="61"/>
      <c r="BK841" s="61"/>
      <c r="BL841" s="61"/>
      <c r="BM841" s="61"/>
    </row>
    <row r="842" spans="1:65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  <c r="AA842" s="61"/>
      <c r="AB842" s="61"/>
      <c r="AC842" s="61"/>
      <c r="AD842" s="61"/>
      <c r="AE842" s="61"/>
      <c r="AF842" s="61"/>
      <c r="AG842" s="61"/>
      <c r="AH842" s="61"/>
      <c r="AI842" s="61"/>
      <c r="AJ842" s="61"/>
      <c r="AK842" s="61"/>
      <c r="AL842" s="61"/>
      <c r="AM842" s="61"/>
      <c r="AN842" s="61"/>
      <c r="AO842" s="61"/>
      <c r="AP842" s="61"/>
      <c r="AQ842" s="61"/>
      <c r="AR842" s="61"/>
      <c r="AS842" s="61"/>
      <c r="AT842" s="61"/>
      <c r="AU842" s="61"/>
      <c r="AV842" s="61"/>
      <c r="AW842" s="61"/>
      <c r="AX842" s="61"/>
      <c r="AY842" s="61"/>
      <c r="AZ842" s="61"/>
      <c r="BA842" s="61"/>
      <c r="BB842" s="61"/>
      <c r="BC842" s="61"/>
      <c r="BD842" s="61"/>
      <c r="BE842" s="61"/>
      <c r="BF842" s="61"/>
      <c r="BG842" s="61"/>
      <c r="BH842" s="61"/>
      <c r="BI842" s="61"/>
      <c r="BJ842" s="61"/>
      <c r="BK842" s="61"/>
      <c r="BL842" s="61"/>
      <c r="BM842" s="61"/>
    </row>
    <row r="843" spans="1:65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  <c r="AA843" s="61"/>
      <c r="AB843" s="61"/>
      <c r="AC843" s="61"/>
      <c r="AD843" s="61"/>
      <c r="AE843" s="61"/>
      <c r="AF843" s="61"/>
      <c r="AG843" s="61"/>
      <c r="AH843" s="61"/>
      <c r="AI843" s="61"/>
      <c r="AJ843" s="61"/>
      <c r="AK843" s="61"/>
      <c r="AL843" s="61"/>
      <c r="AM843" s="61"/>
      <c r="AN843" s="61"/>
      <c r="AO843" s="61"/>
      <c r="AP843" s="61"/>
      <c r="AQ843" s="61"/>
      <c r="AR843" s="61"/>
      <c r="AS843" s="61"/>
      <c r="AT843" s="61"/>
      <c r="AU843" s="61"/>
      <c r="AV843" s="61"/>
      <c r="AW843" s="61"/>
      <c r="AX843" s="61"/>
      <c r="AY843" s="61"/>
      <c r="AZ843" s="61"/>
      <c r="BA843" s="61"/>
      <c r="BB843" s="61"/>
      <c r="BC843" s="61"/>
      <c r="BD843" s="61"/>
      <c r="BE843" s="61"/>
      <c r="BF843" s="61"/>
      <c r="BG843" s="61"/>
      <c r="BH843" s="61"/>
      <c r="BI843" s="61"/>
      <c r="BJ843" s="61"/>
      <c r="BK843" s="61"/>
      <c r="BL843" s="61"/>
      <c r="BM843" s="61"/>
    </row>
    <row r="844" spans="1:65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  <c r="AA844" s="61"/>
      <c r="AB844" s="61"/>
      <c r="AC844" s="61"/>
      <c r="AD844" s="61"/>
      <c r="AE844" s="61"/>
      <c r="AF844" s="61"/>
      <c r="AG844" s="61"/>
      <c r="AH844" s="61"/>
      <c r="AI844" s="61"/>
      <c r="AJ844" s="61"/>
      <c r="AK844" s="61"/>
      <c r="AL844" s="61"/>
      <c r="AM844" s="61"/>
      <c r="AN844" s="61"/>
      <c r="AO844" s="61"/>
      <c r="AP844" s="61"/>
      <c r="AQ844" s="61"/>
      <c r="AR844" s="61"/>
      <c r="AS844" s="61"/>
      <c r="AT844" s="61"/>
      <c r="AU844" s="61"/>
      <c r="AV844" s="61"/>
      <c r="AW844" s="61"/>
      <c r="AX844" s="61"/>
      <c r="AY844" s="61"/>
      <c r="AZ844" s="61"/>
      <c r="BA844" s="61"/>
      <c r="BB844" s="61"/>
      <c r="BC844" s="61"/>
      <c r="BD844" s="61"/>
      <c r="BE844" s="61"/>
      <c r="BF844" s="61"/>
      <c r="BG844" s="61"/>
      <c r="BH844" s="61"/>
      <c r="BI844" s="61"/>
      <c r="BJ844" s="61"/>
      <c r="BK844" s="61"/>
      <c r="BL844" s="61"/>
      <c r="BM844" s="61"/>
    </row>
    <row r="845" spans="1:65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  <c r="AA845" s="61"/>
      <c r="AB845" s="61"/>
      <c r="AC845" s="61"/>
      <c r="AD845" s="61"/>
      <c r="AE845" s="61"/>
      <c r="AF845" s="61"/>
      <c r="AG845" s="61"/>
      <c r="AH845" s="61"/>
      <c r="AI845" s="61"/>
      <c r="AJ845" s="61"/>
      <c r="AK845" s="61"/>
      <c r="AL845" s="61"/>
      <c r="AM845" s="61"/>
      <c r="AN845" s="61"/>
      <c r="AO845" s="61"/>
      <c r="AP845" s="61"/>
      <c r="AQ845" s="61"/>
      <c r="AR845" s="61"/>
      <c r="AS845" s="61"/>
      <c r="AT845" s="61"/>
      <c r="AU845" s="61"/>
      <c r="AV845" s="61"/>
      <c r="AW845" s="61"/>
      <c r="AX845" s="61"/>
      <c r="AY845" s="61"/>
      <c r="AZ845" s="61"/>
      <c r="BA845" s="61"/>
      <c r="BB845" s="61"/>
      <c r="BC845" s="61"/>
      <c r="BD845" s="61"/>
      <c r="BE845" s="61"/>
      <c r="BF845" s="61"/>
      <c r="BG845" s="61"/>
      <c r="BH845" s="61"/>
      <c r="BI845" s="61"/>
      <c r="BJ845" s="61"/>
      <c r="BK845" s="61"/>
      <c r="BL845" s="61"/>
      <c r="BM845" s="61"/>
    </row>
    <row r="846" spans="1:65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  <c r="AA846" s="61"/>
      <c r="AB846" s="61"/>
      <c r="AC846" s="61"/>
      <c r="AD846" s="61"/>
      <c r="AE846" s="61"/>
      <c r="AF846" s="61"/>
      <c r="AG846" s="61"/>
      <c r="AH846" s="61"/>
      <c r="AI846" s="61"/>
      <c r="AJ846" s="61"/>
      <c r="AK846" s="61"/>
      <c r="AL846" s="61"/>
      <c r="AM846" s="61"/>
      <c r="AN846" s="61"/>
      <c r="AO846" s="61"/>
      <c r="AP846" s="61"/>
      <c r="AQ846" s="61"/>
      <c r="AR846" s="61"/>
      <c r="AS846" s="61"/>
      <c r="AT846" s="61"/>
      <c r="AU846" s="61"/>
      <c r="AV846" s="61"/>
      <c r="AW846" s="61"/>
      <c r="AX846" s="61"/>
      <c r="AY846" s="61"/>
      <c r="AZ846" s="61"/>
      <c r="BA846" s="61"/>
      <c r="BB846" s="61"/>
      <c r="BC846" s="61"/>
      <c r="BD846" s="61"/>
      <c r="BE846" s="61"/>
      <c r="BF846" s="61"/>
      <c r="BG846" s="61"/>
      <c r="BH846" s="61"/>
      <c r="BI846" s="61"/>
      <c r="BJ846" s="61"/>
      <c r="BK846" s="61"/>
      <c r="BL846" s="61"/>
      <c r="BM846" s="61"/>
    </row>
    <row r="847" spans="1:65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  <c r="AA847" s="61"/>
      <c r="AB847" s="61"/>
      <c r="AC847" s="61"/>
      <c r="AD847" s="61"/>
      <c r="AE847" s="61"/>
      <c r="AF847" s="61"/>
      <c r="AG847" s="61"/>
      <c r="AH847" s="61"/>
      <c r="AI847" s="61"/>
      <c r="AJ847" s="61"/>
      <c r="AK847" s="61"/>
      <c r="AL847" s="61"/>
      <c r="AM847" s="61"/>
      <c r="AN847" s="61"/>
      <c r="AO847" s="61"/>
      <c r="AP847" s="61"/>
      <c r="AQ847" s="61"/>
      <c r="AR847" s="61"/>
      <c r="AS847" s="61"/>
      <c r="AT847" s="61"/>
      <c r="AU847" s="61"/>
      <c r="AV847" s="61"/>
      <c r="AW847" s="61"/>
      <c r="AX847" s="61"/>
      <c r="AY847" s="61"/>
      <c r="AZ847" s="61"/>
      <c r="BA847" s="61"/>
      <c r="BB847" s="61"/>
      <c r="BC847" s="61"/>
      <c r="BD847" s="61"/>
      <c r="BE847" s="61"/>
      <c r="BF847" s="61"/>
      <c r="BG847" s="61"/>
      <c r="BH847" s="61"/>
      <c r="BI847" s="61"/>
      <c r="BJ847" s="61"/>
      <c r="BK847" s="61"/>
      <c r="BL847" s="61"/>
      <c r="BM847" s="61"/>
    </row>
    <row r="848" spans="1:65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  <c r="AA848" s="61"/>
      <c r="AB848" s="61"/>
      <c r="AC848" s="61"/>
      <c r="AD848" s="61"/>
      <c r="AE848" s="61"/>
      <c r="AF848" s="61"/>
      <c r="AG848" s="61"/>
      <c r="AH848" s="61"/>
      <c r="AI848" s="61"/>
      <c r="AJ848" s="61"/>
      <c r="AK848" s="61"/>
      <c r="AL848" s="61"/>
      <c r="AM848" s="61"/>
      <c r="AN848" s="61"/>
      <c r="AO848" s="61"/>
      <c r="AP848" s="61"/>
      <c r="AQ848" s="61"/>
      <c r="AR848" s="61"/>
      <c r="AS848" s="61"/>
      <c r="AT848" s="61"/>
      <c r="AU848" s="61"/>
      <c r="AV848" s="61"/>
      <c r="AW848" s="61"/>
      <c r="AX848" s="61"/>
      <c r="AY848" s="61"/>
      <c r="AZ848" s="61"/>
      <c r="BA848" s="61"/>
      <c r="BB848" s="61"/>
      <c r="BC848" s="61"/>
      <c r="BD848" s="61"/>
      <c r="BE848" s="61"/>
      <c r="BF848" s="61"/>
      <c r="BG848" s="61"/>
      <c r="BH848" s="61"/>
      <c r="BI848" s="61"/>
      <c r="BJ848" s="61"/>
      <c r="BK848" s="61"/>
      <c r="BL848" s="61"/>
      <c r="BM848" s="61"/>
    </row>
    <row r="849" spans="1:65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  <c r="AA849" s="61"/>
      <c r="AB849" s="61"/>
      <c r="AC849" s="61"/>
      <c r="AD849" s="61"/>
      <c r="AE849" s="61"/>
      <c r="AF849" s="61"/>
      <c r="AG849" s="61"/>
      <c r="AH849" s="61"/>
      <c r="AI849" s="61"/>
      <c r="AJ849" s="61"/>
      <c r="AK849" s="61"/>
      <c r="AL849" s="61"/>
      <c r="AM849" s="61"/>
      <c r="AN849" s="61"/>
      <c r="AO849" s="61"/>
      <c r="AP849" s="61"/>
      <c r="AQ849" s="61"/>
      <c r="AR849" s="61"/>
      <c r="AS849" s="61"/>
      <c r="AT849" s="61"/>
      <c r="AU849" s="61"/>
      <c r="AV849" s="61"/>
      <c r="AW849" s="61"/>
      <c r="AX849" s="61"/>
      <c r="AY849" s="61"/>
      <c r="AZ849" s="61"/>
      <c r="BA849" s="61"/>
      <c r="BB849" s="61"/>
      <c r="BC849" s="61"/>
      <c r="BD849" s="61"/>
      <c r="BE849" s="61"/>
      <c r="BF849" s="61"/>
      <c r="BG849" s="61"/>
      <c r="BH849" s="61"/>
      <c r="BI849" s="61"/>
      <c r="BJ849" s="61"/>
      <c r="BK849" s="61"/>
      <c r="BL849" s="61"/>
      <c r="BM849" s="61"/>
    </row>
    <row r="850" spans="1:65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  <c r="AA850" s="61"/>
      <c r="AB850" s="61"/>
      <c r="AC850" s="61"/>
      <c r="AD850" s="61"/>
      <c r="AE850" s="61"/>
      <c r="AF850" s="61"/>
      <c r="AG850" s="61"/>
      <c r="AH850" s="61"/>
      <c r="AI850" s="61"/>
      <c r="AJ850" s="61"/>
      <c r="AK850" s="61"/>
      <c r="AL850" s="61"/>
      <c r="AM850" s="61"/>
      <c r="AN850" s="61"/>
      <c r="AO850" s="61"/>
      <c r="AP850" s="61"/>
      <c r="AQ850" s="61"/>
      <c r="AR850" s="61"/>
      <c r="AS850" s="61"/>
      <c r="AT850" s="61"/>
      <c r="AU850" s="61"/>
      <c r="AV850" s="61"/>
      <c r="AW850" s="61"/>
      <c r="AX850" s="61"/>
      <c r="AY850" s="61"/>
      <c r="AZ850" s="61"/>
      <c r="BA850" s="61"/>
      <c r="BB850" s="61"/>
      <c r="BC850" s="61"/>
      <c r="BD850" s="61"/>
      <c r="BE850" s="61"/>
      <c r="BF850" s="61"/>
      <c r="BG850" s="61"/>
      <c r="BH850" s="61"/>
      <c r="BI850" s="61"/>
      <c r="BJ850" s="61"/>
      <c r="BK850" s="61"/>
      <c r="BL850" s="61"/>
      <c r="BM850" s="61"/>
    </row>
    <row r="851" spans="1:65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  <c r="AA851" s="61"/>
      <c r="AB851" s="61"/>
      <c r="AC851" s="61"/>
      <c r="AD851" s="61"/>
      <c r="AE851" s="61"/>
      <c r="AF851" s="61"/>
      <c r="AG851" s="61"/>
      <c r="AH851" s="61"/>
      <c r="AI851" s="61"/>
      <c r="AJ851" s="61"/>
      <c r="AK851" s="61"/>
      <c r="AL851" s="61"/>
      <c r="AM851" s="61"/>
      <c r="AN851" s="61"/>
      <c r="AO851" s="61"/>
      <c r="AP851" s="61"/>
      <c r="AQ851" s="61"/>
      <c r="AR851" s="61"/>
      <c r="AS851" s="61"/>
      <c r="AT851" s="61"/>
      <c r="AU851" s="61"/>
      <c r="AV851" s="61"/>
      <c r="AW851" s="61"/>
      <c r="AX851" s="61"/>
      <c r="AY851" s="61"/>
      <c r="AZ851" s="61"/>
      <c r="BA851" s="61"/>
      <c r="BB851" s="61"/>
      <c r="BC851" s="61"/>
      <c r="BD851" s="61"/>
      <c r="BE851" s="61"/>
      <c r="BF851" s="61"/>
      <c r="BG851" s="61"/>
      <c r="BH851" s="61"/>
      <c r="BI851" s="61"/>
      <c r="BJ851" s="61"/>
      <c r="BK851" s="61"/>
      <c r="BL851" s="61"/>
      <c r="BM851" s="61"/>
    </row>
    <row r="852" spans="1:65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  <c r="AA852" s="61"/>
      <c r="AB852" s="61"/>
      <c r="AC852" s="61"/>
      <c r="AD852" s="61"/>
      <c r="AE852" s="61"/>
      <c r="AF852" s="61"/>
      <c r="AG852" s="61"/>
      <c r="AH852" s="61"/>
      <c r="AI852" s="61"/>
      <c r="AJ852" s="61"/>
      <c r="AK852" s="61"/>
      <c r="AL852" s="61"/>
      <c r="AM852" s="61"/>
      <c r="AN852" s="61"/>
      <c r="AO852" s="61"/>
      <c r="AP852" s="61"/>
      <c r="AQ852" s="61"/>
      <c r="AR852" s="61"/>
      <c r="AS852" s="61"/>
      <c r="AT852" s="61"/>
      <c r="AU852" s="61"/>
      <c r="AV852" s="61"/>
      <c r="AW852" s="61"/>
      <c r="AX852" s="61"/>
      <c r="AY852" s="61"/>
      <c r="AZ852" s="61"/>
      <c r="BA852" s="61"/>
      <c r="BB852" s="61"/>
      <c r="BC852" s="61"/>
      <c r="BD852" s="61"/>
      <c r="BE852" s="61"/>
      <c r="BF852" s="61"/>
      <c r="BG852" s="61"/>
      <c r="BH852" s="61"/>
      <c r="BI852" s="61"/>
      <c r="BJ852" s="61"/>
      <c r="BK852" s="61"/>
      <c r="BL852" s="61"/>
      <c r="BM852" s="61"/>
    </row>
    <row r="853" spans="1:65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  <c r="AA853" s="61"/>
      <c r="AB853" s="61"/>
      <c r="AC853" s="61"/>
      <c r="AD853" s="61"/>
      <c r="AE853" s="61"/>
      <c r="AF853" s="61"/>
      <c r="AG853" s="61"/>
      <c r="AH853" s="61"/>
      <c r="AI853" s="61"/>
      <c r="AJ853" s="61"/>
      <c r="AK853" s="61"/>
      <c r="AL853" s="61"/>
      <c r="AM853" s="61"/>
      <c r="AN853" s="61"/>
      <c r="AO853" s="61"/>
      <c r="AP853" s="61"/>
      <c r="AQ853" s="61"/>
      <c r="AR853" s="61"/>
      <c r="AS853" s="61"/>
      <c r="AT853" s="61"/>
      <c r="AU853" s="61"/>
      <c r="AV853" s="61"/>
      <c r="AW853" s="61"/>
      <c r="AX853" s="61"/>
      <c r="AY853" s="61"/>
      <c r="AZ853" s="61"/>
      <c r="BA853" s="61"/>
      <c r="BB853" s="61"/>
      <c r="BC853" s="61"/>
      <c r="BD853" s="61"/>
      <c r="BE853" s="61"/>
      <c r="BF853" s="61"/>
      <c r="BG853" s="61"/>
      <c r="BH853" s="61"/>
      <c r="BI853" s="61"/>
      <c r="BJ853" s="61"/>
      <c r="BK853" s="61"/>
      <c r="BL853" s="61"/>
      <c r="BM853" s="61"/>
    </row>
    <row r="854" spans="1:65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  <c r="AA854" s="61"/>
      <c r="AB854" s="61"/>
      <c r="AC854" s="61"/>
      <c r="AD854" s="61"/>
      <c r="AE854" s="61"/>
      <c r="AF854" s="61"/>
      <c r="AG854" s="61"/>
      <c r="AH854" s="61"/>
      <c r="AI854" s="61"/>
      <c r="AJ854" s="61"/>
      <c r="AK854" s="61"/>
      <c r="AL854" s="61"/>
      <c r="AM854" s="61"/>
      <c r="AN854" s="61"/>
      <c r="AO854" s="61"/>
      <c r="AP854" s="61"/>
      <c r="AQ854" s="61"/>
      <c r="AR854" s="61"/>
      <c r="AS854" s="61"/>
      <c r="AT854" s="61"/>
      <c r="AU854" s="61"/>
      <c r="AV854" s="61"/>
      <c r="AW854" s="61"/>
      <c r="AX854" s="61"/>
      <c r="AY854" s="61"/>
      <c r="AZ854" s="61"/>
      <c r="BA854" s="61"/>
      <c r="BB854" s="61"/>
      <c r="BC854" s="61"/>
      <c r="BD854" s="61"/>
      <c r="BE854" s="61"/>
      <c r="BF854" s="61"/>
      <c r="BG854" s="61"/>
      <c r="BH854" s="61"/>
      <c r="BI854" s="61"/>
      <c r="BJ854" s="61"/>
      <c r="BK854" s="61"/>
      <c r="BL854" s="61"/>
      <c r="BM854" s="61"/>
    </row>
    <row r="855" spans="1:65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  <c r="AA855" s="61"/>
      <c r="AB855" s="61"/>
      <c r="AC855" s="61"/>
      <c r="AD855" s="61"/>
      <c r="AE855" s="61"/>
      <c r="AF855" s="61"/>
      <c r="AG855" s="61"/>
      <c r="AH855" s="61"/>
      <c r="AI855" s="61"/>
      <c r="AJ855" s="61"/>
      <c r="AK855" s="61"/>
      <c r="AL855" s="61"/>
      <c r="AM855" s="61"/>
      <c r="AN855" s="61"/>
      <c r="AO855" s="61"/>
      <c r="AP855" s="61"/>
      <c r="AQ855" s="61"/>
      <c r="AR855" s="61"/>
      <c r="AS855" s="61"/>
      <c r="AT855" s="61"/>
      <c r="AU855" s="61"/>
      <c r="AV855" s="61"/>
      <c r="AW855" s="61"/>
      <c r="AX855" s="61"/>
      <c r="AY855" s="61"/>
      <c r="AZ855" s="61"/>
      <c r="BA855" s="61"/>
      <c r="BB855" s="61"/>
      <c r="BC855" s="61"/>
      <c r="BD855" s="61"/>
      <c r="BE855" s="61"/>
      <c r="BF855" s="61"/>
      <c r="BG855" s="61"/>
      <c r="BH855" s="61"/>
      <c r="BI855" s="61"/>
      <c r="BJ855" s="61"/>
      <c r="BK855" s="61"/>
      <c r="BL855" s="61"/>
      <c r="BM855" s="61"/>
    </row>
    <row r="856" spans="1:65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  <c r="AA856" s="61"/>
      <c r="AB856" s="61"/>
      <c r="AC856" s="61"/>
      <c r="AD856" s="61"/>
      <c r="AE856" s="61"/>
      <c r="AF856" s="61"/>
      <c r="AG856" s="61"/>
      <c r="AH856" s="61"/>
      <c r="AI856" s="61"/>
      <c r="AJ856" s="61"/>
      <c r="AK856" s="61"/>
      <c r="AL856" s="61"/>
      <c r="AM856" s="61"/>
      <c r="AN856" s="61"/>
      <c r="AO856" s="61"/>
      <c r="AP856" s="61"/>
      <c r="AQ856" s="61"/>
      <c r="AR856" s="61"/>
      <c r="AS856" s="61"/>
      <c r="AT856" s="61"/>
      <c r="AU856" s="61"/>
      <c r="AV856" s="61"/>
      <c r="AW856" s="61"/>
      <c r="AX856" s="61"/>
      <c r="AY856" s="61"/>
      <c r="AZ856" s="61"/>
      <c r="BA856" s="61"/>
      <c r="BB856" s="61"/>
      <c r="BC856" s="61"/>
      <c r="BD856" s="61"/>
      <c r="BE856" s="61"/>
      <c r="BF856" s="61"/>
      <c r="BG856" s="61"/>
      <c r="BH856" s="61"/>
      <c r="BI856" s="61"/>
      <c r="BJ856" s="61"/>
      <c r="BK856" s="61"/>
      <c r="BL856" s="61"/>
      <c r="BM856" s="61"/>
    </row>
    <row r="857" spans="1:65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  <c r="AA857" s="61"/>
      <c r="AB857" s="61"/>
      <c r="AC857" s="61"/>
      <c r="AD857" s="61"/>
      <c r="AE857" s="61"/>
      <c r="AF857" s="61"/>
      <c r="AG857" s="61"/>
      <c r="AH857" s="61"/>
      <c r="AI857" s="61"/>
      <c r="AJ857" s="61"/>
      <c r="AK857" s="61"/>
      <c r="AL857" s="61"/>
      <c r="AM857" s="61"/>
      <c r="AN857" s="61"/>
      <c r="AO857" s="61"/>
      <c r="AP857" s="61"/>
      <c r="AQ857" s="61"/>
      <c r="AR857" s="61"/>
      <c r="AS857" s="61"/>
      <c r="AT857" s="61"/>
      <c r="AU857" s="61"/>
      <c r="AV857" s="61"/>
      <c r="AW857" s="61"/>
      <c r="AX857" s="61"/>
      <c r="AY857" s="61"/>
      <c r="AZ857" s="61"/>
      <c r="BA857" s="61"/>
      <c r="BB857" s="61"/>
      <c r="BC857" s="61"/>
      <c r="BD857" s="61"/>
      <c r="BE857" s="61"/>
      <c r="BF857" s="61"/>
      <c r="BG857" s="61"/>
      <c r="BH857" s="61"/>
      <c r="BI857" s="61"/>
      <c r="BJ857" s="61"/>
      <c r="BK857" s="61"/>
      <c r="BL857" s="61"/>
      <c r="BM857" s="61"/>
    </row>
    <row r="858" spans="1:65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  <c r="AA858" s="61"/>
      <c r="AB858" s="61"/>
      <c r="AC858" s="61"/>
      <c r="AD858" s="61"/>
      <c r="AE858" s="61"/>
      <c r="AF858" s="61"/>
      <c r="AG858" s="61"/>
      <c r="AH858" s="61"/>
      <c r="AI858" s="61"/>
      <c r="AJ858" s="61"/>
      <c r="AK858" s="61"/>
      <c r="AL858" s="61"/>
      <c r="AM858" s="61"/>
      <c r="AN858" s="61"/>
      <c r="AO858" s="61"/>
      <c r="AP858" s="61"/>
      <c r="AQ858" s="61"/>
      <c r="AR858" s="61"/>
      <c r="AS858" s="61"/>
      <c r="AT858" s="61"/>
      <c r="AU858" s="61"/>
      <c r="AV858" s="61"/>
      <c r="AW858" s="61"/>
      <c r="AX858" s="61"/>
      <c r="AY858" s="61"/>
      <c r="AZ858" s="61"/>
      <c r="BA858" s="61"/>
      <c r="BB858" s="61"/>
      <c r="BC858" s="61"/>
      <c r="BD858" s="61"/>
      <c r="BE858" s="61"/>
      <c r="BF858" s="61"/>
      <c r="BG858" s="61"/>
      <c r="BH858" s="61"/>
      <c r="BI858" s="61"/>
      <c r="BJ858" s="61"/>
      <c r="BK858" s="61"/>
      <c r="BL858" s="61"/>
      <c r="BM858" s="61"/>
    </row>
    <row r="859" spans="1:65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  <c r="AA859" s="61"/>
      <c r="AB859" s="61"/>
      <c r="AC859" s="61"/>
      <c r="AD859" s="61"/>
      <c r="AE859" s="61"/>
      <c r="AF859" s="61"/>
      <c r="AG859" s="61"/>
      <c r="AH859" s="61"/>
      <c r="AI859" s="61"/>
      <c r="AJ859" s="61"/>
      <c r="AK859" s="61"/>
      <c r="AL859" s="61"/>
      <c r="AM859" s="61"/>
      <c r="AN859" s="61"/>
      <c r="AO859" s="61"/>
      <c r="AP859" s="61"/>
      <c r="AQ859" s="61"/>
      <c r="AR859" s="61"/>
      <c r="AS859" s="61"/>
      <c r="AT859" s="61"/>
      <c r="AU859" s="61"/>
      <c r="AV859" s="61"/>
      <c r="AW859" s="61"/>
      <c r="AX859" s="61"/>
      <c r="AY859" s="61"/>
      <c r="AZ859" s="61"/>
      <c r="BA859" s="61"/>
      <c r="BB859" s="61"/>
      <c r="BC859" s="61"/>
      <c r="BD859" s="61"/>
      <c r="BE859" s="61"/>
      <c r="BF859" s="61"/>
      <c r="BG859" s="61"/>
      <c r="BH859" s="61"/>
      <c r="BI859" s="61"/>
      <c r="BJ859" s="61"/>
      <c r="BK859" s="61"/>
      <c r="BL859" s="61"/>
      <c r="BM859" s="61"/>
    </row>
    <row r="860" spans="1:65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  <c r="AA860" s="61"/>
      <c r="AB860" s="61"/>
      <c r="AC860" s="61"/>
      <c r="AD860" s="61"/>
      <c r="AE860" s="61"/>
      <c r="AF860" s="61"/>
      <c r="AG860" s="61"/>
      <c r="AH860" s="61"/>
      <c r="AI860" s="61"/>
      <c r="AJ860" s="61"/>
      <c r="AK860" s="61"/>
      <c r="AL860" s="61"/>
      <c r="AM860" s="61"/>
      <c r="AN860" s="61"/>
      <c r="AO860" s="61"/>
      <c r="AP860" s="61"/>
      <c r="AQ860" s="61"/>
      <c r="AR860" s="61"/>
      <c r="AS860" s="61"/>
      <c r="AT860" s="61"/>
      <c r="AU860" s="61"/>
      <c r="AV860" s="61"/>
      <c r="AW860" s="61"/>
      <c r="AX860" s="61"/>
      <c r="AY860" s="61"/>
      <c r="AZ860" s="61"/>
      <c r="BA860" s="61"/>
      <c r="BB860" s="61"/>
      <c r="BC860" s="61"/>
      <c r="BD860" s="61"/>
      <c r="BE860" s="61"/>
      <c r="BF860" s="61"/>
      <c r="BG860" s="61"/>
      <c r="BH860" s="61"/>
      <c r="BI860" s="61"/>
      <c r="BJ860" s="61"/>
      <c r="BK860" s="61"/>
      <c r="BL860" s="61"/>
      <c r="BM860" s="61"/>
    </row>
    <row r="861" spans="1:65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  <c r="AA861" s="61"/>
      <c r="AB861" s="61"/>
      <c r="AC861" s="61"/>
      <c r="AD861" s="61"/>
      <c r="AE861" s="61"/>
      <c r="AF861" s="61"/>
      <c r="AG861" s="61"/>
      <c r="AH861" s="61"/>
      <c r="AI861" s="61"/>
      <c r="AJ861" s="61"/>
      <c r="AK861" s="61"/>
      <c r="AL861" s="61"/>
      <c r="AM861" s="61"/>
      <c r="AN861" s="61"/>
      <c r="AO861" s="61"/>
      <c r="AP861" s="61"/>
      <c r="AQ861" s="61"/>
      <c r="AR861" s="61"/>
      <c r="AS861" s="61"/>
      <c r="AT861" s="61"/>
      <c r="AU861" s="61"/>
      <c r="AV861" s="61"/>
      <c r="AW861" s="61"/>
      <c r="AX861" s="61"/>
      <c r="AY861" s="61"/>
      <c r="AZ861" s="61"/>
      <c r="BA861" s="61"/>
      <c r="BB861" s="61"/>
      <c r="BC861" s="61"/>
      <c r="BD861" s="61"/>
      <c r="BE861" s="61"/>
      <c r="BF861" s="61"/>
      <c r="BG861" s="61"/>
      <c r="BH861" s="61"/>
      <c r="BI861" s="61"/>
      <c r="BJ861" s="61"/>
      <c r="BK861" s="61"/>
      <c r="BL861" s="61"/>
      <c r="BM861" s="61"/>
    </row>
    <row r="862" spans="1:65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  <c r="AA862" s="61"/>
      <c r="AB862" s="61"/>
      <c r="AC862" s="61"/>
      <c r="AD862" s="61"/>
      <c r="AE862" s="61"/>
      <c r="AF862" s="61"/>
      <c r="AG862" s="61"/>
      <c r="AH862" s="61"/>
      <c r="AI862" s="61"/>
      <c r="AJ862" s="61"/>
      <c r="AK862" s="61"/>
      <c r="AL862" s="61"/>
      <c r="AM862" s="61"/>
      <c r="AN862" s="61"/>
      <c r="AO862" s="61"/>
      <c r="AP862" s="61"/>
      <c r="AQ862" s="61"/>
      <c r="AR862" s="61"/>
      <c r="AS862" s="61"/>
      <c r="AT862" s="61"/>
      <c r="AU862" s="61"/>
      <c r="AV862" s="61"/>
      <c r="AW862" s="61"/>
      <c r="AX862" s="61"/>
      <c r="AY862" s="61"/>
      <c r="AZ862" s="61"/>
      <c r="BA862" s="61"/>
      <c r="BB862" s="61"/>
      <c r="BC862" s="61"/>
      <c r="BD862" s="61"/>
      <c r="BE862" s="61"/>
      <c r="BF862" s="61"/>
      <c r="BG862" s="61"/>
      <c r="BH862" s="61"/>
      <c r="BI862" s="61"/>
      <c r="BJ862" s="61"/>
      <c r="BK862" s="61"/>
      <c r="BL862" s="61"/>
      <c r="BM862" s="61"/>
    </row>
    <row r="863" spans="1:65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  <c r="AA863" s="61"/>
      <c r="AB863" s="61"/>
      <c r="AC863" s="61"/>
      <c r="AD863" s="61"/>
      <c r="AE863" s="61"/>
      <c r="AF863" s="61"/>
      <c r="AG863" s="61"/>
      <c r="AH863" s="61"/>
      <c r="AI863" s="61"/>
      <c r="AJ863" s="61"/>
      <c r="AK863" s="61"/>
      <c r="AL863" s="61"/>
      <c r="AM863" s="61"/>
      <c r="AN863" s="61"/>
      <c r="AO863" s="61"/>
      <c r="AP863" s="61"/>
      <c r="AQ863" s="61"/>
      <c r="AR863" s="61"/>
      <c r="AS863" s="61"/>
      <c r="AT863" s="61"/>
      <c r="AU863" s="61"/>
      <c r="AV863" s="61"/>
      <c r="AW863" s="61"/>
      <c r="AX863" s="61"/>
      <c r="AY863" s="61"/>
      <c r="AZ863" s="61"/>
      <c r="BA863" s="61"/>
      <c r="BB863" s="61"/>
      <c r="BC863" s="61"/>
      <c r="BD863" s="61"/>
      <c r="BE863" s="61"/>
      <c r="BF863" s="61"/>
      <c r="BG863" s="61"/>
      <c r="BH863" s="61"/>
      <c r="BI863" s="61"/>
      <c r="BJ863" s="61"/>
      <c r="BK863" s="61"/>
      <c r="BL863" s="61"/>
      <c r="BM863" s="61"/>
    </row>
    <row r="864" spans="1:65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  <c r="AA864" s="61"/>
      <c r="AB864" s="61"/>
      <c r="AC864" s="61"/>
      <c r="AD864" s="61"/>
      <c r="AE864" s="61"/>
      <c r="AF864" s="61"/>
      <c r="AG864" s="61"/>
      <c r="AH864" s="61"/>
      <c r="AI864" s="61"/>
      <c r="AJ864" s="61"/>
      <c r="AK864" s="61"/>
      <c r="AL864" s="61"/>
      <c r="AM864" s="61"/>
      <c r="AN864" s="61"/>
      <c r="AO864" s="61"/>
      <c r="AP864" s="61"/>
      <c r="AQ864" s="61"/>
      <c r="AR864" s="61"/>
      <c r="AS864" s="61"/>
      <c r="AT864" s="61"/>
      <c r="AU864" s="61"/>
      <c r="AV864" s="61"/>
      <c r="AW864" s="61"/>
      <c r="AX864" s="61"/>
      <c r="AY864" s="61"/>
      <c r="AZ864" s="61"/>
      <c r="BA864" s="61"/>
      <c r="BB864" s="61"/>
      <c r="BC864" s="61"/>
      <c r="BD864" s="61"/>
      <c r="BE864" s="61"/>
      <c r="BF864" s="61"/>
      <c r="BG864" s="61"/>
      <c r="BH864" s="61"/>
      <c r="BI864" s="61"/>
      <c r="BJ864" s="61"/>
      <c r="BK864" s="61"/>
      <c r="BL864" s="61"/>
      <c r="BM864" s="61"/>
    </row>
    <row r="865" spans="1:65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  <c r="AA865" s="61"/>
      <c r="AB865" s="61"/>
      <c r="AC865" s="61"/>
      <c r="AD865" s="61"/>
      <c r="AE865" s="61"/>
      <c r="AF865" s="61"/>
      <c r="AG865" s="61"/>
      <c r="AH865" s="61"/>
      <c r="AI865" s="61"/>
      <c r="AJ865" s="61"/>
      <c r="AK865" s="61"/>
      <c r="AL865" s="61"/>
      <c r="AM865" s="61"/>
      <c r="AN865" s="61"/>
      <c r="AO865" s="61"/>
      <c r="AP865" s="61"/>
      <c r="AQ865" s="61"/>
      <c r="AR865" s="61"/>
      <c r="AS865" s="61"/>
      <c r="AT865" s="61"/>
      <c r="AU865" s="61"/>
      <c r="AV865" s="61"/>
      <c r="AW865" s="61"/>
      <c r="AX865" s="61"/>
      <c r="AY865" s="61"/>
      <c r="AZ865" s="61"/>
      <c r="BA865" s="61"/>
      <c r="BB865" s="61"/>
      <c r="BC865" s="61"/>
      <c r="BD865" s="61"/>
      <c r="BE865" s="61"/>
      <c r="BF865" s="61"/>
      <c r="BG865" s="61"/>
      <c r="BH865" s="61"/>
      <c r="BI865" s="61"/>
      <c r="BJ865" s="61"/>
      <c r="BK865" s="61"/>
      <c r="BL865" s="61"/>
      <c r="BM865" s="61"/>
    </row>
    <row r="866" spans="1:65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  <c r="AA866" s="61"/>
      <c r="AB866" s="61"/>
      <c r="AC866" s="61"/>
      <c r="AD866" s="61"/>
      <c r="AE866" s="61"/>
      <c r="AF866" s="61"/>
      <c r="AG866" s="61"/>
      <c r="AH866" s="61"/>
      <c r="AI866" s="61"/>
      <c r="AJ866" s="61"/>
      <c r="AK866" s="61"/>
      <c r="AL866" s="61"/>
      <c r="AM866" s="61"/>
      <c r="AN866" s="61"/>
      <c r="AO866" s="61"/>
      <c r="AP866" s="61"/>
      <c r="AQ866" s="61"/>
      <c r="AR866" s="61"/>
      <c r="AS866" s="61"/>
      <c r="AT866" s="61"/>
      <c r="AU866" s="61"/>
      <c r="AV866" s="61"/>
      <c r="AW866" s="61"/>
      <c r="AX866" s="61"/>
      <c r="AY866" s="61"/>
      <c r="AZ866" s="61"/>
      <c r="BA866" s="61"/>
      <c r="BB866" s="61"/>
      <c r="BC866" s="61"/>
      <c r="BD866" s="61"/>
      <c r="BE866" s="61"/>
      <c r="BF866" s="61"/>
      <c r="BG866" s="61"/>
      <c r="BH866" s="61"/>
      <c r="BI866" s="61"/>
      <c r="BJ866" s="61"/>
      <c r="BK866" s="61"/>
      <c r="BL866" s="61"/>
      <c r="BM866" s="61"/>
    </row>
    <row r="867" spans="1:65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  <c r="AA867" s="61"/>
      <c r="AB867" s="61"/>
      <c r="AC867" s="61"/>
      <c r="AD867" s="61"/>
      <c r="AE867" s="61"/>
      <c r="AF867" s="61"/>
      <c r="AG867" s="61"/>
      <c r="AH867" s="61"/>
      <c r="AI867" s="61"/>
      <c r="AJ867" s="61"/>
      <c r="AK867" s="61"/>
      <c r="AL867" s="61"/>
      <c r="AM867" s="61"/>
      <c r="AN867" s="61"/>
      <c r="AO867" s="61"/>
      <c r="AP867" s="61"/>
      <c r="AQ867" s="61"/>
      <c r="AR867" s="61"/>
      <c r="AS867" s="61"/>
      <c r="AT867" s="61"/>
      <c r="AU867" s="61"/>
      <c r="AV867" s="61"/>
      <c r="AW867" s="61"/>
      <c r="AX867" s="61"/>
      <c r="AY867" s="61"/>
      <c r="AZ867" s="61"/>
      <c r="BA867" s="61"/>
      <c r="BB867" s="61"/>
      <c r="BC867" s="61"/>
      <c r="BD867" s="61"/>
      <c r="BE867" s="61"/>
      <c r="BF867" s="61"/>
      <c r="BG867" s="61"/>
      <c r="BH867" s="61"/>
      <c r="BI867" s="61"/>
      <c r="BJ867" s="61"/>
      <c r="BK867" s="61"/>
      <c r="BL867" s="61"/>
      <c r="BM867" s="61"/>
    </row>
    <row r="868" spans="1:65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  <c r="AA868" s="61"/>
      <c r="AB868" s="61"/>
      <c r="AC868" s="61"/>
      <c r="AD868" s="61"/>
      <c r="AE868" s="61"/>
      <c r="AF868" s="61"/>
      <c r="AG868" s="61"/>
      <c r="AH868" s="61"/>
      <c r="AI868" s="61"/>
      <c r="AJ868" s="61"/>
      <c r="AK868" s="61"/>
      <c r="AL868" s="61"/>
      <c r="AM868" s="61"/>
      <c r="AN868" s="61"/>
      <c r="AO868" s="61"/>
      <c r="AP868" s="61"/>
      <c r="AQ868" s="61"/>
      <c r="AR868" s="61"/>
      <c r="AS868" s="61"/>
      <c r="AT868" s="61"/>
      <c r="AU868" s="61"/>
      <c r="AV868" s="61"/>
      <c r="AW868" s="61"/>
      <c r="AX868" s="61"/>
      <c r="AY868" s="61"/>
      <c r="AZ868" s="61"/>
      <c r="BA868" s="61"/>
      <c r="BB868" s="61"/>
      <c r="BC868" s="61"/>
      <c r="BD868" s="61"/>
      <c r="BE868" s="61"/>
      <c r="BF868" s="61"/>
      <c r="BG868" s="61"/>
      <c r="BH868" s="61"/>
      <c r="BI868" s="61"/>
      <c r="BJ868" s="61"/>
      <c r="BK868" s="61"/>
      <c r="BL868" s="61"/>
      <c r="BM868" s="61"/>
    </row>
    <row r="869" spans="1:65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  <c r="AA869" s="61"/>
      <c r="AB869" s="61"/>
      <c r="AC869" s="61"/>
      <c r="AD869" s="61"/>
      <c r="AE869" s="61"/>
      <c r="AF869" s="61"/>
      <c r="AG869" s="61"/>
      <c r="AH869" s="61"/>
      <c r="AI869" s="61"/>
      <c r="AJ869" s="61"/>
      <c r="AK869" s="61"/>
      <c r="AL869" s="61"/>
      <c r="AM869" s="61"/>
      <c r="AN869" s="61"/>
      <c r="AO869" s="61"/>
      <c r="AP869" s="61"/>
      <c r="AQ869" s="61"/>
      <c r="AR869" s="61"/>
      <c r="AS869" s="61"/>
      <c r="AT869" s="61"/>
      <c r="AU869" s="61"/>
      <c r="AV869" s="61"/>
      <c r="AW869" s="61"/>
      <c r="AX869" s="61"/>
      <c r="AY869" s="61"/>
      <c r="AZ869" s="61"/>
      <c r="BA869" s="61"/>
      <c r="BB869" s="61"/>
      <c r="BC869" s="61"/>
      <c r="BD869" s="61"/>
      <c r="BE869" s="61"/>
      <c r="BF869" s="61"/>
      <c r="BG869" s="61"/>
      <c r="BH869" s="61"/>
      <c r="BI869" s="61"/>
      <c r="BJ869" s="61"/>
      <c r="BK869" s="61"/>
      <c r="BL869" s="61"/>
      <c r="BM869" s="61"/>
    </row>
    <row r="870" spans="1:65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  <c r="AA870" s="61"/>
      <c r="AB870" s="61"/>
      <c r="AC870" s="61"/>
      <c r="AD870" s="61"/>
      <c r="AE870" s="61"/>
      <c r="AF870" s="61"/>
      <c r="AG870" s="61"/>
      <c r="AH870" s="61"/>
      <c r="AI870" s="61"/>
      <c r="AJ870" s="61"/>
      <c r="AK870" s="61"/>
      <c r="AL870" s="61"/>
      <c r="AM870" s="61"/>
      <c r="AN870" s="61"/>
      <c r="AO870" s="61"/>
      <c r="AP870" s="61"/>
      <c r="AQ870" s="61"/>
      <c r="AR870" s="61"/>
      <c r="AS870" s="61"/>
      <c r="AT870" s="61"/>
      <c r="AU870" s="61"/>
      <c r="AV870" s="61"/>
      <c r="AW870" s="61"/>
      <c r="AX870" s="61"/>
      <c r="AY870" s="61"/>
      <c r="AZ870" s="61"/>
      <c r="BA870" s="61"/>
      <c r="BB870" s="61"/>
      <c r="BC870" s="61"/>
      <c r="BD870" s="61"/>
      <c r="BE870" s="61"/>
      <c r="BF870" s="61"/>
      <c r="BG870" s="61"/>
      <c r="BH870" s="61"/>
      <c r="BI870" s="61"/>
      <c r="BJ870" s="61"/>
      <c r="BK870" s="61"/>
      <c r="BL870" s="61"/>
      <c r="BM870" s="61"/>
    </row>
    <row r="871" spans="1:65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  <c r="AA871" s="61"/>
      <c r="AB871" s="61"/>
      <c r="AC871" s="61"/>
      <c r="AD871" s="61"/>
      <c r="AE871" s="61"/>
      <c r="AF871" s="61"/>
      <c r="AG871" s="61"/>
      <c r="AH871" s="61"/>
      <c r="AI871" s="61"/>
      <c r="AJ871" s="61"/>
      <c r="AK871" s="61"/>
      <c r="AL871" s="61"/>
      <c r="AM871" s="61"/>
      <c r="AN871" s="61"/>
      <c r="AO871" s="61"/>
      <c r="AP871" s="61"/>
      <c r="AQ871" s="61"/>
      <c r="AR871" s="61"/>
      <c r="AS871" s="61"/>
      <c r="AT871" s="61"/>
      <c r="AU871" s="61"/>
      <c r="AV871" s="61"/>
      <c r="AW871" s="61"/>
      <c r="AX871" s="61"/>
      <c r="AY871" s="61"/>
      <c r="AZ871" s="61"/>
      <c r="BA871" s="61"/>
      <c r="BB871" s="61"/>
      <c r="BC871" s="61"/>
      <c r="BD871" s="61"/>
      <c r="BE871" s="61"/>
      <c r="BF871" s="61"/>
      <c r="BG871" s="61"/>
      <c r="BH871" s="61"/>
      <c r="BI871" s="61"/>
      <c r="BJ871" s="61"/>
      <c r="BK871" s="61"/>
      <c r="BL871" s="61"/>
      <c r="BM871" s="61"/>
    </row>
    <row r="872" spans="1:65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  <c r="AA872" s="61"/>
      <c r="AB872" s="61"/>
      <c r="AC872" s="61"/>
      <c r="AD872" s="61"/>
      <c r="AE872" s="61"/>
      <c r="AF872" s="61"/>
      <c r="AG872" s="61"/>
      <c r="AH872" s="61"/>
      <c r="AI872" s="61"/>
      <c r="AJ872" s="61"/>
      <c r="AK872" s="61"/>
      <c r="AL872" s="61"/>
      <c r="AM872" s="61"/>
      <c r="AN872" s="61"/>
      <c r="AO872" s="61"/>
      <c r="AP872" s="61"/>
      <c r="AQ872" s="61"/>
      <c r="AR872" s="61"/>
      <c r="AS872" s="61"/>
      <c r="AT872" s="61"/>
      <c r="AU872" s="61"/>
      <c r="AV872" s="61"/>
      <c r="AW872" s="61"/>
      <c r="AX872" s="61"/>
      <c r="AY872" s="61"/>
      <c r="AZ872" s="61"/>
      <c r="BA872" s="61"/>
      <c r="BB872" s="61"/>
      <c r="BC872" s="61"/>
      <c r="BD872" s="61"/>
      <c r="BE872" s="61"/>
      <c r="BF872" s="61"/>
      <c r="BG872" s="61"/>
      <c r="BH872" s="61"/>
      <c r="BI872" s="61"/>
      <c r="BJ872" s="61"/>
      <c r="BK872" s="61"/>
      <c r="BL872" s="61"/>
      <c r="BM872" s="61"/>
    </row>
    <row r="873" spans="1:65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  <c r="AA873" s="61"/>
      <c r="AB873" s="61"/>
      <c r="AC873" s="61"/>
      <c r="AD873" s="61"/>
      <c r="AE873" s="61"/>
      <c r="AF873" s="61"/>
      <c r="AG873" s="61"/>
      <c r="AH873" s="61"/>
      <c r="AI873" s="61"/>
      <c r="AJ873" s="61"/>
      <c r="AK873" s="61"/>
      <c r="AL873" s="61"/>
      <c r="AM873" s="61"/>
      <c r="AN873" s="61"/>
      <c r="AO873" s="61"/>
      <c r="AP873" s="61"/>
      <c r="AQ873" s="61"/>
      <c r="AR873" s="61"/>
      <c r="AS873" s="61"/>
      <c r="AT873" s="61"/>
      <c r="AU873" s="61"/>
      <c r="AV873" s="61"/>
      <c r="AW873" s="61"/>
      <c r="AX873" s="61"/>
      <c r="AY873" s="61"/>
      <c r="AZ873" s="61"/>
      <c r="BA873" s="61"/>
      <c r="BB873" s="61"/>
      <c r="BC873" s="61"/>
      <c r="BD873" s="61"/>
      <c r="BE873" s="61"/>
      <c r="BF873" s="61"/>
      <c r="BG873" s="61"/>
      <c r="BH873" s="61"/>
      <c r="BI873" s="61"/>
      <c r="BJ873" s="61"/>
      <c r="BK873" s="61"/>
      <c r="BL873" s="61"/>
      <c r="BM873" s="61"/>
    </row>
    <row r="874" spans="1:65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  <c r="AA874" s="61"/>
      <c r="AB874" s="61"/>
      <c r="AC874" s="61"/>
      <c r="AD874" s="61"/>
      <c r="AE874" s="61"/>
      <c r="AF874" s="61"/>
      <c r="AG874" s="61"/>
      <c r="AH874" s="61"/>
      <c r="AI874" s="61"/>
      <c r="AJ874" s="61"/>
      <c r="AK874" s="61"/>
      <c r="AL874" s="61"/>
      <c r="AM874" s="61"/>
      <c r="AN874" s="61"/>
      <c r="AO874" s="61"/>
      <c r="AP874" s="61"/>
      <c r="AQ874" s="61"/>
      <c r="AR874" s="61"/>
      <c r="AS874" s="61"/>
      <c r="AT874" s="61"/>
      <c r="AU874" s="61"/>
      <c r="AV874" s="61"/>
      <c r="AW874" s="61"/>
      <c r="AX874" s="61"/>
      <c r="AY874" s="61"/>
      <c r="AZ874" s="61"/>
      <c r="BA874" s="61"/>
      <c r="BB874" s="61"/>
      <c r="BC874" s="61"/>
      <c r="BD874" s="61"/>
      <c r="BE874" s="61"/>
      <c r="BF874" s="61"/>
      <c r="BG874" s="61"/>
      <c r="BH874" s="61"/>
      <c r="BI874" s="61"/>
      <c r="BJ874" s="61"/>
      <c r="BK874" s="61"/>
      <c r="BL874" s="61"/>
      <c r="BM874" s="61"/>
    </row>
    <row r="875" spans="1:65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  <c r="AA875" s="61"/>
      <c r="AB875" s="61"/>
      <c r="AC875" s="61"/>
      <c r="AD875" s="61"/>
      <c r="AE875" s="61"/>
      <c r="AF875" s="61"/>
      <c r="AG875" s="61"/>
      <c r="AH875" s="61"/>
      <c r="AI875" s="61"/>
      <c r="AJ875" s="61"/>
      <c r="AK875" s="61"/>
      <c r="AL875" s="61"/>
      <c r="AM875" s="61"/>
      <c r="AN875" s="61"/>
      <c r="AO875" s="61"/>
      <c r="AP875" s="61"/>
      <c r="AQ875" s="61"/>
      <c r="AR875" s="61"/>
      <c r="AS875" s="61"/>
      <c r="AT875" s="61"/>
      <c r="AU875" s="61"/>
      <c r="AV875" s="61"/>
      <c r="AW875" s="61"/>
      <c r="AX875" s="61"/>
      <c r="AY875" s="61"/>
      <c r="AZ875" s="61"/>
      <c r="BA875" s="61"/>
      <c r="BB875" s="61"/>
      <c r="BC875" s="61"/>
      <c r="BD875" s="61"/>
      <c r="BE875" s="61"/>
      <c r="BF875" s="61"/>
      <c r="BG875" s="61"/>
      <c r="BH875" s="61"/>
      <c r="BI875" s="61"/>
      <c r="BJ875" s="61"/>
      <c r="BK875" s="61"/>
      <c r="BL875" s="61"/>
      <c r="BM875" s="61"/>
    </row>
    <row r="876" spans="1:65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  <c r="AA876" s="61"/>
      <c r="AB876" s="61"/>
      <c r="AC876" s="61"/>
      <c r="AD876" s="61"/>
      <c r="AE876" s="61"/>
      <c r="AF876" s="61"/>
      <c r="AG876" s="61"/>
      <c r="AH876" s="61"/>
      <c r="AI876" s="61"/>
      <c r="AJ876" s="61"/>
      <c r="AK876" s="61"/>
      <c r="AL876" s="61"/>
      <c r="AM876" s="61"/>
      <c r="AN876" s="61"/>
      <c r="AO876" s="61"/>
      <c r="AP876" s="61"/>
      <c r="AQ876" s="61"/>
      <c r="AR876" s="61"/>
      <c r="AS876" s="61"/>
      <c r="AT876" s="61"/>
      <c r="AU876" s="61"/>
      <c r="AV876" s="61"/>
      <c r="AW876" s="61"/>
      <c r="AX876" s="61"/>
      <c r="AY876" s="61"/>
      <c r="AZ876" s="61"/>
      <c r="BA876" s="61"/>
      <c r="BB876" s="61"/>
      <c r="BC876" s="61"/>
      <c r="BD876" s="61"/>
      <c r="BE876" s="61"/>
      <c r="BF876" s="61"/>
      <c r="BG876" s="61"/>
      <c r="BH876" s="61"/>
      <c r="BI876" s="61"/>
      <c r="BJ876" s="61"/>
      <c r="BK876" s="61"/>
      <c r="BL876" s="61"/>
      <c r="BM876" s="61"/>
    </row>
    <row r="877" spans="1:65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  <c r="AA877" s="61"/>
      <c r="AB877" s="61"/>
      <c r="AC877" s="61"/>
      <c r="AD877" s="61"/>
      <c r="AE877" s="61"/>
      <c r="AF877" s="61"/>
      <c r="AG877" s="61"/>
      <c r="AH877" s="61"/>
      <c r="AI877" s="61"/>
      <c r="AJ877" s="61"/>
      <c r="AK877" s="61"/>
      <c r="AL877" s="61"/>
      <c r="AM877" s="61"/>
      <c r="AN877" s="61"/>
      <c r="AO877" s="61"/>
      <c r="AP877" s="61"/>
      <c r="AQ877" s="61"/>
      <c r="AR877" s="61"/>
      <c r="AS877" s="61"/>
      <c r="AT877" s="61"/>
      <c r="AU877" s="61"/>
      <c r="AV877" s="61"/>
      <c r="AW877" s="61"/>
      <c r="AX877" s="61"/>
      <c r="AY877" s="61"/>
      <c r="AZ877" s="61"/>
      <c r="BA877" s="61"/>
      <c r="BB877" s="61"/>
      <c r="BC877" s="61"/>
      <c r="BD877" s="61"/>
      <c r="BE877" s="61"/>
      <c r="BF877" s="61"/>
      <c r="BG877" s="61"/>
      <c r="BH877" s="61"/>
      <c r="BI877" s="61"/>
      <c r="BJ877" s="61"/>
      <c r="BK877" s="61"/>
      <c r="BL877" s="61"/>
      <c r="BM877" s="61"/>
    </row>
    <row r="878" spans="1:65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  <c r="AA878" s="61"/>
      <c r="AB878" s="61"/>
      <c r="AC878" s="61"/>
      <c r="AD878" s="61"/>
      <c r="AE878" s="61"/>
      <c r="AF878" s="61"/>
      <c r="AG878" s="61"/>
      <c r="AH878" s="61"/>
      <c r="AI878" s="61"/>
      <c r="AJ878" s="61"/>
      <c r="AK878" s="61"/>
      <c r="AL878" s="61"/>
      <c r="AM878" s="61"/>
      <c r="AN878" s="61"/>
      <c r="AO878" s="61"/>
      <c r="AP878" s="61"/>
      <c r="AQ878" s="61"/>
      <c r="AR878" s="61"/>
      <c r="AS878" s="61"/>
      <c r="AT878" s="61"/>
      <c r="AU878" s="61"/>
      <c r="AV878" s="61"/>
      <c r="AW878" s="61"/>
      <c r="AX878" s="61"/>
      <c r="AY878" s="61"/>
      <c r="AZ878" s="61"/>
      <c r="BA878" s="61"/>
      <c r="BB878" s="61"/>
      <c r="BC878" s="61"/>
      <c r="BD878" s="61"/>
      <c r="BE878" s="61"/>
      <c r="BF878" s="61"/>
      <c r="BG878" s="61"/>
      <c r="BH878" s="61"/>
      <c r="BI878" s="61"/>
      <c r="BJ878" s="61"/>
      <c r="BK878" s="61"/>
      <c r="BL878" s="61"/>
      <c r="BM878" s="61"/>
    </row>
    <row r="879" spans="1:65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  <c r="AA879" s="61"/>
      <c r="AB879" s="61"/>
      <c r="AC879" s="61"/>
      <c r="AD879" s="61"/>
      <c r="AE879" s="61"/>
      <c r="AF879" s="61"/>
      <c r="AG879" s="61"/>
      <c r="AH879" s="61"/>
      <c r="AI879" s="61"/>
      <c r="AJ879" s="61"/>
      <c r="AK879" s="61"/>
      <c r="AL879" s="61"/>
      <c r="AM879" s="61"/>
      <c r="AN879" s="61"/>
      <c r="AO879" s="61"/>
      <c r="AP879" s="61"/>
      <c r="AQ879" s="61"/>
      <c r="AR879" s="61"/>
      <c r="AS879" s="61"/>
      <c r="AT879" s="61"/>
      <c r="AU879" s="61"/>
      <c r="AV879" s="61"/>
      <c r="AW879" s="61"/>
      <c r="AX879" s="61"/>
      <c r="AY879" s="61"/>
      <c r="AZ879" s="61"/>
      <c r="BA879" s="61"/>
      <c r="BB879" s="61"/>
      <c r="BC879" s="61"/>
      <c r="BD879" s="61"/>
      <c r="BE879" s="61"/>
      <c r="BF879" s="61"/>
      <c r="BG879" s="61"/>
      <c r="BH879" s="61"/>
      <c r="BI879" s="61"/>
      <c r="BJ879" s="61"/>
      <c r="BK879" s="61"/>
      <c r="BL879" s="61"/>
      <c r="BM879" s="61"/>
    </row>
    <row r="880" spans="1:65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  <c r="AA880" s="61"/>
      <c r="AB880" s="61"/>
      <c r="AC880" s="61"/>
      <c r="AD880" s="61"/>
      <c r="AE880" s="61"/>
      <c r="AF880" s="61"/>
      <c r="AG880" s="61"/>
      <c r="AH880" s="61"/>
      <c r="AI880" s="61"/>
      <c r="AJ880" s="61"/>
      <c r="AK880" s="61"/>
      <c r="AL880" s="61"/>
      <c r="AM880" s="61"/>
      <c r="AN880" s="61"/>
      <c r="AO880" s="61"/>
      <c r="AP880" s="61"/>
      <c r="AQ880" s="61"/>
      <c r="AR880" s="61"/>
      <c r="AS880" s="61"/>
      <c r="AT880" s="61"/>
      <c r="AU880" s="61"/>
      <c r="AV880" s="61"/>
      <c r="AW880" s="61"/>
      <c r="AX880" s="61"/>
      <c r="AY880" s="61"/>
      <c r="AZ880" s="61"/>
      <c r="BA880" s="61"/>
      <c r="BB880" s="61"/>
      <c r="BC880" s="61"/>
      <c r="BD880" s="61"/>
      <c r="BE880" s="61"/>
      <c r="BF880" s="61"/>
      <c r="BG880" s="61"/>
      <c r="BH880" s="61"/>
      <c r="BI880" s="61"/>
      <c r="BJ880" s="61"/>
      <c r="BK880" s="61"/>
      <c r="BL880" s="61"/>
      <c r="BM880" s="61"/>
    </row>
    <row r="881" spans="1:65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  <c r="AA881" s="61"/>
      <c r="AB881" s="61"/>
      <c r="AC881" s="61"/>
      <c r="AD881" s="61"/>
      <c r="AE881" s="61"/>
      <c r="AF881" s="61"/>
      <c r="AG881" s="61"/>
      <c r="AH881" s="61"/>
      <c r="AI881" s="61"/>
      <c r="AJ881" s="61"/>
      <c r="AK881" s="61"/>
      <c r="AL881" s="61"/>
      <c r="AM881" s="61"/>
      <c r="AN881" s="61"/>
      <c r="AO881" s="61"/>
      <c r="AP881" s="61"/>
      <c r="AQ881" s="61"/>
      <c r="AR881" s="61"/>
      <c r="AS881" s="61"/>
      <c r="AT881" s="61"/>
      <c r="AU881" s="61"/>
      <c r="AV881" s="61"/>
      <c r="AW881" s="61"/>
      <c r="AX881" s="61"/>
      <c r="AY881" s="61"/>
      <c r="AZ881" s="61"/>
      <c r="BA881" s="61"/>
      <c r="BB881" s="61"/>
      <c r="BC881" s="61"/>
      <c r="BD881" s="61"/>
      <c r="BE881" s="61"/>
      <c r="BF881" s="61"/>
      <c r="BG881" s="61"/>
      <c r="BH881" s="61"/>
      <c r="BI881" s="61"/>
      <c r="BJ881" s="61"/>
      <c r="BK881" s="61"/>
      <c r="BL881" s="61"/>
      <c r="BM881" s="61"/>
    </row>
    <row r="882" spans="1:65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  <c r="AA882" s="61"/>
      <c r="AB882" s="61"/>
      <c r="AC882" s="61"/>
      <c r="AD882" s="61"/>
      <c r="AE882" s="61"/>
      <c r="AF882" s="61"/>
      <c r="AG882" s="61"/>
      <c r="AH882" s="61"/>
      <c r="AI882" s="61"/>
      <c r="AJ882" s="61"/>
      <c r="AK882" s="61"/>
      <c r="AL882" s="61"/>
      <c r="AM882" s="61"/>
      <c r="AN882" s="61"/>
      <c r="AO882" s="61"/>
      <c r="AP882" s="61"/>
      <c r="AQ882" s="61"/>
      <c r="AR882" s="61"/>
      <c r="AS882" s="61"/>
      <c r="AT882" s="61"/>
      <c r="AU882" s="61"/>
      <c r="AV882" s="61"/>
      <c r="AW882" s="61"/>
      <c r="AX882" s="61"/>
      <c r="AY882" s="61"/>
      <c r="AZ882" s="61"/>
      <c r="BA882" s="61"/>
      <c r="BB882" s="61"/>
      <c r="BC882" s="61"/>
      <c r="BD882" s="61"/>
      <c r="BE882" s="61"/>
      <c r="BF882" s="61"/>
      <c r="BG882" s="61"/>
      <c r="BH882" s="61"/>
      <c r="BI882" s="61"/>
      <c r="BJ882" s="61"/>
      <c r="BK882" s="61"/>
      <c r="BL882" s="61"/>
      <c r="BM882" s="61"/>
    </row>
    <row r="883" spans="1:65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  <c r="AA883" s="61"/>
      <c r="AB883" s="61"/>
      <c r="AC883" s="61"/>
      <c r="AD883" s="61"/>
      <c r="AE883" s="61"/>
      <c r="AF883" s="61"/>
      <c r="AG883" s="61"/>
      <c r="AH883" s="61"/>
      <c r="AI883" s="61"/>
      <c r="AJ883" s="61"/>
      <c r="AK883" s="61"/>
      <c r="AL883" s="61"/>
      <c r="AM883" s="61"/>
      <c r="AN883" s="61"/>
      <c r="AO883" s="61"/>
      <c r="AP883" s="61"/>
      <c r="AQ883" s="61"/>
      <c r="AR883" s="61"/>
      <c r="AS883" s="61"/>
      <c r="AT883" s="61"/>
      <c r="AU883" s="61"/>
      <c r="AV883" s="61"/>
      <c r="AW883" s="61"/>
      <c r="AX883" s="61"/>
      <c r="AY883" s="61"/>
      <c r="AZ883" s="61"/>
      <c r="BA883" s="61"/>
      <c r="BB883" s="61"/>
      <c r="BC883" s="61"/>
      <c r="BD883" s="61"/>
      <c r="BE883" s="61"/>
      <c r="BF883" s="61"/>
      <c r="BG883" s="61"/>
      <c r="BH883" s="61"/>
      <c r="BI883" s="61"/>
      <c r="BJ883" s="61"/>
      <c r="BK883" s="61"/>
      <c r="BL883" s="61"/>
      <c r="BM883" s="61"/>
    </row>
    <row r="884" spans="1:65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  <c r="AA884" s="61"/>
      <c r="AB884" s="61"/>
      <c r="AC884" s="61"/>
      <c r="AD884" s="61"/>
      <c r="AE884" s="61"/>
      <c r="AF884" s="61"/>
      <c r="AG884" s="61"/>
      <c r="AH884" s="61"/>
      <c r="AI884" s="61"/>
      <c r="AJ884" s="61"/>
      <c r="AK884" s="61"/>
      <c r="AL884" s="61"/>
      <c r="AM884" s="61"/>
      <c r="AN884" s="61"/>
      <c r="AO884" s="61"/>
      <c r="AP884" s="61"/>
      <c r="AQ884" s="61"/>
      <c r="AR884" s="61"/>
      <c r="AS884" s="61"/>
      <c r="AT884" s="61"/>
      <c r="AU884" s="61"/>
      <c r="AV884" s="61"/>
      <c r="AW884" s="61"/>
      <c r="AX884" s="61"/>
      <c r="AY884" s="61"/>
      <c r="AZ884" s="61"/>
      <c r="BA884" s="61"/>
      <c r="BB884" s="61"/>
      <c r="BC884" s="61"/>
      <c r="BD884" s="61"/>
      <c r="BE884" s="61"/>
      <c r="BF884" s="61"/>
      <c r="BG884" s="61"/>
      <c r="BH884" s="61"/>
      <c r="BI884" s="61"/>
      <c r="BJ884" s="61"/>
      <c r="BK884" s="61"/>
      <c r="BL884" s="61"/>
      <c r="BM884" s="61"/>
    </row>
    <row r="885" spans="1:65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  <c r="AA885" s="61"/>
      <c r="AB885" s="61"/>
      <c r="AC885" s="61"/>
      <c r="AD885" s="61"/>
      <c r="AE885" s="61"/>
      <c r="AF885" s="61"/>
      <c r="AG885" s="61"/>
      <c r="AH885" s="61"/>
      <c r="AI885" s="61"/>
      <c r="AJ885" s="61"/>
      <c r="AK885" s="61"/>
      <c r="AL885" s="61"/>
      <c r="AM885" s="61"/>
      <c r="AN885" s="61"/>
      <c r="AO885" s="61"/>
      <c r="AP885" s="61"/>
      <c r="AQ885" s="61"/>
      <c r="AR885" s="61"/>
      <c r="AS885" s="61"/>
      <c r="AT885" s="61"/>
      <c r="AU885" s="61"/>
      <c r="AV885" s="61"/>
      <c r="AW885" s="61"/>
      <c r="AX885" s="61"/>
      <c r="AY885" s="61"/>
      <c r="AZ885" s="61"/>
      <c r="BA885" s="61"/>
      <c r="BB885" s="61"/>
      <c r="BC885" s="61"/>
      <c r="BD885" s="61"/>
      <c r="BE885" s="61"/>
      <c r="BF885" s="61"/>
      <c r="BG885" s="61"/>
      <c r="BH885" s="61"/>
      <c r="BI885" s="61"/>
      <c r="BJ885" s="61"/>
      <c r="BK885" s="61"/>
      <c r="BL885" s="61"/>
      <c r="BM885" s="61"/>
    </row>
    <row r="886" spans="1:65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  <c r="AA886" s="61"/>
      <c r="AB886" s="61"/>
      <c r="AC886" s="61"/>
      <c r="AD886" s="61"/>
      <c r="AE886" s="61"/>
      <c r="AF886" s="61"/>
      <c r="AG886" s="61"/>
      <c r="AH886" s="61"/>
      <c r="AI886" s="61"/>
      <c r="AJ886" s="61"/>
      <c r="AK886" s="61"/>
      <c r="AL886" s="61"/>
      <c r="AM886" s="61"/>
      <c r="AN886" s="61"/>
      <c r="AO886" s="61"/>
      <c r="AP886" s="61"/>
      <c r="AQ886" s="61"/>
      <c r="AR886" s="61"/>
      <c r="AS886" s="61"/>
      <c r="AT886" s="61"/>
      <c r="AU886" s="61"/>
      <c r="AV886" s="61"/>
      <c r="AW886" s="61"/>
      <c r="AX886" s="61"/>
      <c r="AY886" s="61"/>
      <c r="AZ886" s="61"/>
      <c r="BA886" s="61"/>
      <c r="BB886" s="61"/>
      <c r="BC886" s="61"/>
      <c r="BD886" s="61"/>
      <c r="BE886" s="61"/>
      <c r="BF886" s="61"/>
      <c r="BG886" s="61"/>
      <c r="BH886" s="61"/>
      <c r="BI886" s="61"/>
      <c r="BJ886" s="61"/>
      <c r="BK886" s="61"/>
      <c r="BL886" s="61"/>
      <c r="BM886" s="61"/>
    </row>
    <row r="887" spans="1:65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  <c r="AA887" s="61"/>
      <c r="AB887" s="61"/>
      <c r="AC887" s="61"/>
      <c r="AD887" s="61"/>
      <c r="AE887" s="61"/>
      <c r="AF887" s="61"/>
      <c r="AG887" s="61"/>
      <c r="AH887" s="61"/>
      <c r="AI887" s="61"/>
      <c r="AJ887" s="61"/>
      <c r="AK887" s="61"/>
      <c r="AL887" s="61"/>
      <c r="AM887" s="61"/>
      <c r="AN887" s="61"/>
      <c r="AO887" s="61"/>
      <c r="AP887" s="61"/>
      <c r="AQ887" s="61"/>
      <c r="AR887" s="61"/>
      <c r="AS887" s="61"/>
      <c r="AT887" s="61"/>
      <c r="AU887" s="61"/>
      <c r="AV887" s="61"/>
      <c r="AW887" s="61"/>
      <c r="AX887" s="61"/>
      <c r="AY887" s="61"/>
      <c r="AZ887" s="61"/>
      <c r="BA887" s="61"/>
      <c r="BB887" s="61"/>
      <c r="BC887" s="61"/>
      <c r="BD887" s="61"/>
      <c r="BE887" s="61"/>
      <c r="BF887" s="61"/>
      <c r="BG887" s="61"/>
      <c r="BH887" s="61"/>
      <c r="BI887" s="61"/>
      <c r="BJ887" s="61"/>
      <c r="BK887" s="61"/>
      <c r="BL887" s="61"/>
      <c r="BM887" s="61"/>
    </row>
    <row r="888" spans="1:65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  <c r="AA888" s="61"/>
      <c r="AB888" s="61"/>
      <c r="AC888" s="61"/>
      <c r="AD888" s="61"/>
      <c r="AE888" s="61"/>
      <c r="AF888" s="61"/>
      <c r="AG888" s="61"/>
      <c r="AH888" s="61"/>
      <c r="AI888" s="61"/>
      <c r="AJ888" s="61"/>
      <c r="AK888" s="61"/>
      <c r="AL888" s="61"/>
      <c r="AM888" s="61"/>
      <c r="AN888" s="61"/>
      <c r="AO888" s="61"/>
      <c r="AP888" s="61"/>
      <c r="AQ888" s="61"/>
      <c r="AR888" s="61"/>
      <c r="AS888" s="61"/>
      <c r="AT888" s="61"/>
      <c r="AU888" s="61"/>
      <c r="AV888" s="61"/>
      <c r="AW888" s="61"/>
      <c r="AX888" s="61"/>
      <c r="AY888" s="61"/>
      <c r="AZ888" s="61"/>
      <c r="BA888" s="61"/>
      <c r="BB888" s="61"/>
      <c r="BC888" s="61"/>
      <c r="BD888" s="61"/>
      <c r="BE888" s="61"/>
      <c r="BF888" s="61"/>
      <c r="BG888" s="61"/>
      <c r="BH888" s="61"/>
      <c r="BI888" s="61"/>
      <c r="BJ888" s="61"/>
      <c r="BK888" s="61"/>
      <c r="BL888" s="61"/>
      <c r="BM888" s="61"/>
    </row>
    <row r="889" spans="1:65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  <c r="AA889" s="61"/>
      <c r="AB889" s="61"/>
      <c r="AC889" s="61"/>
      <c r="AD889" s="61"/>
      <c r="AE889" s="61"/>
      <c r="AF889" s="61"/>
      <c r="AG889" s="61"/>
      <c r="AH889" s="61"/>
      <c r="AI889" s="61"/>
      <c r="AJ889" s="61"/>
      <c r="AK889" s="61"/>
      <c r="AL889" s="61"/>
      <c r="AM889" s="61"/>
      <c r="AN889" s="61"/>
      <c r="AO889" s="61"/>
      <c r="AP889" s="61"/>
      <c r="AQ889" s="61"/>
      <c r="AR889" s="61"/>
      <c r="AS889" s="61"/>
      <c r="AT889" s="61"/>
      <c r="AU889" s="61"/>
      <c r="AV889" s="61"/>
      <c r="AW889" s="61"/>
      <c r="AX889" s="61"/>
      <c r="AY889" s="61"/>
      <c r="AZ889" s="61"/>
      <c r="BA889" s="61"/>
      <c r="BB889" s="61"/>
      <c r="BC889" s="61"/>
      <c r="BD889" s="61"/>
      <c r="BE889" s="61"/>
      <c r="BF889" s="61"/>
      <c r="BG889" s="61"/>
      <c r="BH889" s="61"/>
      <c r="BI889" s="61"/>
      <c r="BJ889" s="61"/>
      <c r="BK889" s="61"/>
      <c r="BL889" s="61"/>
      <c r="BM889" s="61"/>
    </row>
    <row r="890" spans="1:65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  <c r="AA890" s="61"/>
      <c r="AB890" s="61"/>
      <c r="AC890" s="61"/>
      <c r="AD890" s="61"/>
      <c r="AE890" s="61"/>
      <c r="AF890" s="61"/>
      <c r="AG890" s="61"/>
      <c r="AH890" s="61"/>
      <c r="AI890" s="61"/>
      <c r="AJ890" s="61"/>
      <c r="AK890" s="61"/>
      <c r="AL890" s="61"/>
      <c r="AM890" s="61"/>
      <c r="AN890" s="61"/>
      <c r="AO890" s="61"/>
      <c r="AP890" s="61"/>
      <c r="AQ890" s="61"/>
      <c r="AR890" s="61"/>
      <c r="AS890" s="61"/>
      <c r="AT890" s="61"/>
      <c r="AU890" s="61"/>
      <c r="AV890" s="61"/>
      <c r="AW890" s="61"/>
      <c r="AX890" s="61"/>
      <c r="AY890" s="61"/>
      <c r="AZ890" s="61"/>
      <c r="BA890" s="61"/>
      <c r="BB890" s="61"/>
      <c r="BC890" s="61"/>
      <c r="BD890" s="61"/>
      <c r="BE890" s="61"/>
      <c r="BF890" s="61"/>
      <c r="BG890" s="61"/>
      <c r="BH890" s="61"/>
      <c r="BI890" s="61"/>
      <c r="BJ890" s="61"/>
      <c r="BK890" s="61"/>
      <c r="BL890" s="61"/>
      <c r="BM890" s="61"/>
    </row>
    <row r="891" spans="1:65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  <c r="AA891" s="61"/>
      <c r="AB891" s="61"/>
      <c r="AC891" s="61"/>
      <c r="AD891" s="61"/>
      <c r="AE891" s="61"/>
      <c r="AF891" s="61"/>
      <c r="AG891" s="61"/>
      <c r="AH891" s="61"/>
      <c r="AI891" s="61"/>
      <c r="AJ891" s="61"/>
      <c r="AK891" s="61"/>
      <c r="AL891" s="61"/>
      <c r="AM891" s="61"/>
      <c r="AN891" s="61"/>
      <c r="AO891" s="61"/>
      <c r="AP891" s="61"/>
      <c r="AQ891" s="61"/>
      <c r="AR891" s="61"/>
      <c r="AS891" s="61"/>
      <c r="AT891" s="61"/>
      <c r="AU891" s="61"/>
      <c r="AV891" s="61"/>
      <c r="AW891" s="61"/>
      <c r="AX891" s="61"/>
      <c r="AY891" s="61"/>
      <c r="AZ891" s="61"/>
      <c r="BA891" s="61"/>
      <c r="BB891" s="61"/>
      <c r="BC891" s="61"/>
      <c r="BD891" s="61"/>
      <c r="BE891" s="61"/>
      <c r="BF891" s="61"/>
      <c r="BG891" s="61"/>
      <c r="BH891" s="61"/>
      <c r="BI891" s="61"/>
      <c r="BJ891" s="61"/>
      <c r="BK891" s="61"/>
      <c r="BL891" s="61"/>
      <c r="BM891" s="61"/>
    </row>
    <row r="892" spans="1:65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  <c r="AA892" s="61"/>
      <c r="AB892" s="61"/>
      <c r="AC892" s="61"/>
      <c r="AD892" s="61"/>
      <c r="AE892" s="61"/>
      <c r="AF892" s="61"/>
      <c r="AG892" s="61"/>
      <c r="AH892" s="61"/>
      <c r="AI892" s="61"/>
      <c r="AJ892" s="61"/>
      <c r="AK892" s="61"/>
      <c r="AL892" s="61"/>
      <c r="AM892" s="61"/>
      <c r="AN892" s="61"/>
      <c r="AO892" s="61"/>
      <c r="AP892" s="61"/>
      <c r="AQ892" s="61"/>
      <c r="AR892" s="61"/>
      <c r="AS892" s="61"/>
      <c r="AT892" s="61"/>
      <c r="AU892" s="61"/>
      <c r="AV892" s="61"/>
      <c r="AW892" s="61"/>
      <c r="AX892" s="61"/>
      <c r="AY892" s="61"/>
      <c r="AZ892" s="61"/>
      <c r="BA892" s="61"/>
      <c r="BB892" s="61"/>
      <c r="BC892" s="61"/>
      <c r="BD892" s="61"/>
      <c r="BE892" s="61"/>
      <c r="BF892" s="61"/>
      <c r="BG892" s="61"/>
      <c r="BH892" s="61"/>
      <c r="BI892" s="61"/>
      <c r="BJ892" s="61"/>
      <c r="BK892" s="61"/>
      <c r="BL892" s="61"/>
      <c r="BM892" s="61"/>
    </row>
    <row r="893" spans="1:65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  <c r="AA893" s="61"/>
      <c r="AB893" s="61"/>
      <c r="AC893" s="61"/>
      <c r="AD893" s="61"/>
      <c r="AE893" s="61"/>
      <c r="AF893" s="61"/>
      <c r="AG893" s="61"/>
      <c r="AH893" s="61"/>
      <c r="AI893" s="61"/>
      <c r="AJ893" s="61"/>
      <c r="AK893" s="61"/>
      <c r="AL893" s="61"/>
      <c r="AM893" s="61"/>
      <c r="AN893" s="61"/>
      <c r="AO893" s="61"/>
      <c r="AP893" s="61"/>
      <c r="AQ893" s="61"/>
      <c r="AR893" s="61"/>
      <c r="AS893" s="61"/>
      <c r="AT893" s="61"/>
      <c r="AU893" s="61"/>
      <c r="AV893" s="61"/>
      <c r="AW893" s="61"/>
      <c r="AX893" s="61"/>
      <c r="AY893" s="61"/>
      <c r="AZ893" s="61"/>
      <c r="BA893" s="61"/>
      <c r="BB893" s="61"/>
      <c r="BC893" s="61"/>
      <c r="BD893" s="61"/>
      <c r="BE893" s="61"/>
      <c r="BF893" s="61"/>
      <c r="BG893" s="61"/>
      <c r="BH893" s="61"/>
      <c r="BI893" s="61"/>
      <c r="BJ893" s="61"/>
      <c r="BK893" s="61"/>
      <c r="BL893" s="61"/>
      <c r="BM893" s="61"/>
    </row>
    <row r="894" spans="1:65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  <c r="AA894" s="61"/>
      <c r="AB894" s="61"/>
      <c r="AC894" s="61"/>
      <c r="AD894" s="61"/>
      <c r="AE894" s="61"/>
      <c r="AF894" s="61"/>
      <c r="AG894" s="61"/>
      <c r="AH894" s="61"/>
      <c r="AI894" s="61"/>
      <c r="AJ894" s="61"/>
      <c r="AK894" s="61"/>
      <c r="AL894" s="61"/>
      <c r="AM894" s="61"/>
      <c r="AN894" s="61"/>
      <c r="AO894" s="61"/>
      <c r="AP894" s="61"/>
      <c r="AQ894" s="61"/>
      <c r="AR894" s="61"/>
      <c r="AS894" s="61"/>
      <c r="AT894" s="61"/>
      <c r="AU894" s="61"/>
      <c r="AV894" s="61"/>
      <c r="AW894" s="61"/>
      <c r="AX894" s="61"/>
      <c r="AY894" s="61"/>
      <c r="AZ894" s="61"/>
      <c r="BA894" s="61"/>
      <c r="BB894" s="61"/>
      <c r="BC894" s="61"/>
      <c r="BD894" s="61"/>
      <c r="BE894" s="61"/>
      <c r="BF894" s="61"/>
      <c r="BG894" s="61"/>
      <c r="BH894" s="61"/>
      <c r="BI894" s="61"/>
      <c r="BJ894" s="61"/>
      <c r="BK894" s="61"/>
      <c r="BL894" s="61"/>
      <c r="BM894" s="61"/>
    </row>
    <row r="895" spans="1:65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  <c r="AA895" s="61"/>
      <c r="AB895" s="61"/>
      <c r="AC895" s="61"/>
      <c r="AD895" s="61"/>
      <c r="AE895" s="61"/>
      <c r="AF895" s="61"/>
      <c r="AG895" s="61"/>
      <c r="AH895" s="61"/>
      <c r="AI895" s="61"/>
      <c r="AJ895" s="61"/>
      <c r="AK895" s="61"/>
      <c r="AL895" s="61"/>
      <c r="AM895" s="61"/>
      <c r="AN895" s="61"/>
      <c r="AO895" s="61"/>
      <c r="AP895" s="61"/>
      <c r="AQ895" s="61"/>
      <c r="AR895" s="61"/>
      <c r="AS895" s="61"/>
      <c r="AT895" s="61"/>
      <c r="AU895" s="61"/>
      <c r="AV895" s="61"/>
      <c r="AW895" s="61"/>
      <c r="AX895" s="61"/>
      <c r="AY895" s="61"/>
      <c r="AZ895" s="61"/>
      <c r="BA895" s="61"/>
      <c r="BB895" s="61"/>
      <c r="BC895" s="61"/>
      <c r="BD895" s="61"/>
      <c r="BE895" s="61"/>
      <c r="BF895" s="61"/>
      <c r="BG895" s="61"/>
      <c r="BH895" s="61"/>
      <c r="BI895" s="61"/>
      <c r="BJ895" s="61"/>
      <c r="BK895" s="61"/>
      <c r="BL895" s="61"/>
      <c r="BM895" s="61"/>
    </row>
    <row r="896" spans="1:65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  <c r="AA896" s="61"/>
      <c r="AB896" s="61"/>
      <c r="AC896" s="61"/>
      <c r="AD896" s="61"/>
      <c r="AE896" s="61"/>
      <c r="AF896" s="61"/>
      <c r="AG896" s="61"/>
      <c r="AH896" s="61"/>
      <c r="AI896" s="61"/>
      <c r="AJ896" s="61"/>
      <c r="AK896" s="61"/>
      <c r="AL896" s="61"/>
      <c r="AM896" s="61"/>
      <c r="AN896" s="61"/>
      <c r="AO896" s="61"/>
      <c r="AP896" s="61"/>
      <c r="AQ896" s="61"/>
      <c r="AR896" s="61"/>
      <c r="AS896" s="61"/>
      <c r="AT896" s="61"/>
      <c r="AU896" s="61"/>
      <c r="AV896" s="61"/>
      <c r="AW896" s="61"/>
      <c r="AX896" s="61"/>
      <c r="AY896" s="61"/>
      <c r="AZ896" s="61"/>
      <c r="BA896" s="61"/>
      <c r="BB896" s="61"/>
      <c r="BC896" s="61"/>
      <c r="BD896" s="61"/>
      <c r="BE896" s="61"/>
      <c r="BF896" s="61"/>
      <c r="BG896" s="61"/>
      <c r="BH896" s="61"/>
      <c r="BI896" s="61"/>
      <c r="BJ896" s="61"/>
      <c r="BK896" s="61"/>
      <c r="BL896" s="61"/>
      <c r="BM896" s="61"/>
    </row>
    <row r="897" spans="1:65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  <c r="AA897" s="61"/>
      <c r="AB897" s="61"/>
      <c r="AC897" s="61"/>
      <c r="AD897" s="61"/>
      <c r="AE897" s="61"/>
      <c r="AF897" s="61"/>
      <c r="AG897" s="61"/>
      <c r="AH897" s="61"/>
      <c r="AI897" s="61"/>
      <c r="AJ897" s="61"/>
      <c r="AK897" s="61"/>
      <c r="AL897" s="61"/>
      <c r="AM897" s="61"/>
      <c r="AN897" s="61"/>
      <c r="AO897" s="61"/>
      <c r="AP897" s="61"/>
      <c r="AQ897" s="61"/>
      <c r="AR897" s="61"/>
      <c r="AS897" s="61"/>
      <c r="AT897" s="61"/>
      <c r="AU897" s="61"/>
      <c r="AV897" s="61"/>
      <c r="AW897" s="61"/>
      <c r="AX897" s="61"/>
      <c r="AY897" s="61"/>
      <c r="AZ897" s="61"/>
      <c r="BA897" s="61"/>
      <c r="BB897" s="61"/>
      <c r="BC897" s="61"/>
      <c r="BD897" s="61"/>
      <c r="BE897" s="61"/>
      <c r="BF897" s="61"/>
      <c r="BG897" s="61"/>
      <c r="BH897" s="61"/>
      <c r="BI897" s="61"/>
      <c r="BJ897" s="61"/>
      <c r="BK897" s="61"/>
      <c r="BL897" s="61"/>
      <c r="BM897" s="61"/>
    </row>
    <row r="898" spans="1:65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  <c r="AA898" s="61"/>
      <c r="AB898" s="61"/>
      <c r="AC898" s="61"/>
      <c r="AD898" s="61"/>
      <c r="AE898" s="61"/>
      <c r="AF898" s="61"/>
      <c r="AG898" s="61"/>
      <c r="AH898" s="61"/>
      <c r="AI898" s="61"/>
      <c r="AJ898" s="61"/>
      <c r="AK898" s="61"/>
      <c r="AL898" s="61"/>
      <c r="AM898" s="61"/>
      <c r="AN898" s="61"/>
      <c r="AO898" s="61"/>
      <c r="AP898" s="61"/>
      <c r="AQ898" s="61"/>
      <c r="AR898" s="61"/>
      <c r="AS898" s="61"/>
      <c r="AT898" s="61"/>
      <c r="AU898" s="61"/>
      <c r="AV898" s="61"/>
      <c r="AW898" s="61"/>
      <c r="AX898" s="61"/>
      <c r="AY898" s="61"/>
      <c r="AZ898" s="61"/>
      <c r="BA898" s="61"/>
      <c r="BB898" s="61"/>
      <c r="BC898" s="61"/>
      <c r="BD898" s="61"/>
      <c r="BE898" s="61"/>
      <c r="BF898" s="61"/>
      <c r="BG898" s="61"/>
      <c r="BH898" s="61"/>
      <c r="BI898" s="61"/>
      <c r="BJ898" s="61"/>
      <c r="BK898" s="61"/>
      <c r="BL898" s="61"/>
      <c r="BM898" s="61"/>
    </row>
    <row r="899" spans="1:65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  <c r="AA899" s="61"/>
      <c r="AB899" s="61"/>
      <c r="AC899" s="61"/>
      <c r="AD899" s="61"/>
      <c r="AE899" s="61"/>
      <c r="AF899" s="61"/>
      <c r="AG899" s="61"/>
      <c r="AH899" s="61"/>
      <c r="AI899" s="61"/>
      <c r="AJ899" s="61"/>
      <c r="AK899" s="61"/>
      <c r="AL899" s="61"/>
      <c r="AM899" s="61"/>
      <c r="AN899" s="61"/>
      <c r="AO899" s="61"/>
      <c r="AP899" s="61"/>
      <c r="AQ899" s="61"/>
      <c r="AR899" s="61"/>
      <c r="AS899" s="61"/>
      <c r="AT899" s="61"/>
      <c r="AU899" s="61"/>
      <c r="AV899" s="61"/>
      <c r="AW899" s="61"/>
      <c r="AX899" s="61"/>
      <c r="AY899" s="61"/>
      <c r="AZ899" s="61"/>
      <c r="BA899" s="61"/>
      <c r="BB899" s="61"/>
      <c r="BC899" s="61"/>
      <c r="BD899" s="61"/>
      <c r="BE899" s="61"/>
      <c r="BF899" s="61"/>
      <c r="BG899" s="61"/>
      <c r="BH899" s="61"/>
      <c r="BI899" s="61"/>
      <c r="BJ899" s="61"/>
      <c r="BK899" s="61"/>
      <c r="BL899" s="61"/>
      <c r="BM899" s="61"/>
    </row>
    <row r="900" spans="1:65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  <c r="AA900" s="61"/>
      <c r="AB900" s="61"/>
      <c r="AC900" s="61"/>
      <c r="AD900" s="61"/>
      <c r="AE900" s="61"/>
      <c r="AF900" s="61"/>
      <c r="AG900" s="61"/>
      <c r="AH900" s="61"/>
      <c r="AI900" s="61"/>
      <c r="AJ900" s="61"/>
      <c r="AK900" s="61"/>
      <c r="AL900" s="61"/>
      <c r="AM900" s="61"/>
      <c r="AN900" s="61"/>
      <c r="AO900" s="61"/>
      <c r="AP900" s="61"/>
      <c r="AQ900" s="61"/>
      <c r="AR900" s="61"/>
      <c r="AS900" s="61"/>
      <c r="AT900" s="61"/>
      <c r="AU900" s="61"/>
      <c r="AV900" s="61"/>
      <c r="AW900" s="61"/>
      <c r="AX900" s="61"/>
      <c r="AY900" s="61"/>
      <c r="AZ900" s="61"/>
      <c r="BA900" s="61"/>
      <c r="BB900" s="61"/>
      <c r="BC900" s="61"/>
      <c r="BD900" s="61"/>
      <c r="BE900" s="61"/>
      <c r="BF900" s="61"/>
      <c r="BG900" s="61"/>
      <c r="BH900" s="61"/>
      <c r="BI900" s="61"/>
      <c r="BJ900" s="61"/>
      <c r="BK900" s="61"/>
      <c r="BL900" s="61"/>
      <c r="BM900" s="61"/>
    </row>
    <row r="901" spans="1:65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  <c r="AA901" s="61"/>
      <c r="AB901" s="61"/>
      <c r="AC901" s="61"/>
      <c r="AD901" s="61"/>
      <c r="AE901" s="61"/>
      <c r="AF901" s="61"/>
      <c r="AG901" s="61"/>
      <c r="AH901" s="61"/>
      <c r="AI901" s="61"/>
      <c r="AJ901" s="61"/>
      <c r="AK901" s="61"/>
      <c r="AL901" s="61"/>
      <c r="AM901" s="61"/>
      <c r="AN901" s="61"/>
      <c r="AO901" s="61"/>
      <c r="AP901" s="61"/>
      <c r="AQ901" s="61"/>
      <c r="AR901" s="61"/>
      <c r="AS901" s="61"/>
      <c r="AT901" s="61"/>
      <c r="AU901" s="61"/>
      <c r="AV901" s="61"/>
      <c r="AW901" s="61"/>
      <c r="AX901" s="61"/>
      <c r="AY901" s="61"/>
      <c r="AZ901" s="61"/>
      <c r="BA901" s="61"/>
      <c r="BB901" s="61"/>
      <c r="BC901" s="61"/>
      <c r="BD901" s="61"/>
      <c r="BE901" s="61"/>
      <c r="BF901" s="61"/>
      <c r="BG901" s="61"/>
      <c r="BH901" s="61"/>
      <c r="BI901" s="61"/>
      <c r="BJ901" s="61"/>
      <c r="BK901" s="61"/>
      <c r="BL901" s="61"/>
      <c r="BM901" s="61"/>
    </row>
    <row r="902" spans="1:65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  <c r="AA902" s="61"/>
      <c r="AB902" s="61"/>
      <c r="AC902" s="61"/>
      <c r="AD902" s="61"/>
      <c r="AE902" s="61"/>
      <c r="AF902" s="61"/>
      <c r="AG902" s="61"/>
      <c r="AH902" s="61"/>
      <c r="AI902" s="61"/>
      <c r="AJ902" s="61"/>
      <c r="AK902" s="61"/>
      <c r="AL902" s="61"/>
      <c r="AM902" s="61"/>
      <c r="AN902" s="61"/>
      <c r="AO902" s="61"/>
      <c r="AP902" s="61"/>
      <c r="AQ902" s="61"/>
      <c r="AR902" s="61"/>
      <c r="AS902" s="61"/>
      <c r="AT902" s="61"/>
      <c r="AU902" s="61"/>
      <c r="AV902" s="61"/>
      <c r="AW902" s="61"/>
      <c r="AX902" s="61"/>
      <c r="AY902" s="61"/>
      <c r="AZ902" s="61"/>
      <c r="BA902" s="61"/>
      <c r="BB902" s="61"/>
      <c r="BC902" s="61"/>
      <c r="BD902" s="61"/>
      <c r="BE902" s="61"/>
      <c r="BF902" s="61"/>
      <c r="BG902" s="61"/>
      <c r="BH902" s="61"/>
      <c r="BI902" s="61"/>
      <c r="BJ902" s="61"/>
      <c r="BK902" s="61"/>
      <c r="BL902" s="61"/>
      <c r="BM902" s="61"/>
    </row>
    <row r="903" spans="1:65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  <c r="AA903" s="61"/>
      <c r="AB903" s="61"/>
      <c r="AC903" s="61"/>
      <c r="AD903" s="61"/>
      <c r="AE903" s="61"/>
      <c r="AF903" s="61"/>
      <c r="AG903" s="61"/>
      <c r="AH903" s="61"/>
      <c r="AI903" s="61"/>
      <c r="AJ903" s="61"/>
      <c r="AK903" s="61"/>
      <c r="AL903" s="61"/>
      <c r="AM903" s="61"/>
      <c r="AN903" s="61"/>
      <c r="AO903" s="61"/>
      <c r="AP903" s="61"/>
      <c r="AQ903" s="61"/>
      <c r="AR903" s="61"/>
      <c r="AS903" s="61"/>
      <c r="AT903" s="61"/>
      <c r="AU903" s="61"/>
      <c r="AV903" s="61"/>
      <c r="AW903" s="61"/>
      <c r="AX903" s="61"/>
      <c r="AY903" s="61"/>
      <c r="AZ903" s="61"/>
      <c r="BA903" s="61"/>
      <c r="BB903" s="61"/>
      <c r="BC903" s="61"/>
      <c r="BD903" s="61"/>
      <c r="BE903" s="61"/>
      <c r="BF903" s="61"/>
      <c r="BG903" s="61"/>
      <c r="BH903" s="61"/>
      <c r="BI903" s="61"/>
      <c r="BJ903" s="61"/>
      <c r="BK903" s="61"/>
      <c r="BL903" s="61"/>
      <c r="BM903" s="61"/>
    </row>
    <row r="904" spans="1:65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  <c r="AA904" s="61"/>
      <c r="AB904" s="61"/>
      <c r="AC904" s="61"/>
      <c r="AD904" s="61"/>
      <c r="AE904" s="61"/>
      <c r="AF904" s="61"/>
      <c r="AG904" s="61"/>
      <c r="AH904" s="61"/>
      <c r="AI904" s="61"/>
      <c r="AJ904" s="61"/>
      <c r="AK904" s="61"/>
      <c r="AL904" s="61"/>
      <c r="AM904" s="61"/>
      <c r="AN904" s="61"/>
      <c r="AO904" s="61"/>
      <c r="AP904" s="61"/>
      <c r="AQ904" s="61"/>
      <c r="AR904" s="61"/>
      <c r="AS904" s="61"/>
      <c r="AT904" s="61"/>
      <c r="AU904" s="61"/>
      <c r="AV904" s="61"/>
      <c r="AW904" s="61"/>
      <c r="AX904" s="61"/>
      <c r="AY904" s="61"/>
      <c r="AZ904" s="61"/>
      <c r="BA904" s="61"/>
      <c r="BB904" s="61"/>
      <c r="BC904" s="61"/>
      <c r="BD904" s="61"/>
      <c r="BE904" s="61"/>
      <c r="BF904" s="61"/>
      <c r="BG904" s="61"/>
      <c r="BH904" s="61"/>
      <c r="BI904" s="61"/>
      <c r="BJ904" s="61"/>
      <c r="BK904" s="61"/>
      <c r="BL904" s="61"/>
      <c r="BM904" s="61"/>
    </row>
    <row r="905" spans="1:65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  <c r="AA905" s="61"/>
      <c r="AB905" s="61"/>
      <c r="AC905" s="61"/>
      <c r="AD905" s="61"/>
      <c r="AE905" s="61"/>
      <c r="AF905" s="61"/>
      <c r="AG905" s="61"/>
      <c r="AH905" s="61"/>
      <c r="AI905" s="61"/>
      <c r="AJ905" s="61"/>
      <c r="AK905" s="61"/>
      <c r="AL905" s="61"/>
      <c r="AM905" s="61"/>
      <c r="AN905" s="61"/>
      <c r="AO905" s="61"/>
      <c r="AP905" s="61"/>
      <c r="AQ905" s="61"/>
      <c r="AR905" s="61"/>
      <c r="AS905" s="61"/>
      <c r="AT905" s="61"/>
      <c r="AU905" s="61"/>
      <c r="AV905" s="61"/>
      <c r="AW905" s="61"/>
      <c r="AX905" s="61"/>
      <c r="AY905" s="61"/>
      <c r="AZ905" s="61"/>
      <c r="BA905" s="61"/>
      <c r="BB905" s="61"/>
      <c r="BC905" s="61"/>
      <c r="BD905" s="61"/>
      <c r="BE905" s="61"/>
      <c r="BF905" s="61"/>
      <c r="BG905" s="61"/>
      <c r="BH905" s="61"/>
      <c r="BI905" s="61"/>
      <c r="BJ905" s="61"/>
      <c r="BK905" s="61"/>
      <c r="BL905" s="61"/>
      <c r="BM905" s="61"/>
    </row>
    <row r="906" spans="1:65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  <c r="AA906" s="61"/>
      <c r="AB906" s="61"/>
      <c r="AC906" s="61"/>
      <c r="AD906" s="61"/>
      <c r="AE906" s="61"/>
      <c r="AF906" s="61"/>
      <c r="AG906" s="61"/>
      <c r="AH906" s="61"/>
      <c r="AI906" s="61"/>
      <c r="AJ906" s="61"/>
      <c r="AK906" s="61"/>
      <c r="AL906" s="61"/>
      <c r="AM906" s="61"/>
      <c r="AN906" s="61"/>
      <c r="AO906" s="61"/>
      <c r="AP906" s="61"/>
      <c r="AQ906" s="61"/>
      <c r="AR906" s="61"/>
      <c r="AS906" s="61"/>
      <c r="AT906" s="61"/>
      <c r="AU906" s="61"/>
      <c r="AV906" s="61"/>
      <c r="AW906" s="61"/>
      <c r="AX906" s="61"/>
      <c r="AY906" s="61"/>
      <c r="AZ906" s="61"/>
      <c r="BA906" s="61"/>
      <c r="BB906" s="61"/>
      <c r="BC906" s="61"/>
      <c r="BD906" s="61"/>
      <c r="BE906" s="61"/>
      <c r="BF906" s="61"/>
      <c r="BG906" s="61"/>
      <c r="BH906" s="61"/>
      <c r="BI906" s="61"/>
      <c r="BJ906" s="61"/>
      <c r="BK906" s="61"/>
      <c r="BL906" s="61"/>
      <c r="BM906" s="61"/>
    </row>
    <row r="907" spans="1:65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  <c r="AA907" s="61"/>
      <c r="AB907" s="61"/>
      <c r="AC907" s="61"/>
      <c r="AD907" s="61"/>
      <c r="AE907" s="61"/>
      <c r="AF907" s="61"/>
      <c r="AG907" s="61"/>
      <c r="AH907" s="61"/>
      <c r="AI907" s="61"/>
      <c r="AJ907" s="61"/>
      <c r="AK907" s="61"/>
      <c r="AL907" s="61"/>
      <c r="AM907" s="61"/>
      <c r="AN907" s="61"/>
      <c r="AO907" s="61"/>
      <c r="AP907" s="61"/>
      <c r="AQ907" s="61"/>
      <c r="AR907" s="61"/>
      <c r="AS907" s="61"/>
      <c r="AT907" s="61"/>
      <c r="AU907" s="61"/>
      <c r="AV907" s="61"/>
      <c r="AW907" s="61"/>
      <c r="AX907" s="61"/>
      <c r="AY907" s="61"/>
      <c r="AZ907" s="61"/>
      <c r="BA907" s="61"/>
      <c r="BB907" s="61"/>
      <c r="BC907" s="61"/>
      <c r="BD907" s="61"/>
      <c r="BE907" s="61"/>
      <c r="BF907" s="61"/>
      <c r="BG907" s="61"/>
      <c r="BH907" s="61"/>
      <c r="BI907" s="61"/>
      <c r="BJ907" s="61"/>
      <c r="BK907" s="61"/>
      <c r="BL907" s="61"/>
      <c r="BM907" s="61"/>
    </row>
    <row r="908" spans="1:65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  <c r="AA908" s="61"/>
      <c r="AB908" s="61"/>
      <c r="AC908" s="61"/>
      <c r="AD908" s="61"/>
      <c r="AE908" s="61"/>
      <c r="AF908" s="61"/>
      <c r="AG908" s="61"/>
      <c r="AH908" s="61"/>
      <c r="AI908" s="61"/>
      <c r="AJ908" s="61"/>
      <c r="AK908" s="61"/>
      <c r="AL908" s="61"/>
      <c r="AM908" s="61"/>
      <c r="AN908" s="61"/>
      <c r="AO908" s="61"/>
      <c r="AP908" s="61"/>
      <c r="AQ908" s="61"/>
      <c r="AR908" s="61"/>
      <c r="AS908" s="61"/>
      <c r="AT908" s="61"/>
      <c r="AU908" s="61"/>
      <c r="AV908" s="61"/>
      <c r="AW908" s="61"/>
      <c r="AX908" s="61"/>
      <c r="AY908" s="61"/>
      <c r="AZ908" s="61"/>
      <c r="BA908" s="61"/>
      <c r="BB908" s="61"/>
      <c r="BC908" s="61"/>
      <c r="BD908" s="61"/>
      <c r="BE908" s="61"/>
      <c r="BF908" s="61"/>
      <c r="BG908" s="61"/>
      <c r="BH908" s="61"/>
      <c r="BI908" s="61"/>
      <c r="BJ908" s="61"/>
      <c r="BK908" s="61"/>
      <c r="BL908" s="61"/>
      <c r="BM908" s="61"/>
    </row>
    <row r="909" spans="1:65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  <c r="AA909" s="61"/>
      <c r="AB909" s="61"/>
      <c r="AC909" s="61"/>
      <c r="AD909" s="61"/>
      <c r="AE909" s="61"/>
      <c r="AF909" s="61"/>
      <c r="AG909" s="61"/>
      <c r="AH909" s="61"/>
      <c r="AI909" s="61"/>
      <c r="AJ909" s="61"/>
      <c r="AK909" s="61"/>
      <c r="AL909" s="61"/>
      <c r="AM909" s="61"/>
      <c r="AN909" s="61"/>
      <c r="AO909" s="61"/>
      <c r="AP909" s="61"/>
      <c r="AQ909" s="61"/>
      <c r="AR909" s="61"/>
      <c r="AS909" s="61"/>
      <c r="AT909" s="61"/>
      <c r="AU909" s="61"/>
      <c r="AV909" s="61"/>
      <c r="AW909" s="61"/>
      <c r="AX909" s="61"/>
      <c r="AY909" s="61"/>
      <c r="AZ909" s="61"/>
      <c r="BA909" s="61"/>
      <c r="BB909" s="61"/>
      <c r="BC909" s="61"/>
      <c r="BD909" s="61"/>
      <c r="BE909" s="61"/>
      <c r="BF909" s="61"/>
      <c r="BG909" s="61"/>
      <c r="BH909" s="61"/>
      <c r="BI909" s="61"/>
      <c r="BJ909" s="61"/>
      <c r="BK909" s="61"/>
      <c r="BL909" s="61"/>
      <c r="BM909" s="61"/>
    </row>
    <row r="910" spans="1:65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  <c r="AA910" s="61"/>
      <c r="AB910" s="61"/>
      <c r="AC910" s="61"/>
      <c r="AD910" s="61"/>
      <c r="AE910" s="61"/>
      <c r="AF910" s="61"/>
      <c r="AG910" s="61"/>
      <c r="AH910" s="61"/>
      <c r="AI910" s="61"/>
      <c r="AJ910" s="61"/>
      <c r="AK910" s="61"/>
      <c r="AL910" s="61"/>
      <c r="AM910" s="61"/>
      <c r="AN910" s="61"/>
      <c r="AO910" s="61"/>
      <c r="AP910" s="61"/>
      <c r="AQ910" s="61"/>
      <c r="AR910" s="61"/>
      <c r="AS910" s="61"/>
      <c r="AT910" s="61"/>
      <c r="AU910" s="61"/>
      <c r="AV910" s="61"/>
      <c r="AW910" s="61"/>
      <c r="AX910" s="61"/>
      <c r="AY910" s="61"/>
      <c r="AZ910" s="61"/>
      <c r="BA910" s="61"/>
      <c r="BB910" s="61"/>
      <c r="BC910" s="61"/>
      <c r="BD910" s="61"/>
      <c r="BE910" s="61"/>
      <c r="BF910" s="61"/>
      <c r="BG910" s="61"/>
      <c r="BH910" s="61"/>
      <c r="BI910" s="61"/>
      <c r="BJ910" s="61"/>
      <c r="BK910" s="61"/>
      <c r="BL910" s="61"/>
      <c r="BM910" s="61"/>
    </row>
    <row r="911" spans="1:65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  <c r="AA911" s="61"/>
      <c r="AB911" s="61"/>
      <c r="AC911" s="61"/>
      <c r="AD911" s="61"/>
      <c r="AE911" s="61"/>
      <c r="AF911" s="61"/>
      <c r="AG911" s="61"/>
      <c r="AH911" s="61"/>
      <c r="AI911" s="61"/>
      <c r="AJ911" s="61"/>
      <c r="AK911" s="61"/>
      <c r="AL911" s="61"/>
      <c r="AM911" s="61"/>
      <c r="AN911" s="61"/>
      <c r="AO911" s="61"/>
      <c r="AP911" s="61"/>
      <c r="AQ911" s="61"/>
      <c r="AR911" s="61"/>
      <c r="AS911" s="61"/>
      <c r="AT911" s="61"/>
      <c r="AU911" s="61"/>
      <c r="AV911" s="61"/>
      <c r="AW911" s="61"/>
      <c r="AX911" s="61"/>
      <c r="AY911" s="61"/>
      <c r="AZ911" s="61"/>
      <c r="BA911" s="61"/>
      <c r="BB911" s="61"/>
      <c r="BC911" s="61"/>
      <c r="BD911" s="61"/>
      <c r="BE911" s="61"/>
      <c r="BF911" s="61"/>
      <c r="BG911" s="61"/>
      <c r="BH911" s="61"/>
      <c r="BI911" s="61"/>
      <c r="BJ911" s="61"/>
      <c r="BK911" s="61"/>
      <c r="BL911" s="61"/>
      <c r="BM911" s="61"/>
    </row>
    <row r="912" spans="1:65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  <c r="AA912" s="61"/>
      <c r="AB912" s="61"/>
      <c r="AC912" s="61"/>
      <c r="AD912" s="61"/>
      <c r="AE912" s="61"/>
      <c r="AF912" s="61"/>
      <c r="AG912" s="61"/>
      <c r="AH912" s="61"/>
      <c r="AI912" s="61"/>
      <c r="AJ912" s="61"/>
      <c r="AK912" s="61"/>
      <c r="AL912" s="61"/>
      <c r="AM912" s="61"/>
      <c r="AN912" s="61"/>
      <c r="AO912" s="61"/>
      <c r="AP912" s="61"/>
      <c r="AQ912" s="61"/>
      <c r="AR912" s="61"/>
      <c r="AS912" s="61"/>
      <c r="AT912" s="61"/>
      <c r="AU912" s="61"/>
      <c r="AV912" s="61"/>
      <c r="AW912" s="61"/>
      <c r="AX912" s="61"/>
      <c r="AY912" s="61"/>
      <c r="AZ912" s="61"/>
      <c r="BA912" s="61"/>
      <c r="BB912" s="61"/>
      <c r="BC912" s="61"/>
      <c r="BD912" s="61"/>
      <c r="BE912" s="61"/>
      <c r="BF912" s="61"/>
      <c r="BG912" s="61"/>
      <c r="BH912" s="61"/>
      <c r="BI912" s="61"/>
      <c r="BJ912" s="61"/>
      <c r="BK912" s="61"/>
      <c r="BL912" s="61"/>
      <c r="BM912" s="61"/>
    </row>
    <row r="913" spans="1:65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  <c r="AA913" s="61"/>
      <c r="AB913" s="61"/>
      <c r="AC913" s="61"/>
      <c r="AD913" s="61"/>
      <c r="AE913" s="61"/>
      <c r="AF913" s="61"/>
      <c r="AG913" s="61"/>
      <c r="AH913" s="61"/>
      <c r="AI913" s="61"/>
      <c r="AJ913" s="61"/>
      <c r="AK913" s="61"/>
      <c r="AL913" s="61"/>
      <c r="AM913" s="61"/>
      <c r="AN913" s="61"/>
      <c r="AO913" s="61"/>
      <c r="AP913" s="61"/>
      <c r="AQ913" s="61"/>
      <c r="AR913" s="61"/>
      <c r="AS913" s="61"/>
      <c r="AT913" s="61"/>
      <c r="AU913" s="61"/>
      <c r="AV913" s="61"/>
      <c r="AW913" s="61"/>
      <c r="AX913" s="61"/>
      <c r="AY913" s="61"/>
      <c r="AZ913" s="61"/>
      <c r="BA913" s="61"/>
      <c r="BB913" s="61"/>
      <c r="BC913" s="61"/>
      <c r="BD913" s="61"/>
      <c r="BE913" s="61"/>
      <c r="BF913" s="61"/>
      <c r="BG913" s="61"/>
      <c r="BH913" s="61"/>
      <c r="BI913" s="61"/>
      <c r="BJ913" s="61"/>
      <c r="BK913" s="61"/>
      <c r="BL913" s="61"/>
      <c r="BM913" s="61"/>
    </row>
    <row r="914" spans="1:65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  <c r="AA914" s="61"/>
      <c r="AB914" s="61"/>
      <c r="AC914" s="61"/>
      <c r="AD914" s="61"/>
      <c r="AE914" s="61"/>
      <c r="AF914" s="61"/>
      <c r="AG914" s="61"/>
      <c r="AH914" s="61"/>
      <c r="AI914" s="61"/>
      <c r="AJ914" s="61"/>
      <c r="AK914" s="61"/>
      <c r="AL914" s="61"/>
      <c r="AM914" s="61"/>
      <c r="AN914" s="61"/>
      <c r="AO914" s="61"/>
      <c r="AP914" s="61"/>
      <c r="AQ914" s="61"/>
      <c r="AR914" s="61"/>
      <c r="AS914" s="61"/>
      <c r="AT914" s="61"/>
      <c r="AU914" s="61"/>
      <c r="AV914" s="61"/>
      <c r="AW914" s="61"/>
      <c r="AX914" s="61"/>
      <c r="AY914" s="61"/>
      <c r="AZ914" s="61"/>
      <c r="BA914" s="61"/>
      <c r="BB914" s="61"/>
      <c r="BC914" s="61"/>
      <c r="BD914" s="61"/>
      <c r="BE914" s="61"/>
      <c r="BF914" s="61"/>
      <c r="BG914" s="61"/>
      <c r="BH914" s="61"/>
      <c r="BI914" s="61"/>
      <c r="BJ914" s="61"/>
      <c r="BK914" s="61"/>
      <c r="BL914" s="61"/>
      <c r="BM914" s="61"/>
    </row>
    <row r="915" spans="1:65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  <c r="AA915" s="61"/>
      <c r="AB915" s="61"/>
      <c r="AC915" s="61"/>
      <c r="AD915" s="61"/>
      <c r="AE915" s="61"/>
      <c r="AF915" s="61"/>
      <c r="AG915" s="61"/>
      <c r="AH915" s="61"/>
      <c r="AI915" s="61"/>
      <c r="AJ915" s="61"/>
      <c r="AK915" s="61"/>
      <c r="AL915" s="61"/>
      <c r="AM915" s="61"/>
      <c r="AN915" s="61"/>
      <c r="AO915" s="61"/>
      <c r="AP915" s="61"/>
      <c r="AQ915" s="61"/>
      <c r="AR915" s="61"/>
      <c r="AS915" s="61"/>
      <c r="AT915" s="61"/>
      <c r="AU915" s="61"/>
      <c r="AV915" s="61"/>
      <c r="AW915" s="61"/>
      <c r="AX915" s="61"/>
      <c r="AY915" s="61"/>
      <c r="AZ915" s="61"/>
      <c r="BA915" s="61"/>
      <c r="BB915" s="61"/>
      <c r="BC915" s="61"/>
      <c r="BD915" s="61"/>
      <c r="BE915" s="61"/>
      <c r="BF915" s="61"/>
      <c r="BG915" s="61"/>
      <c r="BH915" s="61"/>
      <c r="BI915" s="61"/>
      <c r="BJ915" s="61"/>
      <c r="BK915" s="61"/>
      <c r="BL915" s="61"/>
      <c r="BM915" s="61"/>
    </row>
    <row r="916" spans="1:65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  <c r="AA916" s="61"/>
      <c r="AB916" s="61"/>
      <c r="AC916" s="61"/>
      <c r="AD916" s="61"/>
      <c r="AE916" s="61"/>
      <c r="AF916" s="61"/>
      <c r="AG916" s="61"/>
      <c r="AH916" s="61"/>
      <c r="AI916" s="61"/>
      <c r="AJ916" s="61"/>
      <c r="AK916" s="61"/>
      <c r="AL916" s="61"/>
      <c r="AM916" s="61"/>
      <c r="AN916" s="61"/>
      <c r="AO916" s="61"/>
      <c r="AP916" s="61"/>
      <c r="AQ916" s="61"/>
      <c r="AR916" s="61"/>
      <c r="AS916" s="61"/>
      <c r="AT916" s="61"/>
      <c r="AU916" s="61"/>
      <c r="AV916" s="61"/>
      <c r="AW916" s="61"/>
      <c r="AX916" s="61"/>
      <c r="AY916" s="61"/>
      <c r="AZ916" s="61"/>
      <c r="BA916" s="61"/>
      <c r="BB916" s="61"/>
      <c r="BC916" s="61"/>
      <c r="BD916" s="61"/>
      <c r="BE916" s="61"/>
      <c r="BF916" s="61"/>
      <c r="BG916" s="61"/>
      <c r="BH916" s="61"/>
      <c r="BI916" s="61"/>
      <c r="BJ916" s="61"/>
      <c r="BK916" s="61"/>
      <c r="BL916" s="61"/>
      <c r="BM916" s="61"/>
    </row>
    <row r="917" spans="1:65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  <c r="AA917" s="61"/>
      <c r="AB917" s="61"/>
      <c r="AC917" s="61"/>
      <c r="AD917" s="61"/>
      <c r="AE917" s="61"/>
      <c r="AF917" s="61"/>
      <c r="AG917" s="61"/>
      <c r="AH917" s="61"/>
      <c r="AI917" s="61"/>
      <c r="AJ917" s="61"/>
      <c r="AK917" s="61"/>
      <c r="AL917" s="61"/>
      <c r="AM917" s="61"/>
      <c r="AN917" s="61"/>
      <c r="AO917" s="61"/>
      <c r="AP917" s="61"/>
      <c r="AQ917" s="61"/>
      <c r="AR917" s="61"/>
      <c r="AS917" s="61"/>
      <c r="AT917" s="61"/>
      <c r="AU917" s="61"/>
      <c r="AV917" s="61"/>
      <c r="AW917" s="61"/>
      <c r="AX917" s="61"/>
      <c r="AY917" s="61"/>
      <c r="AZ917" s="61"/>
      <c r="BA917" s="61"/>
      <c r="BB917" s="61"/>
      <c r="BC917" s="61"/>
      <c r="BD917" s="61"/>
      <c r="BE917" s="61"/>
      <c r="BF917" s="61"/>
      <c r="BG917" s="61"/>
      <c r="BH917" s="61"/>
      <c r="BI917" s="61"/>
      <c r="BJ917" s="61"/>
      <c r="BK917" s="61"/>
      <c r="BL917" s="61"/>
      <c r="BM917" s="61"/>
    </row>
    <row r="918" spans="1:65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  <c r="AA918" s="61"/>
      <c r="AB918" s="61"/>
      <c r="AC918" s="61"/>
      <c r="AD918" s="61"/>
      <c r="AE918" s="61"/>
      <c r="AF918" s="61"/>
      <c r="AG918" s="61"/>
      <c r="AH918" s="61"/>
      <c r="AI918" s="61"/>
      <c r="AJ918" s="61"/>
      <c r="AK918" s="61"/>
      <c r="AL918" s="61"/>
      <c r="AM918" s="61"/>
      <c r="AN918" s="61"/>
      <c r="AO918" s="61"/>
      <c r="AP918" s="61"/>
      <c r="AQ918" s="61"/>
      <c r="AR918" s="61"/>
      <c r="AS918" s="61"/>
      <c r="AT918" s="61"/>
      <c r="AU918" s="61"/>
      <c r="AV918" s="61"/>
      <c r="AW918" s="61"/>
      <c r="AX918" s="61"/>
      <c r="AY918" s="61"/>
      <c r="AZ918" s="61"/>
      <c r="BA918" s="61"/>
      <c r="BB918" s="61"/>
      <c r="BC918" s="61"/>
      <c r="BD918" s="61"/>
      <c r="BE918" s="61"/>
      <c r="BF918" s="61"/>
      <c r="BG918" s="61"/>
      <c r="BH918" s="61"/>
      <c r="BI918" s="61"/>
      <c r="BJ918" s="61"/>
      <c r="BK918" s="61"/>
      <c r="BL918" s="61"/>
      <c r="BM918" s="61"/>
    </row>
    <row r="919" spans="1:65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  <c r="AA919" s="61"/>
      <c r="AB919" s="61"/>
      <c r="AC919" s="61"/>
      <c r="AD919" s="61"/>
      <c r="AE919" s="61"/>
      <c r="AF919" s="61"/>
      <c r="AG919" s="61"/>
      <c r="AH919" s="61"/>
      <c r="AI919" s="61"/>
      <c r="AJ919" s="61"/>
      <c r="AK919" s="61"/>
      <c r="AL919" s="61"/>
      <c r="AM919" s="61"/>
      <c r="AN919" s="61"/>
      <c r="AO919" s="61"/>
      <c r="AP919" s="61"/>
      <c r="AQ919" s="61"/>
      <c r="AR919" s="61"/>
      <c r="AS919" s="61"/>
      <c r="AT919" s="61"/>
      <c r="AU919" s="61"/>
      <c r="AV919" s="61"/>
      <c r="AW919" s="61"/>
      <c r="AX919" s="61"/>
      <c r="AY919" s="61"/>
      <c r="AZ919" s="61"/>
      <c r="BA919" s="61"/>
      <c r="BB919" s="61"/>
      <c r="BC919" s="61"/>
      <c r="BD919" s="61"/>
      <c r="BE919" s="61"/>
      <c r="BF919" s="61"/>
      <c r="BG919" s="61"/>
      <c r="BH919" s="61"/>
      <c r="BI919" s="61"/>
      <c r="BJ919" s="61"/>
      <c r="BK919" s="61"/>
      <c r="BL919" s="61"/>
      <c r="BM919" s="61"/>
    </row>
    <row r="920" spans="1:65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  <c r="AA920" s="61"/>
      <c r="AB920" s="61"/>
      <c r="AC920" s="61"/>
      <c r="AD920" s="61"/>
      <c r="AE920" s="61"/>
      <c r="AF920" s="61"/>
      <c r="AG920" s="61"/>
      <c r="AH920" s="61"/>
      <c r="AI920" s="61"/>
      <c r="AJ920" s="61"/>
      <c r="AK920" s="61"/>
      <c r="AL920" s="61"/>
      <c r="AM920" s="61"/>
      <c r="AN920" s="61"/>
      <c r="AO920" s="61"/>
      <c r="AP920" s="61"/>
      <c r="AQ920" s="61"/>
      <c r="AR920" s="61"/>
      <c r="AS920" s="61"/>
      <c r="AT920" s="61"/>
      <c r="AU920" s="61"/>
      <c r="AV920" s="61"/>
      <c r="AW920" s="61"/>
      <c r="AX920" s="61"/>
      <c r="AY920" s="61"/>
      <c r="AZ920" s="61"/>
      <c r="BA920" s="61"/>
      <c r="BB920" s="61"/>
      <c r="BC920" s="61"/>
      <c r="BD920" s="61"/>
      <c r="BE920" s="61"/>
      <c r="BF920" s="61"/>
      <c r="BG920" s="61"/>
      <c r="BH920" s="61"/>
      <c r="BI920" s="61"/>
      <c r="BJ920" s="61"/>
      <c r="BK920" s="61"/>
      <c r="BL920" s="61"/>
      <c r="BM920" s="61"/>
    </row>
    <row r="921" spans="1:65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  <c r="AA921" s="61"/>
      <c r="AB921" s="61"/>
      <c r="AC921" s="61"/>
      <c r="AD921" s="61"/>
      <c r="AE921" s="61"/>
      <c r="AF921" s="61"/>
      <c r="AG921" s="61"/>
      <c r="AH921" s="61"/>
      <c r="AI921" s="61"/>
      <c r="AJ921" s="61"/>
      <c r="AK921" s="61"/>
      <c r="AL921" s="61"/>
      <c r="AM921" s="61"/>
      <c r="AN921" s="61"/>
      <c r="AO921" s="61"/>
      <c r="AP921" s="61"/>
      <c r="AQ921" s="61"/>
      <c r="AR921" s="61"/>
      <c r="AS921" s="61"/>
      <c r="AT921" s="61"/>
      <c r="AU921" s="61"/>
      <c r="AV921" s="61"/>
      <c r="AW921" s="61"/>
      <c r="AX921" s="61"/>
      <c r="AY921" s="61"/>
      <c r="AZ921" s="61"/>
      <c r="BA921" s="61"/>
      <c r="BB921" s="61"/>
      <c r="BC921" s="61"/>
      <c r="BD921" s="61"/>
      <c r="BE921" s="61"/>
      <c r="BF921" s="61"/>
      <c r="BG921" s="61"/>
      <c r="BH921" s="61"/>
      <c r="BI921" s="61"/>
      <c r="BJ921" s="61"/>
      <c r="BK921" s="61"/>
      <c r="BL921" s="61"/>
      <c r="BM921" s="61"/>
    </row>
    <row r="922" spans="1:65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  <c r="AA922" s="61"/>
      <c r="AB922" s="61"/>
      <c r="AC922" s="61"/>
      <c r="AD922" s="61"/>
      <c r="AE922" s="61"/>
      <c r="AF922" s="61"/>
      <c r="AG922" s="61"/>
      <c r="AH922" s="61"/>
      <c r="AI922" s="61"/>
      <c r="AJ922" s="61"/>
      <c r="AK922" s="61"/>
      <c r="AL922" s="61"/>
      <c r="AM922" s="61"/>
      <c r="AN922" s="61"/>
      <c r="AO922" s="61"/>
      <c r="AP922" s="61"/>
      <c r="AQ922" s="61"/>
      <c r="AR922" s="61"/>
      <c r="AS922" s="61"/>
      <c r="AT922" s="61"/>
      <c r="AU922" s="61"/>
      <c r="AV922" s="61"/>
      <c r="AW922" s="61"/>
      <c r="AX922" s="61"/>
      <c r="AY922" s="61"/>
      <c r="AZ922" s="61"/>
      <c r="BA922" s="61"/>
      <c r="BB922" s="61"/>
      <c r="BC922" s="61"/>
      <c r="BD922" s="61"/>
      <c r="BE922" s="61"/>
      <c r="BF922" s="61"/>
      <c r="BG922" s="61"/>
      <c r="BH922" s="61"/>
      <c r="BI922" s="61"/>
      <c r="BJ922" s="61"/>
      <c r="BK922" s="61"/>
      <c r="BL922" s="61"/>
      <c r="BM922" s="61"/>
    </row>
    <row r="923" spans="1:65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  <c r="AA923" s="61"/>
      <c r="AB923" s="61"/>
      <c r="AC923" s="61"/>
      <c r="AD923" s="61"/>
      <c r="AE923" s="61"/>
      <c r="AF923" s="61"/>
      <c r="AG923" s="61"/>
      <c r="AH923" s="61"/>
      <c r="AI923" s="61"/>
      <c r="AJ923" s="61"/>
      <c r="AK923" s="61"/>
      <c r="AL923" s="61"/>
      <c r="AM923" s="61"/>
      <c r="AN923" s="61"/>
      <c r="AO923" s="61"/>
      <c r="AP923" s="61"/>
      <c r="AQ923" s="61"/>
      <c r="AR923" s="61"/>
      <c r="AS923" s="61"/>
      <c r="AT923" s="61"/>
      <c r="AU923" s="61"/>
      <c r="AV923" s="61"/>
      <c r="AW923" s="61"/>
      <c r="AX923" s="61"/>
      <c r="AY923" s="61"/>
      <c r="AZ923" s="61"/>
      <c r="BA923" s="61"/>
      <c r="BB923" s="61"/>
      <c r="BC923" s="61"/>
      <c r="BD923" s="61"/>
      <c r="BE923" s="61"/>
      <c r="BF923" s="61"/>
      <c r="BG923" s="61"/>
      <c r="BH923" s="61"/>
      <c r="BI923" s="61"/>
      <c r="BJ923" s="61"/>
      <c r="BK923" s="61"/>
      <c r="BL923" s="61"/>
      <c r="BM923" s="61"/>
    </row>
    <row r="924" spans="1:65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  <c r="AA924" s="61"/>
      <c r="AB924" s="61"/>
      <c r="AC924" s="61"/>
      <c r="AD924" s="61"/>
      <c r="AE924" s="61"/>
      <c r="AF924" s="61"/>
      <c r="AG924" s="61"/>
      <c r="AH924" s="61"/>
      <c r="AI924" s="61"/>
      <c r="AJ924" s="61"/>
      <c r="AK924" s="61"/>
      <c r="AL924" s="61"/>
      <c r="AM924" s="61"/>
      <c r="AN924" s="61"/>
      <c r="AO924" s="61"/>
      <c r="AP924" s="61"/>
      <c r="AQ924" s="61"/>
      <c r="AR924" s="61"/>
      <c r="AS924" s="61"/>
      <c r="AT924" s="61"/>
      <c r="AU924" s="61"/>
      <c r="AV924" s="61"/>
      <c r="AW924" s="61"/>
      <c r="AX924" s="61"/>
      <c r="AY924" s="61"/>
      <c r="AZ924" s="61"/>
      <c r="BA924" s="61"/>
      <c r="BB924" s="61"/>
      <c r="BC924" s="61"/>
      <c r="BD924" s="61"/>
      <c r="BE924" s="61"/>
      <c r="BF924" s="61"/>
      <c r="BG924" s="61"/>
      <c r="BH924" s="61"/>
      <c r="BI924" s="61"/>
      <c r="BJ924" s="61"/>
      <c r="BK924" s="61"/>
      <c r="BL924" s="61"/>
      <c r="BM924" s="61"/>
    </row>
    <row r="925" spans="1:65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  <c r="AA925" s="61"/>
      <c r="AB925" s="61"/>
      <c r="AC925" s="61"/>
      <c r="AD925" s="61"/>
      <c r="AE925" s="61"/>
      <c r="AF925" s="61"/>
      <c r="AG925" s="61"/>
      <c r="AH925" s="61"/>
      <c r="AI925" s="61"/>
      <c r="AJ925" s="61"/>
      <c r="AK925" s="61"/>
      <c r="AL925" s="61"/>
      <c r="AM925" s="61"/>
      <c r="AN925" s="61"/>
      <c r="AO925" s="61"/>
      <c r="AP925" s="61"/>
      <c r="AQ925" s="61"/>
      <c r="AR925" s="61"/>
      <c r="AS925" s="61"/>
      <c r="AT925" s="61"/>
      <c r="AU925" s="61"/>
      <c r="AV925" s="61"/>
      <c r="AW925" s="61"/>
      <c r="AX925" s="61"/>
      <c r="AY925" s="61"/>
      <c r="AZ925" s="61"/>
      <c r="BA925" s="61"/>
      <c r="BB925" s="61"/>
      <c r="BC925" s="61"/>
      <c r="BD925" s="61"/>
      <c r="BE925" s="61"/>
      <c r="BF925" s="61"/>
      <c r="BG925" s="61"/>
      <c r="BH925" s="61"/>
      <c r="BI925" s="61"/>
      <c r="BJ925" s="61"/>
      <c r="BK925" s="61"/>
      <c r="BL925" s="61"/>
      <c r="BM925" s="61"/>
    </row>
    <row r="926" spans="1:65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  <c r="AA926" s="61"/>
      <c r="AB926" s="61"/>
      <c r="AC926" s="61"/>
      <c r="AD926" s="61"/>
      <c r="AE926" s="61"/>
      <c r="AF926" s="61"/>
      <c r="AG926" s="61"/>
      <c r="AH926" s="61"/>
      <c r="AI926" s="61"/>
      <c r="AJ926" s="61"/>
      <c r="AK926" s="61"/>
      <c r="AL926" s="61"/>
      <c r="AM926" s="61"/>
      <c r="AN926" s="61"/>
      <c r="AO926" s="61"/>
      <c r="AP926" s="61"/>
      <c r="AQ926" s="61"/>
      <c r="AR926" s="61"/>
      <c r="AS926" s="61"/>
      <c r="AT926" s="61"/>
      <c r="AU926" s="61"/>
      <c r="AV926" s="61"/>
      <c r="AW926" s="61"/>
      <c r="AX926" s="61"/>
      <c r="AY926" s="61"/>
      <c r="AZ926" s="61"/>
      <c r="BA926" s="61"/>
      <c r="BB926" s="61"/>
      <c r="BC926" s="61"/>
      <c r="BD926" s="61"/>
      <c r="BE926" s="61"/>
      <c r="BF926" s="61"/>
      <c r="BG926" s="61"/>
      <c r="BH926" s="61"/>
      <c r="BI926" s="61"/>
      <c r="BJ926" s="61"/>
      <c r="BK926" s="61"/>
      <c r="BL926" s="61"/>
      <c r="BM926" s="61"/>
    </row>
    <row r="927" spans="1:65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  <c r="AA927" s="61"/>
      <c r="AB927" s="61"/>
      <c r="AC927" s="61"/>
      <c r="AD927" s="61"/>
      <c r="AE927" s="61"/>
      <c r="AF927" s="61"/>
      <c r="AG927" s="61"/>
      <c r="AH927" s="61"/>
      <c r="AI927" s="61"/>
      <c r="AJ927" s="61"/>
      <c r="AK927" s="61"/>
      <c r="AL927" s="61"/>
      <c r="AM927" s="61"/>
      <c r="AN927" s="61"/>
      <c r="AO927" s="61"/>
      <c r="AP927" s="61"/>
      <c r="AQ927" s="61"/>
      <c r="AR927" s="61"/>
      <c r="AS927" s="61"/>
      <c r="AT927" s="61"/>
      <c r="AU927" s="61"/>
      <c r="AV927" s="61"/>
      <c r="AW927" s="61"/>
      <c r="AX927" s="61"/>
      <c r="AY927" s="61"/>
      <c r="AZ927" s="61"/>
      <c r="BA927" s="61"/>
      <c r="BB927" s="61"/>
      <c r="BC927" s="61"/>
      <c r="BD927" s="61"/>
      <c r="BE927" s="61"/>
      <c r="BF927" s="61"/>
      <c r="BG927" s="61"/>
      <c r="BH927" s="61"/>
      <c r="BI927" s="61"/>
      <c r="BJ927" s="61"/>
      <c r="BK927" s="61"/>
      <c r="BL927" s="61"/>
      <c r="BM927" s="61"/>
    </row>
  </sheetData>
  <mergeCells count="99">
    <mergeCell ref="BN1:CC1"/>
    <mergeCell ref="P2:V2"/>
    <mergeCell ref="BC2:BE2"/>
    <mergeCell ref="BI2:BK2"/>
    <mergeCell ref="AC3:AE3"/>
    <mergeCell ref="AF3:AH3"/>
    <mergeCell ref="AJ3:AL3"/>
    <mergeCell ref="AN3:AP3"/>
    <mergeCell ref="AS3:AU3"/>
    <mergeCell ref="AV3:AX3"/>
    <mergeCell ref="AZ3:BB3"/>
    <mergeCell ref="BC3:BE3"/>
    <mergeCell ref="BF3:BH3"/>
    <mergeCell ref="BI3:BK3"/>
    <mergeCell ref="BL3:BQ3"/>
    <mergeCell ref="BR3:BT3"/>
    <mergeCell ref="BX3:BZ3"/>
    <mergeCell ref="CA3:CC3"/>
    <mergeCell ref="AC4:AE4"/>
    <mergeCell ref="AF4:AH4"/>
    <mergeCell ref="AJ4:AL4"/>
    <mergeCell ref="AN4:AP4"/>
    <mergeCell ref="AS4:AU4"/>
    <mergeCell ref="AV4:AX4"/>
    <mergeCell ref="AZ4:BB4"/>
    <mergeCell ref="BC4:BE4"/>
    <mergeCell ref="BF4:BH4"/>
    <mergeCell ref="BI4:BK4"/>
    <mergeCell ref="BL4:BQ4"/>
    <mergeCell ref="BR4:BT4"/>
    <mergeCell ref="BX4:BZ4"/>
    <mergeCell ref="CA4:CC4"/>
    <mergeCell ref="AC5:AE5"/>
    <mergeCell ref="AF5:AH5"/>
    <mergeCell ref="AJ5:AL5"/>
    <mergeCell ref="AN5:AP5"/>
    <mergeCell ref="AS5:AU5"/>
    <mergeCell ref="AV5:AX5"/>
    <mergeCell ref="AZ5:BB5"/>
    <mergeCell ref="BC5:BE5"/>
    <mergeCell ref="BF5:BH5"/>
    <mergeCell ref="BI5:BK5"/>
    <mergeCell ref="BL5:BQ5"/>
    <mergeCell ref="BR5:BT5"/>
    <mergeCell ref="BX5:BZ5"/>
    <mergeCell ref="AC7:AE7"/>
    <mergeCell ref="AF7:AH7"/>
    <mergeCell ref="AJ7:AL7"/>
    <mergeCell ref="AN7:AP7"/>
    <mergeCell ref="AS7:AU7"/>
    <mergeCell ref="AV7:AX7"/>
    <mergeCell ref="AZ7:BB7"/>
    <mergeCell ref="BC7:BE7"/>
    <mergeCell ref="BF7:BH7"/>
    <mergeCell ref="BI7:BK7"/>
    <mergeCell ref="BL7:BQ7"/>
    <mergeCell ref="BR7:BT7"/>
    <mergeCell ref="BX7:BZ7"/>
    <mergeCell ref="CA7:CC7"/>
    <mergeCell ref="C8:H8"/>
    <mergeCell ref="I8:N8"/>
    <mergeCell ref="O8:T8"/>
    <mergeCell ref="U8:Z8"/>
    <mergeCell ref="AA8:AF8"/>
    <mergeCell ref="AG8:AL8"/>
    <mergeCell ref="AM8:AR8"/>
    <mergeCell ref="AS8:AX8"/>
    <mergeCell ref="AY8:BD8"/>
    <mergeCell ref="BE8:BJ8"/>
    <mergeCell ref="BK8:BP8"/>
    <mergeCell ref="BQ8:BV8"/>
    <mergeCell ref="BW8:CB8"/>
    <mergeCell ref="AC16:AE16"/>
    <mergeCell ref="AF16:AH16"/>
    <mergeCell ref="AJ16:AL16"/>
    <mergeCell ref="AN16:AP16"/>
    <mergeCell ref="AS16:AU16"/>
    <mergeCell ref="AV16:AX16"/>
    <mergeCell ref="AZ16:BB16"/>
    <mergeCell ref="BC16:BE16"/>
    <mergeCell ref="BF16:BH16"/>
    <mergeCell ref="BI16:BK16"/>
    <mergeCell ref="BL16:BQ16"/>
    <mergeCell ref="BR16:BT16"/>
    <mergeCell ref="BX16:BZ16"/>
    <mergeCell ref="CA16:CC16"/>
    <mergeCell ref="C17:H17"/>
    <mergeCell ref="I17:N17"/>
    <mergeCell ref="O17:T17"/>
    <mergeCell ref="U17:Z17"/>
    <mergeCell ref="AA17:AF17"/>
    <mergeCell ref="AG17:AL17"/>
    <mergeCell ref="AM17:AR17"/>
    <mergeCell ref="AS17:AX17"/>
    <mergeCell ref="AY17:BD17"/>
    <mergeCell ref="BE17:BJ17"/>
    <mergeCell ref="BK17:BP17"/>
    <mergeCell ref="BQ17:BV17"/>
    <mergeCell ref="BW17:CB17"/>
  </mergeCells>
  <phoneticPr fontId="11"/>
  <pageMargins left="0" right="0" top="0" bottom="0" header="0" footer="0"/>
  <pageSetup paperSize="9" scale="81" fitToWidth="1" fitToHeight="1" orientation="landscape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24"/>
  <sheetViews>
    <sheetView showGridLines="0" view="pageBreakPreview" zoomScale="85" zoomScaleSheetLayoutView="85" workbookViewId="0"/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86</v>
      </c>
      <c r="Q1" s="2"/>
      <c r="R1" s="2"/>
      <c r="S1" s="2"/>
    </row>
    <row r="2" spans="1:19" ht="21" customHeight="1"/>
    <row r="3" spans="1:19" ht="36" customHeight="1">
      <c r="A3" s="15" t="str">
        <v>松江市（宍道）コミュニティバス運行業務委託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f>様式第3号!$BJ$6</f>
        <v>45971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46</v>
      </c>
      <c r="G11" s="16"/>
      <c r="H11" s="17"/>
      <c r="I11" s="6" t="s">
        <v>41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53</v>
      </c>
      <c r="J13" s="7"/>
      <c r="K13" s="22" t="s">
        <v>8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8</v>
      </c>
      <c r="L15" s="24">
        <f>様式第1号!L10</f>
        <v>0</v>
      </c>
      <c r="M15" s="24"/>
      <c r="N15" s="24"/>
      <c r="O15" s="24"/>
      <c r="P15" s="24"/>
      <c r="Q15" s="24"/>
      <c r="R15" s="25" t="s">
        <v>48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8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8" ht="24" customHeight="1">
      <c r="A18" s="1" t="s">
        <v>64</v>
      </c>
    </row>
    <row r="19" spans="1:18" ht="33" customHeight="1">
      <c r="C19" s="124" t="s">
        <v>65</v>
      </c>
      <c r="D19" s="125"/>
      <c r="E19" s="125"/>
      <c r="F19" s="125"/>
      <c r="G19" s="125"/>
      <c r="H19" s="126" t="s">
        <v>51</v>
      </c>
      <c r="I19" s="127" t="s">
        <v>63</v>
      </c>
      <c r="P19" s="1"/>
      <c r="Q19" s="1"/>
    </row>
    <row r="20" spans="1:18" ht="24" customHeight="1">
      <c r="C20" s="1" t="s">
        <v>132</v>
      </c>
      <c r="P20" s="1"/>
    </row>
    <row r="21" spans="1:18" ht="21" customHeight="1"/>
    <row r="22" spans="1:18" ht="24" customHeight="1">
      <c r="A22" s="1" t="s">
        <v>7</v>
      </c>
    </row>
    <row r="23" spans="1:18" ht="24" customHeight="1">
      <c r="A23" s="1" t="s">
        <v>131</v>
      </c>
    </row>
    <row r="24" spans="1:18" ht="24" customHeight="1">
      <c r="C24" s="1" t="s">
        <v>127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scale="97" fitToWidth="1" fitToHeight="1" orientation="portrait" usePrinterDefaults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IV163"/>
  <sheetViews>
    <sheetView showGridLines="0" tabSelected="1" view="pageBreakPreview" zoomScaleSheetLayoutView="100" workbookViewId="0">
      <selection activeCell="O74" sqref="O74"/>
    </sheetView>
  </sheetViews>
  <sheetFormatPr defaultRowHeight="30" customHeight="1"/>
  <cols>
    <col min="1" max="4" width="2.625" style="128" customWidth="1"/>
    <col min="5" max="5" width="10.375" style="128" customWidth="1"/>
    <col min="6" max="6" width="15.75" style="128" customWidth="1"/>
    <col min="7" max="7" width="15.875" style="128" customWidth="1"/>
    <col min="8" max="37" width="3.125" style="128" customWidth="1"/>
    <col min="38" max="38" width="0.5" style="129" customWidth="1"/>
    <col min="39" max="39" width="9" style="128" customWidth="1"/>
    <col min="40" max="42" width="13.375" style="128" customWidth="1"/>
    <col min="43" max="87" width="9" style="128" customWidth="1"/>
    <col min="88" max="91" width="3.375" style="128" customWidth="1"/>
    <col min="92" max="92" width="7.875" style="128" customWidth="1"/>
    <col min="93" max="93" width="15.125" style="128" bestFit="1" customWidth="1"/>
    <col min="94" max="94" width="15.125" style="128" customWidth="1"/>
    <col min="95" max="119" width="3.5" style="128" customWidth="1"/>
    <col min="120" max="120" width="5.125" style="128" customWidth="1"/>
    <col min="121" max="122" width="3.625" style="128" customWidth="1"/>
    <col min="123" max="128" width="12.125" style="128" customWidth="1"/>
    <col min="129" max="129" width="13.625" style="128" customWidth="1"/>
    <col min="130" max="135" width="12.125" style="128" customWidth="1"/>
    <col min="136" max="136" width="9.5" style="128" customWidth="1"/>
    <col min="137" max="137" width="8.375" style="128" customWidth="1"/>
    <col min="138" max="138" width="5.5" style="128" customWidth="1"/>
    <col min="139" max="139" width="3.625" style="128" customWidth="1"/>
    <col min="140" max="140" width="7.75" style="128" customWidth="1"/>
    <col min="141" max="141" width="10.125" style="128" customWidth="1"/>
    <col min="142" max="142" width="7" style="128" customWidth="1"/>
    <col min="143" max="143" width="9.75" style="128" customWidth="1"/>
    <col min="144" max="144" width="9.375" style="128" customWidth="1"/>
    <col min="145" max="145" width="8.5" style="128" customWidth="1"/>
    <col min="146" max="148" width="3.625" style="128" customWidth="1"/>
    <col min="149" max="149" width="13" style="128" customWidth="1"/>
    <col min="150" max="150" width="7.625" style="128" customWidth="1"/>
    <col min="151" max="198" width="3.625" style="128" customWidth="1"/>
    <col min="199" max="256" width="9" style="128" customWidth="1"/>
    <col min="257" max="343" width="9" customWidth="1"/>
    <col min="344" max="347" width="3.375" customWidth="1"/>
    <col min="348" max="348" width="7.875" customWidth="1"/>
    <col min="349" max="349" width="15.125" bestFit="1" customWidth="1"/>
    <col min="350" max="350" width="15.125" customWidth="1"/>
    <col min="351" max="375" width="3.5" customWidth="1"/>
    <col min="376" max="376" width="5.125" customWidth="1"/>
    <col min="377" max="378" width="3.625" customWidth="1"/>
    <col min="379" max="384" width="12.125" customWidth="1"/>
    <col min="385" max="385" width="13.625" customWidth="1"/>
    <col min="386" max="391" width="12.125" customWidth="1"/>
    <col min="392" max="392" width="9.5" customWidth="1"/>
    <col min="393" max="393" width="8.375" customWidth="1"/>
    <col min="394" max="394" width="5.5" customWidth="1"/>
    <col min="395" max="395" width="3.625" customWidth="1"/>
    <col min="396" max="396" width="7.75" customWidth="1"/>
    <col min="397" max="397" width="10.125" customWidth="1"/>
    <col min="398" max="398" width="7" customWidth="1"/>
    <col min="399" max="399" width="9.75" customWidth="1"/>
    <col min="400" max="400" width="9.375" customWidth="1"/>
    <col min="401" max="401" width="8.5" customWidth="1"/>
    <col min="402" max="404" width="3.625" customWidth="1"/>
    <col min="405" max="405" width="13" customWidth="1"/>
    <col min="406" max="406" width="7.625" customWidth="1"/>
    <col min="407" max="454" width="3.625" customWidth="1"/>
    <col min="455" max="599" width="9" customWidth="1"/>
    <col min="600" max="603" width="3.375" customWidth="1"/>
    <col min="604" max="604" width="7.875" customWidth="1"/>
    <col min="605" max="605" width="15.125" bestFit="1" customWidth="1"/>
    <col min="606" max="606" width="15.125" customWidth="1"/>
    <col min="607" max="631" width="3.5" customWidth="1"/>
    <col min="632" max="632" width="5.125" customWidth="1"/>
    <col min="633" max="634" width="3.625" customWidth="1"/>
    <col min="635" max="640" width="12.125" customWidth="1"/>
    <col min="641" max="641" width="13.625" customWidth="1"/>
    <col min="642" max="647" width="12.125" customWidth="1"/>
    <col min="648" max="648" width="9.5" customWidth="1"/>
    <col min="649" max="649" width="8.375" customWidth="1"/>
    <col min="650" max="650" width="5.5" customWidth="1"/>
    <col min="651" max="651" width="3.625" customWidth="1"/>
    <col min="652" max="652" width="7.75" customWidth="1"/>
    <col min="653" max="653" width="10.125" customWidth="1"/>
    <col min="654" max="654" width="7" customWidth="1"/>
    <col min="655" max="655" width="9.75" customWidth="1"/>
    <col min="656" max="656" width="9.375" customWidth="1"/>
    <col min="657" max="657" width="8.5" customWidth="1"/>
    <col min="658" max="660" width="3.625" customWidth="1"/>
    <col min="661" max="661" width="13" customWidth="1"/>
    <col min="662" max="662" width="7.625" customWidth="1"/>
    <col min="663" max="710" width="3.625" customWidth="1"/>
    <col min="711" max="855" width="9" customWidth="1"/>
    <col min="856" max="859" width="3.375" customWidth="1"/>
    <col min="860" max="860" width="7.875" customWidth="1"/>
    <col min="861" max="861" width="15.125" bestFit="1" customWidth="1"/>
    <col min="862" max="862" width="15.125" customWidth="1"/>
    <col min="863" max="887" width="3.5" customWidth="1"/>
    <col min="888" max="888" width="5.125" customWidth="1"/>
    <col min="889" max="890" width="3.625" customWidth="1"/>
    <col min="891" max="896" width="12.125" customWidth="1"/>
    <col min="897" max="897" width="13.625" customWidth="1"/>
    <col min="898" max="903" width="12.125" customWidth="1"/>
    <col min="904" max="904" width="9.5" customWidth="1"/>
    <col min="905" max="905" width="8.375" customWidth="1"/>
    <col min="906" max="906" width="5.5" customWidth="1"/>
    <col min="907" max="907" width="3.625" customWidth="1"/>
    <col min="908" max="908" width="7.75" customWidth="1"/>
    <col min="909" max="909" width="10.125" customWidth="1"/>
    <col min="910" max="910" width="7" customWidth="1"/>
    <col min="911" max="911" width="9.75" customWidth="1"/>
    <col min="912" max="912" width="9.375" customWidth="1"/>
    <col min="913" max="913" width="8.5" customWidth="1"/>
    <col min="914" max="916" width="3.625" customWidth="1"/>
    <col min="917" max="917" width="13" customWidth="1"/>
    <col min="918" max="918" width="7.625" customWidth="1"/>
    <col min="919" max="966" width="3.625" customWidth="1"/>
    <col min="967" max="1111" width="9" customWidth="1"/>
    <col min="1112" max="1115" width="3.375" customWidth="1"/>
    <col min="1116" max="1116" width="7.875" customWidth="1"/>
    <col min="1117" max="1117" width="15.125" bestFit="1" customWidth="1"/>
    <col min="1118" max="1118" width="15.125" customWidth="1"/>
    <col min="1119" max="1143" width="3.5" customWidth="1"/>
    <col min="1144" max="1144" width="5.125" customWidth="1"/>
    <col min="1145" max="1146" width="3.625" customWidth="1"/>
    <col min="1147" max="1152" width="12.125" customWidth="1"/>
    <col min="1153" max="1153" width="13.625" customWidth="1"/>
    <col min="1154" max="1159" width="12.125" customWidth="1"/>
    <col min="1160" max="1160" width="9.5" customWidth="1"/>
    <col min="1161" max="1161" width="8.375" customWidth="1"/>
    <col min="1162" max="1162" width="5.5" customWidth="1"/>
    <col min="1163" max="1163" width="3.625" customWidth="1"/>
    <col min="1164" max="1164" width="7.75" customWidth="1"/>
    <col min="1165" max="1165" width="10.125" customWidth="1"/>
    <col min="1166" max="1166" width="7" customWidth="1"/>
    <col min="1167" max="1167" width="9.75" customWidth="1"/>
    <col min="1168" max="1168" width="9.375" customWidth="1"/>
    <col min="1169" max="1169" width="8.5" customWidth="1"/>
    <col min="1170" max="1172" width="3.625" customWidth="1"/>
    <col min="1173" max="1173" width="13" customWidth="1"/>
    <col min="1174" max="1174" width="7.625" customWidth="1"/>
    <col min="1175" max="1222" width="3.625" customWidth="1"/>
    <col min="1223" max="1367" width="9" customWidth="1"/>
    <col min="1368" max="1371" width="3.375" customWidth="1"/>
    <col min="1372" max="1372" width="7.875" customWidth="1"/>
    <col min="1373" max="1373" width="15.125" bestFit="1" customWidth="1"/>
    <col min="1374" max="1374" width="15.125" customWidth="1"/>
    <col min="1375" max="1399" width="3.5" customWidth="1"/>
    <col min="1400" max="1400" width="5.125" customWidth="1"/>
    <col min="1401" max="1402" width="3.625" customWidth="1"/>
    <col min="1403" max="1408" width="12.125" customWidth="1"/>
    <col min="1409" max="1409" width="13.625" customWidth="1"/>
    <col min="1410" max="1415" width="12.125" customWidth="1"/>
    <col min="1416" max="1416" width="9.5" customWidth="1"/>
    <col min="1417" max="1417" width="8.375" customWidth="1"/>
    <col min="1418" max="1418" width="5.5" customWidth="1"/>
    <col min="1419" max="1419" width="3.625" customWidth="1"/>
    <col min="1420" max="1420" width="7.75" customWidth="1"/>
    <col min="1421" max="1421" width="10.125" customWidth="1"/>
    <col min="1422" max="1422" width="7" customWidth="1"/>
    <col min="1423" max="1423" width="9.75" customWidth="1"/>
    <col min="1424" max="1424" width="9.375" customWidth="1"/>
    <col min="1425" max="1425" width="8.5" customWidth="1"/>
    <col min="1426" max="1428" width="3.625" customWidth="1"/>
    <col min="1429" max="1429" width="13" customWidth="1"/>
    <col min="1430" max="1430" width="7.625" customWidth="1"/>
    <col min="1431" max="1478" width="3.625" customWidth="1"/>
    <col min="1479" max="1623" width="9" customWidth="1"/>
    <col min="1624" max="1627" width="3.375" customWidth="1"/>
    <col min="1628" max="1628" width="7.875" customWidth="1"/>
    <col min="1629" max="1629" width="15.125" bestFit="1" customWidth="1"/>
    <col min="1630" max="1630" width="15.125" customWidth="1"/>
    <col min="1631" max="1655" width="3.5" customWidth="1"/>
    <col min="1656" max="1656" width="5.125" customWidth="1"/>
    <col min="1657" max="1658" width="3.625" customWidth="1"/>
    <col min="1659" max="1664" width="12.125" customWidth="1"/>
    <col min="1665" max="1665" width="13.625" customWidth="1"/>
    <col min="1666" max="1671" width="12.125" customWidth="1"/>
    <col min="1672" max="1672" width="9.5" customWidth="1"/>
    <col min="1673" max="1673" width="8.375" customWidth="1"/>
    <col min="1674" max="1674" width="5.5" customWidth="1"/>
    <col min="1675" max="1675" width="3.625" customWidth="1"/>
    <col min="1676" max="1676" width="7.75" customWidth="1"/>
    <col min="1677" max="1677" width="10.125" customWidth="1"/>
    <col min="1678" max="1678" width="7" customWidth="1"/>
    <col min="1679" max="1679" width="9.75" customWidth="1"/>
    <col min="1680" max="1680" width="9.375" customWidth="1"/>
    <col min="1681" max="1681" width="8.5" customWidth="1"/>
    <col min="1682" max="1684" width="3.625" customWidth="1"/>
    <col min="1685" max="1685" width="13" customWidth="1"/>
    <col min="1686" max="1686" width="7.625" customWidth="1"/>
    <col min="1687" max="1734" width="3.625" customWidth="1"/>
    <col min="1735" max="1879" width="9" customWidth="1"/>
    <col min="1880" max="1883" width="3.375" customWidth="1"/>
    <col min="1884" max="1884" width="7.875" customWidth="1"/>
    <col min="1885" max="1885" width="15.125" bestFit="1" customWidth="1"/>
    <col min="1886" max="1886" width="15.125" customWidth="1"/>
    <col min="1887" max="1911" width="3.5" customWidth="1"/>
    <col min="1912" max="1912" width="5.125" customWidth="1"/>
    <col min="1913" max="1914" width="3.625" customWidth="1"/>
    <col min="1915" max="1920" width="12.125" customWidth="1"/>
    <col min="1921" max="1921" width="13.625" customWidth="1"/>
    <col min="1922" max="1927" width="12.125" customWidth="1"/>
    <col min="1928" max="1928" width="9.5" customWidth="1"/>
    <col min="1929" max="1929" width="8.375" customWidth="1"/>
    <col min="1930" max="1930" width="5.5" customWidth="1"/>
    <col min="1931" max="1931" width="3.625" customWidth="1"/>
    <col min="1932" max="1932" width="7.75" customWidth="1"/>
    <col min="1933" max="1933" width="10.125" customWidth="1"/>
    <col min="1934" max="1934" width="7" customWidth="1"/>
    <col min="1935" max="1935" width="9.75" customWidth="1"/>
    <col min="1936" max="1936" width="9.375" customWidth="1"/>
    <col min="1937" max="1937" width="8.5" customWidth="1"/>
    <col min="1938" max="1940" width="3.625" customWidth="1"/>
    <col min="1941" max="1941" width="13" customWidth="1"/>
    <col min="1942" max="1942" width="7.625" customWidth="1"/>
    <col min="1943" max="1990" width="3.625" customWidth="1"/>
    <col min="1991" max="2135" width="9" customWidth="1"/>
    <col min="2136" max="2139" width="3.375" customWidth="1"/>
    <col min="2140" max="2140" width="7.875" customWidth="1"/>
    <col min="2141" max="2141" width="15.125" bestFit="1" customWidth="1"/>
    <col min="2142" max="2142" width="15.125" customWidth="1"/>
    <col min="2143" max="2167" width="3.5" customWidth="1"/>
    <col min="2168" max="2168" width="5.125" customWidth="1"/>
    <col min="2169" max="2170" width="3.625" customWidth="1"/>
    <col min="2171" max="2176" width="12.125" customWidth="1"/>
    <col min="2177" max="2177" width="13.625" customWidth="1"/>
    <col min="2178" max="2183" width="12.125" customWidth="1"/>
    <col min="2184" max="2184" width="9.5" customWidth="1"/>
    <col min="2185" max="2185" width="8.375" customWidth="1"/>
    <col min="2186" max="2186" width="5.5" customWidth="1"/>
    <col min="2187" max="2187" width="3.625" customWidth="1"/>
    <col min="2188" max="2188" width="7.75" customWidth="1"/>
    <col min="2189" max="2189" width="10.125" customWidth="1"/>
    <col min="2190" max="2190" width="7" customWidth="1"/>
    <col min="2191" max="2191" width="9.75" customWidth="1"/>
    <col min="2192" max="2192" width="9.375" customWidth="1"/>
    <col min="2193" max="2193" width="8.5" customWidth="1"/>
    <col min="2194" max="2196" width="3.625" customWidth="1"/>
    <col min="2197" max="2197" width="13" customWidth="1"/>
    <col min="2198" max="2198" width="7.625" customWidth="1"/>
    <col min="2199" max="2246" width="3.625" customWidth="1"/>
    <col min="2247" max="2391" width="9" customWidth="1"/>
    <col min="2392" max="2395" width="3.375" customWidth="1"/>
    <col min="2396" max="2396" width="7.875" customWidth="1"/>
    <col min="2397" max="2397" width="15.125" bestFit="1" customWidth="1"/>
    <col min="2398" max="2398" width="15.125" customWidth="1"/>
    <col min="2399" max="2423" width="3.5" customWidth="1"/>
    <col min="2424" max="2424" width="5.125" customWidth="1"/>
    <col min="2425" max="2426" width="3.625" customWidth="1"/>
    <col min="2427" max="2432" width="12.125" customWidth="1"/>
    <col min="2433" max="2433" width="13.625" customWidth="1"/>
    <col min="2434" max="2439" width="12.125" customWidth="1"/>
    <col min="2440" max="2440" width="9.5" customWidth="1"/>
    <col min="2441" max="2441" width="8.375" customWidth="1"/>
    <col min="2442" max="2442" width="5.5" customWidth="1"/>
    <col min="2443" max="2443" width="3.625" customWidth="1"/>
    <col min="2444" max="2444" width="7.75" customWidth="1"/>
    <col min="2445" max="2445" width="10.125" customWidth="1"/>
    <col min="2446" max="2446" width="7" customWidth="1"/>
    <col min="2447" max="2447" width="9.75" customWidth="1"/>
    <col min="2448" max="2448" width="9.375" customWidth="1"/>
    <col min="2449" max="2449" width="8.5" customWidth="1"/>
    <col min="2450" max="2452" width="3.625" customWidth="1"/>
    <col min="2453" max="2453" width="13" customWidth="1"/>
    <col min="2454" max="2454" width="7.625" customWidth="1"/>
    <col min="2455" max="2502" width="3.625" customWidth="1"/>
    <col min="2503" max="2647" width="9" customWidth="1"/>
    <col min="2648" max="2651" width="3.375" customWidth="1"/>
    <col min="2652" max="2652" width="7.875" customWidth="1"/>
    <col min="2653" max="2653" width="15.125" bestFit="1" customWidth="1"/>
    <col min="2654" max="2654" width="15.125" customWidth="1"/>
    <col min="2655" max="2679" width="3.5" customWidth="1"/>
    <col min="2680" max="2680" width="5.125" customWidth="1"/>
    <col min="2681" max="2682" width="3.625" customWidth="1"/>
    <col min="2683" max="2688" width="12.125" customWidth="1"/>
    <col min="2689" max="2689" width="13.625" customWidth="1"/>
    <col min="2690" max="2695" width="12.125" customWidth="1"/>
    <col min="2696" max="2696" width="9.5" customWidth="1"/>
    <col min="2697" max="2697" width="8.375" customWidth="1"/>
    <col min="2698" max="2698" width="5.5" customWidth="1"/>
    <col min="2699" max="2699" width="3.625" customWidth="1"/>
    <col min="2700" max="2700" width="7.75" customWidth="1"/>
    <col min="2701" max="2701" width="10.125" customWidth="1"/>
    <col min="2702" max="2702" width="7" customWidth="1"/>
    <col min="2703" max="2703" width="9.75" customWidth="1"/>
    <col min="2704" max="2704" width="9.375" customWidth="1"/>
    <col min="2705" max="2705" width="8.5" customWidth="1"/>
    <col min="2706" max="2708" width="3.625" customWidth="1"/>
    <col min="2709" max="2709" width="13" customWidth="1"/>
    <col min="2710" max="2710" width="7.625" customWidth="1"/>
    <col min="2711" max="2758" width="3.625" customWidth="1"/>
    <col min="2759" max="2903" width="9" customWidth="1"/>
    <col min="2904" max="2907" width="3.375" customWidth="1"/>
    <col min="2908" max="2908" width="7.875" customWidth="1"/>
    <col min="2909" max="2909" width="15.125" bestFit="1" customWidth="1"/>
    <col min="2910" max="2910" width="15.125" customWidth="1"/>
    <col min="2911" max="2935" width="3.5" customWidth="1"/>
    <col min="2936" max="2936" width="5.125" customWidth="1"/>
    <col min="2937" max="2938" width="3.625" customWidth="1"/>
    <col min="2939" max="2944" width="12.125" customWidth="1"/>
    <col min="2945" max="2945" width="13.625" customWidth="1"/>
    <col min="2946" max="2951" width="12.125" customWidth="1"/>
    <col min="2952" max="2952" width="9.5" customWidth="1"/>
    <col min="2953" max="2953" width="8.375" customWidth="1"/>
    <col min="2954" max="2954" width="5.5" customWidth="1"/>
    <col min="2955" max="2955" width="3.625" customWidth="1"/>
    <col min="2956" max="2956" width="7.75" customWidth="1"/>
    <col min="2957" max="2957" width="10.125" customWidth="1"/>
    <col min="2958" max="2958" width="7" customWidth="1"/>
    <col min="2959" max="2959" width="9.75" customWidth="1"/>
    <col min="2960" max="2960" width="9.375" customWidth="1"/>
    <col min="2961" max="2961" width="8.5" customWidth="1"/>
    <col min="2962" max="2964" width="3.625" customWidth="1"/>
    <col min="2965" max="2965" width="13" customWidth="1"/>
    <col min="2966" max="2966" width="7.625" customWidth="1"/>
    <col min="2967" max="3014" width="3.625" customWidth="1"/>
    <col min="3015" max="3159" width="9" customWidth="1"/>
    <col min="3160" max="3163" width="3.375" customWidth="1"/>
    <col min="3164" max="3164" width="7.875" customWidth="1"/>
    <col min="3165" max="3165" width="15.125" bestFit="1" customWidth="1"/>
    <col min="3166" max="3166" width="15.125" customWidth="1"/>
    <col min="3167" max="3191" width="3.5" customWidth="1"/>
    <col min="3192" max="3192" width="5.125" customWidth="1"/>
    <col min="3193" max="3194" width="3.625" customWidth="1"/>
    <col min="3195" max="3200" width="12.125" customWidth="1"/>
    <col min="3201" max="3201" width="13.625" customWidth="1"/>
    <col min="3202" max="3207" width="12.125" customWidth="1"/>
    <col min="3208" max="3208" width="9.5" customWidth="1"/>
    <col min="3209" max="3209" width="8.375" customWidth="1"/>
    <col min="3210" max="3210" width="5.5" customWidth="1"/>
    <col min="3211" max="3211" width="3.625" customWidth="1"/>
    <col min="3212" max="3212" width="7.75" customWidth="1"/>
    <col min="3213" max="3213" width="10.125" customWidth="1"/>
    <col min="3214" max="3214" width="7" customWidth="1"/>
    <col min="3215" max="3215" width="9.75" customWidth="1"/>
    <col min="3216" max="3216" width="9.375" customWidth="1"/>
    <col min="3217" max="3217" width="8.5" customWidth="1"/>
    <col min="3218" max="3220" width="3.625" customWidth="1"/>
    <col min="3221" max="3221" width="13" customWidth="1"/>
    <col min="3222" max="3222" width="7.625" customWidth="1"/>
    <col min="3223" max="3270" width="3.625" customWidth="1"/>
    <col min="3271" max="3415" width="9" customWidth="1"/>
    <col min="3416" max="3419" width="3.375" customWidth="1"/>
    <col min="3420" max="3420" width="7.875" customWidth="1"/>
    <col min="3421" max="3421" width="15.125" bestFit="1" customWidth="1"/>
    <col min="3422" max="3422" width="15.125" customWidth="1"/>
    <col min="3423" max="3447" width="3.5" customWidth="1"/>
    <col min="3448" max="3448" width="5.125" customWidth="1"/>
    <col min="3449" max="3450" width="3.625" customWidth="1"/>
    <col min="3451" max="3456" width="12.125" customWidth="1"/>
    <col min="3457" max="3457" width="13.625" customWidth="1"/>
    <col min="3458" max="3463" width="12.125" customWidth="1"/>
    <col min="3464" max="3464" width="9.5" customWidth="1"/>
    <col min="3465" max="3465" width="8.375" customWidth="1"/>
    <col min="3466" max="3466" width="5.5" customWidth="1"/>
    <col min="3467" max="3467" width="3.625" customWidth="1"/>
    <col min="3468" max="3468" width="7.75" customWidth="1"/>
    <col min="3469" max="3469" width="10.125" customWidth="1"/>
    <col min="3470" max="3470" width="7" customWidth="1"/>
    <col min="3471" max="3471" width="9.75" customWidth="1"/>
    <col min="3472" max="3472" width="9.375" customWidth="1"/>
    <col min="3473" max="3473" width="8.5" customWidth="1"/>
    <col min="3474" max="3476" width="3.625" customWidth="1"/>
    <col min="3477" max="3477" width="13" customWidth="1"/>
    <col min="3478" max="3478" width="7.625" customWidth="1"/>
    <col min="3479" max="3526" width="3.625" customWidth="1"/>
    <col min="3527" max="3671" width="9" customWidth="1"/>
    <col min="3672" max="3675" width="3.375" customWidth="1"/>
    <col min="3676" max="3676" width="7.875" customWidth="1"/>
    <col min="3677" max="3677" width="15.125" bestFit="1" customWidth="1"/>
    <col min="3678" max="3678" width="15.125" customWidth="1"/>
    <col min="3679" max="3703" width="3.5" customWidth="1"/>
    <col min="3704" max="3704" width="5.125" customWidth="1"/>
    <col min="3705" max="3706" width="3.625" customWidth="1"/>
    <col min="3707" max="3712" width="12.125" customWidth="1"/>
    <col min="3713" max="3713" width="13.625" customWidth="1"/>
    <col min="3714" max="3719" width="12.125" customWidth="1"/>
    <col min="3720" max="3720" width="9.5" customWidth="1"/>
    <col min="3721" max="3721" width="8.375" customWidth="1"/>
    <col min="3722" max="3722" width="5.5" customWidth="1"/>
    <col min="3723" max="3723" width="3.625" customWidth="1"/>
    <col min="3724" max="3724" width="7.75" customWidth="1"/>
    <col min="3725" max="3725" width="10.125" customWidth="1"/>
    <col min="3726" max="3726" width="7" customWidth="1"/>
    <col min="3727" max="3727" width="9.75" customWidth="1"/>
    <col min="3728" max="3728" width="9.375" customWidth="1"/>
    <col min="3729" max="3729" width="8.5" customWidth="1"/>
    <col min="3730" max="3732" width="3.625" customWidth="1"/>
    <col min="3733" max="3733" width="13" customWidth="1"/>
    <col min="3734" max="3734" width="7.625" customWidth="1"/>
    <col min="3735" max="3782" width="3.625" customWidth="1"/>
    <col min="3783" max="3927" width="9" customWidth="1"/>
    <col min="3928" max="3931" width="3.375" customWidth="1"/>
    <col min="3932" max="3932" width="7.875" customWidth="1"/>
    <col min="3933" max="3933" width="15.125" bestFit="1" customWidth="1"/>
    <col min="3934" max="3934" width="15.125" customWidth="1"/>
    <col min="3935" max="3959" width="3.5" customWidth="1"/>
    <col min="3960" max="3960" width="5.125" customWidth="1"/>
    <col min="3961" max="3962" width="3.625" customWidth="1"/>
    <col min="3963" max="3968" width="12.125" customWidth="1"/>
    <col min="3969" max="3969" width="13.625" customWidth="1"/>
    <col min="3970" max="3975" width="12.125" customWidth="1"/>
    <col min="3976" max="3976" width="9.5" customWidth="1"/>
    <col min="3977" max="3977" width="8.375" customWidth="1"/>
    <col min="3978" max="3978" width="5.5" customWidth="1"/>
    <col min="3979" max="3979" width="3.625" customWidth="1"/>
    <col min="3980" max="3980" width="7.75" customWidth="1"/>
    <col min="3981" max="3981" width="10.125" customWidth="1"/>
    <col min="3982" max="3982" width="7" customWidth="1"/>
    <col min="3983" max="3983" width="9.75" customWidth="1"/>
    <col min="3984" max="3984" width="9.375" customWidth="1"/>
    <col min="3985" max="3985" width="8.5" customWidth="1"/>
    <col min="3986" max="3988" width="3.625" customWidth="1"/>
    <col min="3989" max="3989" width="13" customWidth="1"/>
    <col min="3990" max="3990" width="7.625" customWidth="1"/>
    <col min="3991" max="4038" width="3.625" customWidth="1"/>
    <col min="4039" max="4183" width="9" customWidth="1"/>
    <col min="4184" max="4187" width="3.375" customWidth="1"/>
    <col min="4188" max="4188" width="7.875" customWidth="1"/>
    <col min="4189" max="4189" width="15.125" bestFit="1" customWidth="1"/>
    <col min="4190" max="4190" width="15.125" customWidth="1"/>
    <col min="4191" max="4215" width="3.5" customWidth="1"/>
    <col min="4216" max="4216" width="5.125" customWidth="1"/>
    <col min="4217" max="4218" width="3.625" customWidth="1"/>
    <col min="4219" max="4224" width="12.125" customWidth="1"/>
    <col min="4225" max="4225" width="13.625" customWidth="1"/>
    <col min="4226" max="4231" width="12.125" customWidth="1"/>
    <col min="4232" max="4232" width="9.5" customWidth="1"/>
    <col min="4233" max="4233" width="8.375" customWidth="1"/>
    <col min="4234" max="4234" width="5.5" customWidth="1"/>
    <col min="4235" max="4235" width="3.625" customWidth="1"/>
    <col min="4236" max="4236" width="7.75" customWidth="1"/>
    <col min="4237" max="4237" width="10.125" customWidth="1"/>
    <col min="4238" max="4238" width="7" customWidth="1"/>
    <col min="4239" max="4239" width="9.75" customWidth="1"/>
    <col min="4240" max="4240" width="9.375" customWidth="1"/>
    <col min="4241" max="4241" width="8.5" customWidth="1"/>
    <col min="4242" max="4244" width="3.625" customWidth="1"/>
    <col min="4245" max="4245" width="13" customWidth="1"/>
    <col min="4246" max="4246" width="7.625" customWidth="1"/>
    <col min="4247" max="4294" width="3.625" customWidth="1"/>
    <col min="4295" max="4439" width="9" customWidth="1"/>
    <col min="4440" max="4443" width="3.375" customWidth="1"/>
    <col min="4444" max="4444" width="7.875" customWidth="1"/>
    <col min="4445" max="4445" width="15.125" bestFit="1" customWidth="1"/>
    <col min="4446" max="4446" width="15.125" customWidth="1"/>
    <col min="4447" max="4471" width="3.5" customWidth="1"/>
    <col min="4472" max="4472" width="5.125" customWidth="1"/>
    <col min="4473" max="4474" width="3.625" customWidth="1"/>
    <col min="4475" max="4480" width="12.125" customWidth="1"/>
    <col min="4481" max="4481" width="13.625" customWidth="1"/>
    <col min="4482" max="4487" width="12.125" customWidth="1"/>
    <col min="4488" max="4488" width="9.5" customWidth="1"/>
    <col min="4489" max="4489" width="8.375" customWidth="1"/>
    <col min="4490" max="4490" width="5.5" customWidth="1"/>
    <col min="4491" max="4491" width="3.625" customWidth="1"/>
    <col min="4492" max="4492" width="7.75" customWidth="1"/>
    <col min="4493" max="4493" width="10.125" customWidth="1"/>
    <col min="4494" max="4494" width="7" customWidth="1"/>
    <col min="4495" max="4495" width="9.75" customWidth="1"/>
    <col min="4496" max="4496" width="9.375" customWidth="1"/>
    <col min="4497" max="4497" width="8.5" customWidth="1"/>
    <col min="4498" max="4500" width="3.625" customWidth="1"/>
    <col min="4501" max="4501" width="13" customWidth="1"/>
    <col min="4502" max="4502" width="7.625" customWidth="1"/>
    <col min="4503" max="4550" width="3.625" customWidth="1"/>
    <col min="4551" max="4695" width="9" customWidth="1"/>
    <col min="4696" max="4699" width="3.375" customWidth="1"/>
    <col min="4700" max="4700" width="7.875" customWidth="1"/>
    <col min="4701" max="4701" width="15.125" bestFit="1" customWidth="1"/>
    <col min="4702" max="4702" width="15.125" customWidth="1"/>
    <col min="4703" max="4727" width="3.5" customWidth="1"/>
    <col min="4728" max="4728" width="5.125" customWidth="1"/>
    <col min="4729" max="4730" width="3.625" customWidth="1"/>
    <col min="4731" max="4736" width="12.125" customWidth="1"/>
    <col min="4737" max="4737" width="13.625" customWidth="1"/>
    <col min="4738" max="4743" width="12.125" customWidth="1"/>
    <col min="4744" max="4744" width="9.5" customWidth="1"/>
    <col min="4745" max="4745" width="8.375" customWidth="1"/>
    <col min="4746" max="4746" width="5.5" customWidth="1"/>
    <col min="4747" max="4747" width="3.625" customWidth="1"/>
    <col min="4748" max="4748" width="7.75" customWidth="1"/>
    <col min="4749" max="4749" width="10.125" customWidth="1"/>
    <col min="4750" max="4750" width="7" customWidth="1"/>
    <col min="4751" max="4751" width="9.75" customWidth="1"/>
    <col min="4752" max="4752" width="9.375" customWidth="1"/>
    <col min="4753" max="4753" width="8.5" customWidth="1"/>
    <col min="4754" max="4756" width="3.625" customWidth="1"/>
    <col min="4757" max="4757" width="13" customWidth="1"/>
    <col min="4758" max="4758" width="7.625" customWidth="1"/>
    <col min="4759" max="4806" width="3.625" customWidth="1"/>
    <col min="4807" max="4951" width="9" customWidth="1"/>
    <col min="4952" max="4955" width="3.375" customWidth="1"/>
    <col min="4956" max="4956" width="7.875" customWidth="1"/>
    <col min="4957" max="4957" width="15.125" bestFit="1" customWidth="1"/>
    <col min="4958" max="4958" width="15.125" customWidth="1"/>
    <col min="4959" max="4983" width="3.5" customWidth="1"/>
    <col min="4984" max="4984" width="5.125" customWidth="1"/>
    <col min="4985" max="4986" width="3.625" customWidth="1"/>
    <col min="4987" max="4992" width="12.125" customWidth="1"/>
    <col min="4993" max="4993" width="13.625" customWidth="1"/>
    <col min="4994" max="4999" width="12.125" customWidth="1"/>
    <col min="5000" max="5000" width="9.5" customWidth="1"/>
    <col min="5001" max="5001" width="8.375" customWidth="1"/>
    <col min="5002" max="5002" width="5.5" customWidth="1"/>
    <col min="5003" max="5003" width="3.625" customWidth="1"/>
    <col min="5004" max="5004" width="7.75" customWidth="1"/>
    <col min="5005" max="5005" width="10.125" customWidth="1"/>
    <col min="5006" max="5006" width="7" customWidth="1"/>
    <col min="5007" max="5007" width="9.75" customWidth="1"/>
    <col min="5008" max="5008" width="9.375" customWidth="1"/>
    <col min="5009" max="5009" width="8.5" customWidth="1"/>
    <col min="5010" max="5012" width="3.625" customWidth="1"/>
    <col min="5013" max="5013" width="13" customWidth="1"/>
    <col min="5014" max="5014" width="7.625" customWidth="1"/>
    <col min="5015" max="5062" width="3.625" customWidth="1"/>
    <col min="5063" max="5207" width="9" customWidth="1"/>
    <col min="5208" max="5211" width="3.375" customWidth="1"/>
    <col min="5212" max="5212" width="7.875" customWidth="1"/>
    <col min="5213" max="5213" width="15.125" bestFit="1" customWidth="1"/>
    <col min="5214" max="5214" width="15.125" customWidth="1"/>
    <col min="5215" max="5239" width="3.5" customWidth="1"/>
    <col min="5240" max="5240" width="5.125" customWidth="1"/>
    <col min="5241" max="5242" width="3.625" customWidth="1"/>
    <col min="5243" max="5248" width="12.125" customWidth="1"/>
    <col min="5249" max="5249" width="13.625" customWidth="1"/>
    <col min="5250" max="5255" width="12.125" customWidth="1"/>
    <col min="5256" max="5256" width="9.5" customWidth="1"/>
    <col min="5257" max="5257" width="8.375" customWidth="1"/>
    <col min="5258" max="5258" width="5.5" customWidth="1"/>
    <col min="5259" max="5259" width="3.625" customWidth="1"/>
    <col min="5260" max="5260" width="7.75" customWidth="1"/>
    <col min="5261" max="5261" width="10.125" customWidth="1"/>
    <col min="5262" max="5262" width="7" customWidth="1"/>
    <col min="5263" max="5263" width="9.75" customWidth="1"/>
    <col min="5264" max="5264" width="9.375" customWidth="1"/>
    <col min="5265" max="5265" width="8.5" customWidth="1"/>
    <col min="5266" max="5268" width="3.625" customWidth="1"/>
    <col min="5269" max="5269" width="13" customWidth="1"/>
    <col min="5270" max="5270" width="7.625" customWidth="1"/>
    <col min="5271" max="5318" width="3.625" customWidth="1"/>
    <col min="5319" max="5463" width="9" customWidth="1"/>
    <col min="5464" max="5467" width="3.375" customWidth="1"/>
    <col min="5468" max="5468" width="7.875" customWidth="1"/>
    <col min="5469" max="5469" width="15.125" bestFit="1" customWidth="1"/>
    <col min="5470" max="5470" width="15.125" customWidth="1"/>
    <col min="5471" max="5495" width="3.5" customWidth="1"/>
    <col min="5496" max="5496" width="5.125" customWidth="1"/>
    <col min="5497" max="5498" width="3.625" customWidth="1"/>
    <col min="5499" max="5504" width="12.125" customWidth="1"/>
    <col min="5505" max="5505" width="13.625" customWidth="1"/>
    <col min="5506" max="5511" width="12.125" customWidth="1"/>
    <col min="5512" max="5512" width="9.5" customWidth="1"/>
    <col min="5513" max="5513" width="8.375" customWidth="1"/>
    <col min="5514" max="5514" width="5.5" customWidth="1"/>
    <col min="5515" max="5515" width="3.625" customWidth="1"/>
    <col min="5516" max="5516" width="7.75" customWidth="1"/>
    <col min="5517" max="5517" width="10.125" customWidth="1"/>
    <col min="5518" max="5518" width="7" customWidth="1"/>
    <col min="5519" max="5519" width="9.75" customWidth="1"/>
    <col min="5520" max="5520" width="9.375" customWidth="1"/>
    <col min="5521" max="5521" width="8.5" customWidth="1"/>
    <col min="5522" max="5524" width="3.625" customWidth="1"/>
    <col min="5525" max="5525" width="13" customWidth="1"/>
    <col min="5526" max="5526" width="7.625" customWidth="1"/>
    <col min="5527" max="5574" width="3.625" customWidth="1"/>
    <col min="5575" max="5719" width="9" customWidth="1"/>
    <col min="5720" max="5723" width="3.375" customWidth="1"/>
    <col min="5724" max="5724" width="7.875" customWidth="1"/>
    <col min="5725" max="5725" width="15.125" bestFit="1" customWidth="1"/>
    <col min="5726" max="5726" width="15.125" customWidth="1"/>
    <col min="5727" max="5751" width="3.5" customWidth="1"/>
    <col min="5752" max="5752" width="5.125" customWidth="1"/>
    <col min="5753" max="5754" width="3.625" customWidth="1"/>
    <col min="5755" max="5760" width="12.125" customWidth="1"/>
    <col min="5761" max="5761" width="13.625" customWidth="1"/>
    <col min="5762" max="5767" width="12.125" customWidth="1"/>
    <col min="5768" max="5768" width="9.5" customWidth="1"/>
    <col min="5769" max="5769" width="8.375" customWidth="1"/>
    <col min="5770" max="5770" width="5.5" customWidth="1"/>
    <col min="5771" max="5771" width="3.625" customWidth="1"/>
    <col min="5772" max="5772" width="7.75" customWidth="1"/>
    <col min="5773" max="5773" width="10.125" customWidth="1"/>
    <col min="5774" max="5774" width="7" customWidth="1"/>
    <col min="5775" max="5775" width="9.75" customWidth="1"/>
    <col min="5776" max="5776" width="9.375" customWidth="1"/>
    <col min="5777" max="5777" width="8.5" customWidth="1"/>
    <col min="5778" max="5780" width="3.625" customWidth="1"/>
    <col min="5781" max="5781" width="13" customWidth="1"/>
    <col min="5782" max="5782" width="7.625" customWidth="1"/>
    <col min="5783" max="5830" width="3.625" customWidth="1"/>
    <col min="5831" max="5975" width="9" customWidth="1"/>
    <col min="5976" max="5979" width="3.375" customWidth="1"/>
    <col min="5980" max="5980" width="7.875" customWidth="1"/>
    <col min="5981" max="5981" width="15.125" bestFit="1" customWidth="1"/>
    <col min="5982" max="5982" width="15.125" customWidth="1"/>
    <col min="5983" max="6007" width="3.5" customWidth="1"/>
    <col min="6008" max="6008" width="5.125" customWidth="1"/>
    <col min="6009" max="6010" width="3.625" customWidth="1"/>
    <col min="6011" max="6016" width="12.125" customWidth="1"/>
    <col min="6017" max="6017" width="13.625" customWidth="1"/>
    <col min="6018" max="6023" width="12.125" customWidth="1"/>
    <col min="6024" max="6024" width="9.5" customWidth="1"/>
    <col min="6025" max="6025" width="8.375" customWidth="1"/>
    <col min="6026" max="6026" width="5.5" customWidth="1"/>
    <col min="6027" max="6027" width="3.625" customWidth="1"/>
    <col min="6028" max="6028" width="7.75" customWidth="1"/>
    <col min="6029" max="6029" width="10.125" customWidth="1"/>
    <col min="6030" max="6030" width="7" customWidth="1"/>
    <col min="6031" max="6031" width="9.75" customWidth="1"/>
    <col min="6032" max="6032" width="9.375" customWidth="1"/>
    <col min="6033" max="6033" width="8.5" customWidth="1"/>
    <col min="6034" max="6036" width="3.625" customWidth="1"/>
    <col min="6037" max="6037" width="13" customWidth="1"/>
    <col min="6038" max="6038" width="7.625" customWidth="1"/>
    <col min="6039" max="6086" width="3.625" customWidth="1"/>
    <col min="6087" max="6231" width="9" customWidth="1"/>
    <col min="6232" max="6235" width="3.375" customWidth="1"/>
    <col min="6236" max="6236" width="7.875" customWidth="1"/>
    <col min="6237" max="6237" width="15.125" bestFit="1" customWidth="1"/>
    <col min="6238" max="6238" width="15.125" customWidth="1"/>
    <col min="6239" max="6263" width="3.5" customWidth="1"/>
    <col min="6264" max="6264" width="5.125" customWidth="1"/>
    <col min="6265" max="6266" width="3.625" customWidth="1"/>
    <col min="6267" max="6272" width="12.125" customWidth="1"/>
    <col min="6273" max="6273" width="13.625" customWidth="1"/>
    <col min="6274" max="6279" width="12.125" customWidth="1"/>
    <col min="6280" max="6280" width="9.5" customWidth="1"/>
    <col min="6281" max="6281" width="8.375" customWidth="1"/>
    <col min="6282" max="6282" width="5.5" customWidth="1"/>
    <col min="6283" max="6283" width="3.625" customWidth="1"/>
    <col min="6284" max="6284" width="7.75" customWidth="1"/>
    <col min="6285" max="6285" width="10.125" customWidth="1"/>
    <col min="6286" max="6286" width="7" customWidth="1"/>
    <col min="6287" max="6287" width="9.75" customWidth="1"/>
    <col min="6288" max="6288" width="9.375" customWidth="1"/>
    <col min="6289" max="6289" width="8.5" customWidth="1"/>
    <col min="6290" max="6292" width="3.625" customWidth="1"/>
    <col min="6293" max="6293" width="13" customWidth="1"/>
    <col min="6294" max="6294" width="7.625" customWidth="1"/>
    <col min="6295" max="6342" width="3.625" customWidth="1"/>
    <col min="6343" max="6487" width="9" customWidth="1"/>
    <col min="6488" max="6491" width="3.375" customWidth="1"/>
    <col min="6492" max="6492" width="7.875" customWidth="1"/>
    <col min="6493" max="6493" width="15.125" bestFit="1" customWidth="1"/>
    <col min="6494" max="6494" width="15.125" customWidth="1"/>
    <col min="6495" max="6519" width="3.5" customWidth="1"/>
    <col min="6520" max="6520" width="5.125" customWidth="1"/>
    <col min="6521" max="6522" width="3.625" customWidth="1"/>
    <col min="6523" max="6528" width="12.125" customWidth="1"/>
    <col min="6529" max="6529" width="13.625" customWidth="1"/>
    <col min="6530" max="6535" width="12.125" customWidth="1"/>
    <col min="6536" max="6536" width="9.5" customWidth="1"/>
    <col min="6537" max="6537" width="8.375" customWidth="1"/>
    <col min="6538" max="6538" width="5.5" customWidth="1"/>
    <col min="6539" max="6539" width="3.625" customWidth="1"/>
    <col min="6540" max="6540" width="7.75" customWidth="1"/>
    <col min="6541" max="6541" width="10.125" customWidth="1"/>
    <col min="6542" max="6542" width="7" customWidth="1"/>
    <col min="6543" max="6543" width="9.75" customWidth="1"/>
    <col min="6544" max="6544" width="9.375" customWidth="1"/>
    <col min="6545" max="6545" width="8.5" customWidth="1"/>
    <col min="6546" max="6548" width="3.625" customWidth="1"/>
    <col min="6549" max="6549" width="13" customWidth="1"/>
    <col min="6550" max="6550" width="7.625" customWidth="1"/>
    <col min="6551" max="6598" width="3.625" customWidth="1"/>
    <col min="6599" max="6743" width="9" customWidth="1"/>
    <col min="6744" max="6747" width="3.375" customWidth="1"/>
    <col min="6748" max="6748" width="7.875" customWidth="1"/>
    <col min="6749" max="6749" width="15.125" bestFit="1" customWidth="1"/>
    <col min="6750" max="6750" width="15.125" customWidth="1"/>
    <col min="6751" max="6775" width="3.5" customWidth="1"/>
    <col min="6776" max="6776" width="5.125" customWidth="1"/>
    <col min="6777" max="6778" width="3.625" customWidth="1"/>
    <col min="6779" max="6784" width="12.125" customWidth="1"/>
    <col min="6785" max="6785" width="13.625" customWidth="1"/>
    <col min="6786" max="6791" width="12.125" customWidth="1"/>
    <col min="6792" max="6792" width="9.5" customWidth="1"/>
    <col min="6793" max="6793" width="8.375" customWidth="1"/>
    <col min="6794" max="6794" width="5.5" customWidth="1"/>
    <col min="6795" max="6795" width="3.625" customWidth="1"/>
    <col min="6796" max="6796" width="7.75" customWidth="1"/>
    <col min="6797" max="6797" width="10.125" customWidth="1"/>
    <col min="6798" max="6798" width="7" customWidth="1"/>
    <col min="6799" max="6799" width="9.75" customWidth="1"/>
    <col min="6800" max="6800" width="9.375" customWidth="1"/>
    <col min="6801" max="6801" width="8.5" customWidth="1"/>
    <col min="6802" max="6804" width="3.625" customWidth="1"/>
    <col min="6805" max="6805" width="13" customWidth="1"/>
    <col min="6806" max="6806" width="7.625" customWidth="1"/>
    <col min="6807" max="6854" width="3.625" customWidth="1"/>
    <col min="6855" max="6999" width="9" customWidth="1"/>
    <col min="7000" max="7003" width="3.375" customWidth="1"/>
    <col min="7004" max="7004" width="7.875" customWidth="1"/>
    <col min="7005" max="7005" width="15.125" bestFit="1" customWidth="1"/>
    <col min="7006" max="7006" width="15.125" customWidth="1"/>
    <col min="7007" max="7031" width="3.5" customWidth="1"/>
    <col min="7032" max="7032" width="5.125" customWidth="1"/>
    <col min="7033" max="7034" width="3.625" customWidth="1"/>
    <col min="7035" max="7040" width="12.125" customWidth="1"/>
    <col min="7041" max="7041" width="13.625" customWidth="1"/>
    <col min="7042" max="7047" width="12.125" customWidth="1"/>
    <col min="7048" max="7048" width="9.5" customWidth="1"/>
    <col min="7049" max="7049" width="8.375" customWidth="1"/>
    <col min="7050" max="7050" width="5.5" customWidth="1"/>
    <col min="7051" max="7051" width="3.625" customWidth="1"/>
    <col min="7052" max="7052" width="7.75" customWidth="1"/>
    <col min="7053" max="7053" width="10.125" customWidth="1"/>
    <col min="7054" max="7054" width="7" customWidth="1"/>
    <col min="7055" max="7055" width="9.75" customWidth="1"/>
    <col min="7056" max="7056" width="9.375" customWidth="1"/>
    <col min="7057" max="7057" width="8.5" customWidth="1"/>
    <col min="7058" max="7060" width="3.625" customWidth="1"/>
    <col min="7061" max="7061" width="13" customWidth="1"/>
    <col min="7062" max="7062" width="7.625" customWidth="1"/>
    <col min="7063" max="7110" width="3.625" customWidth="1"/>
    <col min="7111" max="7255" width="9" customWidth="1"/>
    <col min="7256" max="7259" width="3.375" customWidth="1"/>
    <col min="7260" max="7260" width="7.875" customWidth="1"/>
    <col min="7261" max="7261" width="15.125" bestFit="1" customWidth="1"/>
    <col min="7262" max="7262" width="15.125" customWidth="1"/>
    <col min="7263" max="7287" width="3.5" customWidth="1"/>
    <col min="7288" max="7288" width="5.125" customWidth="1"/>
    <col min="7289" max="7290" width="3.625" customWidth="1"/>
    <col min="7291" max="7296" width="12.125" customWidth="1"/>
    <col min="7297" max="7297" width="13.625" customWidth="1"/>
    <col min="7298" max="7303" width="12.125" customWidth="1"/>
    <col min="7304" max="7304" width="9.5" customWidth="1"/>
    <col min="7305" max="7305" width="8.375" customWidth="1"/>
    <col min="7306" max="7306" width="5.5" customWidth="1"/>
    <col min="7307" max="7307" width="3.625" customWidth="1"/>
    <col min="7308" max="7308" width="7.75" customWidth="1"/>
    <col min="7309" max="7309" width="10.125" customWidth="1"/>
    <col min="7310" max="7310" width="7" customWidth="1"/>
    <col min="7311" max="7311" width="9.75" customWidth="1"/>
    <col min="7312" max="7312" width="9.375" customWidth="1"/>
    <col min="7313" max="7313" width="8.5" customWidth="1"/>
    <col min="7314" max="7316" width="3.625" customWidth="1"/>
    <col min="7317" max="7317" width="13" customWidth="1"/>
    <col min="7318" max="7318" width="7.625" customWidth="1"/>
    <col min="7319" max="7366" width="3.625" customWidth="1"/>
    <col min="7367" max="7511" width="9" customWidth="1"/>
    <col min="7512" max="7515" width="3.375" customWidth="1"/>
    <col min="7516" max="7516" width="7.875" customWidth="1"/>
    <col min="7517" max="7517" width="15.125" bestFit="1" customWidth="1"/>
    <col min="7518" max="7518" width="15.125" customWidth="1"/>
    <col min="7519" max="7543" width="3.5" customWidth="1"/>
    <col min="7544" max="7544" width="5.125" customWidth="1"/>
    <col min="7545" max="7546" width="3.625" customWidth="1"/>
    <col min="7547" max="7552" width="12.125" customWidth="1"/>
    <col min="7553" max="7553" width="13.625" customWidth="1"/>
    <col min="7554" max="7559" width="12.125" customWidth="1"/>
    <col min="7560" max="7560" width="9.5" customWidth="1"/>
    <col min="7561" max="7561" width="8.375" customWidth="1"/>
    <col min="7562" max="7562" width="5.5" customWidth="1"/>
    <col min="7563" max="7563" width="3.625" customWidth="1"/>
    <col min="7564" max="7564" width="7.75" customWidth="1"/>
    <col min="7565" max="7565" width="10.125" customWidth="1"/>
    <col min="7566" max="7566" width="7" customWidth="1"/>
    <col min="7567" max="7567" width="9.75" customWidth="1"/>
    <col min="7568" max="7568" width="9.375" customWidth="1"/>
    <col min="7569" max="7569" width="8.5" customWidth="1"/>
    <col min="7570" max="7572" width="3.625" customWidth="1"/>
    <col min="7573" max="7573" width="13" customWidth="1"/>
    <col min="7574" max="7574" width="7.625" customWidth="1"/>
    <col min="7575" max="7622" width="3.625" customWidth="1"/>
    <col min="7623" max="7767" width="9" customWidth="1"/>
    <col min="7768" max="7771" width="3.375" customWidth="1"/>
    <col min="7772" max="7772" width="7.875" customWidth="1"/>
    <col min="7773" max="7773" width="15.125" bestFit="1" customWidth="1"/>
    <col min="7774" max="7774" width="15.125" customWidth="1"/>
    <col min="7775" max="7799" width="3.5" customWidth="1"/>
    <col min="7800" max="7800" width="5.125" customWidth="1"/>
    <col min="7801" max="7802" width="3.625" customWidth="1"/>
    <col min="7803" max="7808" width="12.125" customWidth="1"/>
    <col min="7809" max="7809" width="13.625" customWidth="1"/>
    <col min="7810" max="7815" width="12.125" customWidth="1"/>
    <col min="7816" max="7816" width="9.5" customWidth="1"/>
    <col min="7817" max="7817" width="8.375" customWidth="1"/>
    <col min="7818" max="7818" width="5.5" customWidth="1"/>
    <col min="7819" max="7819" width="3.625" customWidth="1"/>
    <col min="7820" max="7820" width="7.75" customWidth="1"/>
    <col min="7821" max="7821" width="10.125" customWidth="1"/>
    <col min="7822" max="7822" width="7" customWidth="1"/>
    <col min="7823" max="7823" width="9.75" customWidth="1"/>
    <col min="7824" max="7824" width="9.375" customWidth="1"/>
    <col min="7825" max="7825" width="8.5" customWidth="1"/>
    <col min="7826" max="7828" width="3.625" customWidth="1"/>
    <col min="7829" max="7829" width="13" customWidth="1"/>
    <col min="7830" max="7830" width="7.625" customWidth="1"/>
    <col min="7831" max="7878" width="3.625" customWidth="1"/>
    <col min="7879" max="8023" width="9" customWidth="1"/>
    <col min="8024" max="8027" width="3.375" customWidth="1"/>
    <col min="8028" max="8028" width="7.875" customWidth="1"/>
    <col min="8029" max="8029" width="15.125" bestFit="1" customWidth="1"/>
    <col min="8030" max="8030" width="15.125" customWidth="1"/>
    <col min="8031" max="8055" width="3.5" customWidth="1"/>
    <col min="8056" max="8056" width="5.125" customWidth="1"/>
    <col min="8057" max="8058" width="3.625" customWidth="1"/>
    <col min="8059" max="8064" width="12.125" customWidth="1"/>
    <col min="8065" max="8065" width="13.625" customWidth="1"/>
    <col min="8066" max="8071" width="12.125" customWidth="1"/>
    <col min="8072" max="8072" width="9.5" customWidth="1"/>
    <col min="8073" max="8073" width="8.375" customWidth="1"/>
    <col min="8074" max="8074" width="5.5" customWidth="1"/>
    <col min="8075" max="8075" width="3.625" customWidth="1"/>
    <col min="8076" max="8076" width="7.75" customWidth="1"/>
    <col min="8077" max="8077" width="10.125" customWidth="1"/>
    <col min="8078" max="8078" width="7" customWidth="1"/>
    <col min="8079" max="8079" width="9.75" customWidth="1"/>
    <col min="8080" max="8080" width="9.375" customWidth="1"/>
    <col min="8081" max="8081" width="8.5" customWidth="1"/>
    <col min="8082" max="8084" width="3.625" customWidth="1"/>
    <col min="8085" max="8085" width="13" customWidth="1"/>
    <col min="8086" max="8086" width="7.625" customWidth="1"/>
    <col min="8087" max="8134" width="3.625" customWidth="1"/>
    <col min="8135" max="8279" width="9" customWidth="1"/>
    <col min="8280" max="8283" width="3.375" customWidth="1"/>
    <col min="8284" max="8284" width="7.875" customWidth="1"/>
    <col min="8285" max="8285" width="15.125" bestFit="1" customWidth="1"/>
    <col min="8286" max="8286" width="15.125" customWidth="1"/>
    <col min="8287" max="8311" width="3.5" customWidth="1"/>
    <col min="8312" max="8312" width="5.125" customWidth="1"/>
    <col min="8313" max="8314" width="3.625" customWidth="1"/>
    <col min="8315" max="8320" width="12.125" customWidth="1"/>
    <col min="8321" max="8321" width="13.625" customWidth="1"/>
    <col min="8322" max="8327" width="12.125" customWidth="1"/>
    <col min="8328" max="8328" width="9.5" customWidth="1"/>
    <col min="8329" max="8329" width="8.375" customWidth="1"/>
    <col min="8330" max="8330" width="5.5" customWidth="1"/>
    <col min="8331" max="8331" width="3.625" customWidth="1"/>
    <col min="8332" max="8332" width="7.75" customWidth="1"/>
    <col min="8333" max="8333" width="10.125" customWidth="1"/>
    <col min="8334" max="8334" width="7" customWidth="1"/>
    <col min="8335" max="8335" width="9.75" customWidth="1"/>
    <col min="8336" max="8336" width="9.375" customWidth="1"/>
    <col min="8337" max="8337" width="8.5" customWidth="1"/>
    <col min="8338" max="8340" width="3.625" customWidth="1"/>
    <col min="8341" max="8341" width="13" customWidth="1"/>
    <col min="8342" max="8342" width="7.625" customWidth="1"/>
    <col min="8343" max="8390" width="3.625" customWidth="1"/>
    <col min="8391" max="8535" width="9" customWidth="1"/>
    <col min="8536" max="8539" width="3.375" customWidth="1"/>
    <col min="8540" max="8540" width="7.875" customWidth="1"/>
    <col min="8541" max="8541" width="15.125" bestFit="1" customWidth="1"/>
    <col min="8542" max="8542" width="15.125" customWidth="1"/>
    <col min="8543" max="8567" width="3.5" customWidth="1"/>
    <col min="8568" max="8568" width="5.125" customWidth="1"/>
    <col min="8569" max="8570" width="3.625" customWidth="1"/>
    <col min="8571" max="8576" width="12.125" customWidth="1"/>
    <col min="8577" max="8577" width="13.625" customWidth="1"/>
    <col min="8578" max="8583" width="12.125" customWidth="1"/>
    <col min="8584" max="8584" width="9.5" customWidth="1"/>
    <col min="8585" max="8585" width="8.375" customWidth="1"/>
    <col min="8586" max="8586" width="5.5" customWidth="1"/>
    <col min="8587" max="8587" width="3.625" customWidth="1"/>
    <col min="8588" max="8588" width="7.75" customWidth="1"/>
    <col min="8589" max="8589" width="10.125" customWidth="1"/>
    <col min="8590" max="8590" width="7" customWidth="1"/>
    <col min="8591" max="8591" width="9.75" customWidth="1"/>
    <col min="8592" max="8592" width="9.375" customWidth="1"/>
    <col min="8593" max="8593" width="8.5" customWidth="1"/>
    <col min="8594" max="8596" width="3.625" customWidth="1"/>
    <col min="8597" max="8597" width="13" customWidth="1"/>
    <col min="8598" max="8598" width="7.625" customWidth="1"/>
    <col min="8599" max="8646" width="3.625" customWidth="1"/>
    <col min="8647" max="8791" width="9" customWidth="1"/>
    <col min="8792" max="8795" width="3.375" customWidth="1"/>
    <col min="8796" max="8796" width="7.875" customWidth="1"/>
    <col min="8797" max="8797" width="15.125" bestFit="1" customWidth="1"/>
    <col min="8798" max="8798" width="15.125" customWidth="1"/>
    <col min="8799" max="8823" width="3.5" customWidth="1"/>
    <col min="8824" max="8824" width="5.125" customWidth="1"/>
    <col min="8825" max="8826" width="3.625" customWidth="1"/>
    <col min="8827" max="8832" width="12.125" customWidth="1"/>
    <col min="8833" max="8833" width="13.625" customWidth="1"/>
    <col min="8834" max="8839" width="12.125" customWidth="1"/>
    <col min="8840" max="8840" width="9.5" customWidth="1"/>
    <col min="8841" max="8841" width="8.375" customWidth="1"/>
    <col min="8842" max="8842" width="5.5" customWidth="1"/>
    <col min="8843" max="8843" width="3.625" customWidth="1"/>
    <col min="8844" max="8844" width="7.75" customWidth="1"/>
    <col min="8845" max="8845" width="10.125" customWidth="1"/>
    <col min="8846" max="8846" width="7" customWidth="1"/>
    <col min="8847" max="8847" width="9.75" customWidth="1"/>
    <col min="8848" max="8848" width="9.375" customWidth="1"/>
    <col min="8849" max="8849" width="8.5" customWidth="1"/>
    <col min="8850" max="8852" width="3.625" customWidth="1"/>
    <col min="8853" max="8853" width="13" customWidth="1"/>
    <col min="8854" max="8854" width="7.625" customWidth="1"/>
    <col min="8855" max="8902" width="3.625" customWidth="1"/>
    <col min="8903" max="9047" width="9" customWidth="1"/>
    <col min="9048" max="9051" width="3.375" customWidth="1"/>
    <col min="9052" max="9052" width="7.875" customWidth="1"/>
    <col min="9053" max="9053" width="15.125" bestFit="1" customWidth="1"/>
    <col min="9054" max="9054" width="15.125" customWidth="1"/>
    <col min="9055" max="9079" width="3.5" customWidth="1"/>
    <col min="9080" max="9080" width="5.125" customWidth="1"/>
    <col min="9081" max="9082" width="3.625" customWidth="1"/>
    <col min="9083" max="9088" width="12.125" customWidth="1"/>
    <col min="9089" max="9089" width="13.625" customWidth="1"/>
    <col min="9090" max="9095" width="12.125" customWidth="1"/>
    <col min="9096" max="9096" width="9.5" customWidth="1"/>
    <col min="9097" max="9097" width="8.375" customWidth="1"/>
    <col min="9098" max="9098" width="5.5" customWidth="1"/>
    <col min="9099" max="9099" width="3.625" customWidth="1"/>
    <col min="9100" max="9100" width="7.75" customWidth="1"/>
    <col min="9101" max="9101" width="10.125" customWidth="1"/>
    <col min="9102" max="9102" width="7" customWidth="1"/>
    <col min="9103" max="9103" width="9.75" customWidth="1"/>
    <col min="9104" max="9104" width="9.375" customWidth="1"/>
    <col min="9105" max="9105" width="8.5" customWidth="1"/>
    <col min="9106" max="9108" width="3.625" customWidth="1"/>
    <col min="9109" max="9109" width="13" customWidth="1"/>
    <col min="9110" max="9110" width="7.625" customWidth="1"/>
    <col min="9111" max="9158" width="3.625" customWidth="1"/>
    <col min="9159" max="9303" width="9" customWidth="1"/>
    <col min="9304" max="9307" width="3.375" customWidth="1"/>
    <col min="9308" max="9308" width="7.875" customWidth="1"/>
    <col min="9309" max="9309" width="15.125" bestFit="1" customWidth="1"/>
    <col min="9310" max="9310" width="15.125" customWidth="1"/>
    <col min="9311" max="9335" width="3.5" customWidth="1"/>
    <col min="9336" max="9336" width="5.125" customWidth="1"/>
    <col min="9337" max="9338" width="3.625" customWidth="1"/>
    <col min="9339" max="9344" width="12.125" customWidth="1"/>
    <col min="9345" max="9345" width="13.625" customWidth="1"/>
    <col min="9346" max="9351" width="12.125" customWidth="1"/>
    <col min="9352" max="9352" width="9.5" customWidth="1"/>
    <col min="9353" max="9353" width="8.375" customWidth="1"/>
    <col min="9354" max="9354" width="5.5" customWidth="1"/>
    <col min="9355" max="9355" width="3.625" customWidth="1"/>
    <col min="9356" max="9356" width="7.75" customWidth="1"/>
    <col min="9357" max="9357" width="10.125" customWidth="1"/>
    <col min="9358" max="9358" width="7" customWidth="1"/>
    <col min="9359" max="9359" width="9.75" customWidth="1"/>
    <col min="9360" max="9360" width="9.375" customWidth="1"/>
    <col min="9361" max="9361" width="8.5" customWidth="1"/>
    <col min="9362" max="9364" width="3.625" customWidth="1"/>
    <col min="9365" max="9365" width="13" customWidth="1"/>
    <col min="9366" max="9366" width="7.625" customWidth="1"/>
    <col min="9367" max="9414" width="3.625" customWidth="1"/>
    <col min="9415" max="9559" width="9" customWidth="1"/>
    <col min="9560" max="9563" width="3.375" customWidth="1"/>
    <col min="9564" max="9564" width="7.875" customWidth="1"/>
    <col min="9565" max="9565" width="15.125" bestFit="1" customWidth="1"/>
    <col min="9566" max="9566" width="15.125" customWidth="1"/>
    <col min="9567" max="9591" width="3.5" customWidth="1"/>
    <col min="9592" max="9592" width="5.125" customWidth="1"/>
    <col min="9593" max="9594" width="3.625" customWidth="1"/>
    <col min="9595" max="9600" width="12.125" customWidth="1"/>
    <col min="9601" max="9601" width="13.625" customWidth="1"/>
    <col min="9602" max="9607" width="12.125" customWidth="1"/>
    <col min="9608" max="9608" width="9.5" customWidth="1"/>
    <col min="9609" max="9609" width="8.375" customWidth="1"/>
    <col min="9610" max="9610" width="5.5" customWidth="1"/>
    <col min="9611" max="9611" width="3.625" customWidth="1"/>
    <col min="9612" max="9612" width="7.75" customWidth="1"/>
    <col min="9613" max="9613" width="10.125" customWidth="1"/>
    <col min="9614" max="9614" width="7" customWidth="1"/>
    <col min="9615" max="9615" width="9.75" customWidth="1"/>
    <col min="9616" max="9616" width="9.375" customWidth="1"/>
    <col min="9617" max="9617" width="8.5" customWidth="1"/>
    <col min="9618" max="9620" width="3.625" customWidth="1"/>
    <col min="9621" max="9621" width="13" customWidth="1"/>
    <col min="9622" max="9622" width="7.625" customWidth="1"/>
    <col min="9623" max="9670" width="3.625" customWidth="1"/>
    <col min="9671" max="9815" width="9" customWidth="1"/>
    <col min="9816" max="9819" width="3.375" customWidth="1"/>
    <col min="9820" max="9820" width="7.875" customWidth="1"/>
    <col min="9821" max="9821" width="15.125" bestFit="1" customWidth="1"/>
    <col min="9822" max="9822" width="15.125" customWidth="1"/>
    <col min="9823" max="9847" width="3.5" customWidth="1"/>
    <col min="9848" max="9848" width="5.125" customWidth="1"/>
    <col min="9849" max="9850" width="3.625" customWidth="1"/>
    <col min="9851" max="9856" width="12.125" customWidth="1"/>
    <col min="9857" max="9857" width="13.625" customWidth="1"/>
    <col min="9858" max="9863" width="12.125" customWidth="1"/>
    <col min="9864" max="9864" width="9.5" customWidth="1"/>
    <col min="9865" max="9865" width="8.375" customWidth="1"/>
    <col min="9866" max="9866" width="5.5" customWidth="1"/>
    <col min="9867" max="9867" width="3.625" customWidth="1"/>
    <col min="9868" max="9868" width="7.75" customWidth="1"/>
    <col min="9869" max="9869" width="10.125" customWidth="1"/>
    <col min="9870" max="9870" width="7" customWidth="1"/>
    <col min="9871" max="9871" width="9.75" customWidth="1"/>
    <col min="9872" max="9872" width="9.375" customWidth="1"/>
    <col min="9873" max="9873" width="8.5" customWidth="1"/>
    <col min="9874" max="9876" width="3.625" customWidth="1"/>
    <col min="9877" max="9877" width="13" customWidth="1"/>
    <col min="9878" max="9878" width="7.625" customWidth="1"/>
    <col min="9879" max="9926" width="3.625" customWidth="1"/>
    <col min="9927" max="10071" width="9" customWidth="1"/>
    <col min="10072" max="10075" width="3.375" customWidth="1"/>
    <col min="10076" max="10076" width="7.875" customWidth="1"/>
    <col min="10077" max="10077" width="15.125" bestFit="1" customWidth="1"/>
    <col min="10078" max="10078" width="15.125" customWidth="1"/>
    <col min="10079" max="10103" width="3.5" customWidth="1"/>
    <col min="10104" max="10104" width="5.125" customWidth="1"/>
    <col min="10105" max="10106" width="3.625" customWidth="1"/>
    <col min="10107" max="10112" width="12.125" customWidth="1"/>
    <col min="10113" max="10113" width="13.625" customWidth="1"/>
    <col min="10114" max="10119" width="12.125" customWidth="1"/>
    <col min="10120" max="10120" width="9.5" customWidth="1"/>
    <col min="10121" max="10121" width="8.375" customWidth="1"/>
    <col min="10122" max="10122" width="5.5" customWidth="1"/>
    <col min="10123" max="10123" width="3.625" customWidth="1"/>
    <col min="10124" max="10124" width="7.75" customWidth="1"/>
    <col min="10125" max="10125" width="10.125" customWidth="1"/>
    <col min="10126" max="10126" width="7" customWidth="1"/>
    <col min="10127" max="10127" width="9.75" customWidth="1"/>
    <col min="10128" max="10128" width="9.375" customWidth="1"/>
    <col min="10129" max="10129" width="8.5" customWidth="1"/>
    <col min="10130" max="10132" width="3.625" customWidth="1"/>
    <col min="10133" max="10133" width="13" customWidth="1"/>
    <col min="10134" max="10134" width="7.625" customWidth="1"/>
    <col min="10135" max="10182" width="3.625" customWidth="1"/>
    <col min="10183" max="10327" width="9" customWidth="1"/>
    <col min="10328" max="10331" width="3.375" customWidth="1"/>
    <col min="10332" max="10332" width="7.875" customWidth="1"/>
    <col min="10333" max="10333" width="15.125" bestFit="1" customWidth="1"/>
    <col min="10334" max="10334" width="15.125" customWidth="1"/>
    <col min="10335" max="10359" width="3.5" customWidth="1"/>
    <col min="10360" max="10360" width="5.125" customWidth="1"/>
    <col min="10361" max="10362" width="3.625" customWidth="1"/>
    <col min="10363" max="10368" width="12.125" customWidth="1"/>
    <col min="10369" max="10369" width="13.625" customWidth="1"/>
    <col min="10370" max="10375" width="12.125" customWidth="1"/>
    <col min="10376" max="10376" width="9.5" customWidth="1"/>
    <col min="10377" max="10377" width="8.375" customWidth="1"/>
    <col min="10378" max="10378" width="5.5" customWidth="1"/>
    <col min="10379" max="10379" width="3.625" customWidth="1"/>
    <col min="10380" max="10380" width="7.75" customWidth="1"/>
    <col min="10381" max="10381" width="10.125" customWidth="1"/>
    <col min="10382" max="10382" width="7" customWidth="1"/>
    <col min="10383" max="10383" width="9.75" customWidth="1"/>
    <col min="10384" max="10384" width="9.375" customWidth="1"/>
    <col min="10385" max="10385" width="8.5" customWidth="1"/>
    <col min="10386" max="10388" width="3.625" customWidth="1"/>
    <col min="10389" max="10389" width="13" customWidth="1"/>
    <col min="10390" max="10390" width="7.625" customWidth="1"/>
    <col min="10391" max="10438" width="3.625" customWidth="1"/>
    <col min="10439" max="10583" width="9" customWidth="1"/>
    <col min="10584" max="10587" width="3.375" customWidth="1"/>
    <col min="10588" max="10588" width="7.875" customWidth="1"/>
    <col min="10589" max="10589" width="15.125" bestFit="1" customWidth="1"/>
    <col min="10590" max="10590" width="15.125" customWidth="1"/>
    <col min="10591" max="10615" width="3.5" customWidth="1"/>
    <col min="10616" max="10616" width="5.125" customWidth="1"/>
    <col min="10617" max="10618" width="3.625" customWidth="1"/>
    <col min="10619" max="10624" width="12.125" customWidth="1"/>
    <col min="10625" max="10625" width="13.625" customWidth="1"/>
    <col min="10626" max="10631" width="12.125" customWidth="1"/>
    <col min="10632" max="10632" width="9.5" customWidth="1"/>
    <col min="10633" max="10633" width="8.375" customWidth="1"/>
    <col min="10634" max="10634" width="5.5" customWidth="1"/>
    <col min="10635" max="10635" width="3.625" customWidth="1"/>
    <col min="10636" max="10636" width="7.75" customWidth="1"/>
    <col min="10637" max="10637" width="10.125" customWidth="1"/>
    <col min="10638" max="10638" width="7" customWidth="1"/>
    <col min="10639" max="10639" width="9.75" customWidth="1"/>
    <col min="10640" max="10640" width="9.375" customWidth="1"/>
    <col min="10641" max="10641" width="8.5" customWidth="1"/>
    <col min="10642" max="10644" width="3.625" customWidth="1"/>
    <col min="10645" max="10645" width="13" customWidth="1"/>
    <col min="10646" max="10646" width="7.625" customWidth="1"/>
    <col min="10647" max="10694" width="3.625" customWidth="1"/>
    <col min="10695" max="10839" width="9" customWidth="1"/>
    <col min="10840" max="10843" width="3.375" customWidth="1"/>
    <col min="10844" max="10844" width="7.875" customWidth="1"/>
    <col min="10845" max="10845" width="15.125" bestFit="1" customWidth="1"/>
    <col min="10846" max="10846" width="15.125" customWidth="1"/>
    <col min="10847" max="10871" width="3.5" customWidth="1"/>
    <col min="10872" max="10872" width="5.125" customWidth="1"/>
    <col min="10873" max="10874" width="3.625" customWidth="1"/>
    <col min="10875" max="10880" width="12.125" customWidth="1"/>
    <col min="10881" max="10881" width="13.625" customWidth="1"/>
    <col min="10882" max="10887" width="12.125" customWidth="1"/>
    <col min="10888" max="10888" width="9.5" customWidth="1"/>
    <col min="10889" max="10889" width="8.375" customWidth="1"/>
    <col min="10890" max="10890" width="5.5" customWidth="1"/>
    <col min="10891" max="10891" width="3.625" customWidth="1"/>
    <col min="10892" max="10892" width="7.75" customWidth="1"/>
    <col min="10893" max="10893" width="10.125" customWidth="1"/>
    <col min="10894" max="10894" width="7" customWidth="1"/>
    <col min="10895" max="10895" width="9.75" customWidth="1"/>
    <col min="10896" max="10896" width="9.375" customWidth="1"/>
    <col min="10897" max="10897" width="8.5" customWidth="1"/>
    <col min="10898" max="10900" width="3.625" customWidth="1"/>
    <col min="10901" max="10901" width="13" customWidth="1"/>
    <col min="10902" max="10902" width="7.625" customWidth="1"/>
    <col min="10903" max="10950" width="3.625" customWidth="1"/>
    <col min="10951" max="11095" width="9" customWidth="1"/>
    <col min="11096" max="11099" width="3.375" customWidth="1"/>
    <col min="11100" max="11100" width="7.875" customWidth="1"/>
    <col min="11101" max="11101" width="15.125" bestFit="1" customWidth="1"/>
    <col min="11102" max="11102" width="15.125" customWidth="1"/>
    <col min="11103" max="11127" width="3.5" customWidth="1"/>
    <col min="11128" max="11128" width="5.125" customWidth="1"/>
    <col min="11129" max="11130" width="3.625" customWidth="1"/>
    <col min="11131" max="11136" width="12.125" customWidth="1"/>
    <col min="11137" max="11137" width="13.625" customWidth="1"/>
    <col min="11138" max="11143" width="12.125" customWidth="1"/>
    <col min="11144" max="11144" width="9.5" customWidth="1"/>
    <col min="11145" max="11145" width="8.375" customWidth="1"/>
    <col min="11146" max="11146" width="5.5" customWidth="1"/>
    <col min="11147" max="11147" width="3.625" customWidth="1"/>
    <col min="11148" max="11148" width="7.75" customWidth="1"/>
    <col min="11149" max="11149" width="10.125" customWidth="1"/>
    <col min="11150" max="11150" width="7" customWidth="1"/>
    <col min="11151" max="11151" width="9.75" customWidth="1"/>
    <col min="11152" max="11152" width="9.375" customWidth="1"/>
    <col min="11153" max="11153" width="8.5" customWidth="1"/>
    <col min="11154" max="11156" width="3.625" customWidth="1"/>
    <col min="11157" max="11157" width="13" customWidth="1"/>
    <col min="11158" max="11158" width="7.625" customWidth="1"/>
    <col min="11159" max="11206" width="3.625" customWidth="1"/>
    <col min="11207" max="11351" width="9" customWidth="1"/>
    <col min="11352" max="11355" width="3.375" customWidth="1"/>
    <col min="11356" max="11356" width="7.875" customWidth="1"/>
    <col min="11357" max="11357" width="15.125" bestFit="1" customWidth="1"/>
    <col min="11358" max="11358" width="15.125" customWidth="1"/>
    <col min="11359" max="11383" width="3.5" customWidth="1"/>
    <col min="11384" max="11384" width="5.125" customWidth="1"/>
    <col min="11385" max="11386" width="3.625" customWidth="1"/>
    <col min="11387" max="11392" width="12.125" customWidth="1"/>
    <col min="11393" max="11393" width="13.625" customWidth="1"/>
    <col min="11394" max="11399" width="12.125" customWidth="1"/>
    <col min="11400" max="11400" width="9.5" customWidth="1"/>
    <col min="11401" max="11401" width="8.375" customWidth="1"/>
    <col min="11402" max="11402" width="5.5" customWidth="1"/>
    <col min="11403" max="11403" width="3.625" customWidth="1"/>
    <col min="11404" max="11404" width="7.75" customWidth="1"/>
    <col min="11405" max="11405" width="10.125" customWidth="1"/>
    <col min="11406" max="11406" width="7" customWidth="1"/>
    <col min="11407" max="11407" width="9.75" customWidth="1"/>
    <col min="11408" max="11408" width="9.375" customWidth="1"/>
    <col min="11409" max="11409" width="8.5" customWidth="1"/>
    <col min="11410" max="11412" width="3.625" customWidth="1"/>
    <col min="11413" max="11413" width="13" customWidth="1"/>
    <col min="11414" max="11414" width="7.625" customWidth="1"/>
    <col min="11415" max="11462" width="3.625" customWidth="1"/>
    <col min="11463" max="11607" width="9" customWidth="1"/>
    <col min="11608" max="11611" width="3.375" customWidth="1"/>
    <col min="11612" max="11612" width="7.875" customWidth="1"/>
    <col min="11613" max="11613" width="15.125" bestFit="1" customWidth="1"/>
    <col min="11614" max="11614" width="15.125" customWidth="1"/>
    <col min="11615" max="11639" width="3.5" customWidth="1"/>
    <col min="11640" max="11640" width="5.125" customWidth="1"/>
    <col min="11641" max="11642" width="3.625" customWidth="1"/>
    <col min="11643" max="11648" width="12.125" customWidth="1"/>
    <col min="11649" max="11649" width="13.625" customWidth="1"/>
    <col min="11650" max="11655" width="12.125" customWidth="1"/>
    <col min="11656" max="11656" width="9.5" customWidth="1"/>
    <col min="11657" max="11657" width="8.375" customWidth="1"/>
    <col min="11658" max="11658" width="5.5" customWidth="1"/>
    <col min="11659" max="11659" width="3.625" customWidth="1"/>
    <col min="11660" max="11660" width="7.75" customWidth="1"/>
    <col min="11661" max="11661" width="10.125" customWidth="1"/>
    <col min="11662" max="11662" width="7" customWidth="1"/>
    <col min="11663" max="11663" width="9.75" customWidth="1"/>
    <col min="11664" max="11664" width="9.375" customWidth="1"/>
    <col min="11665" max="11665" width="8.5" customWidth="1"/>
    <col min="11666" max="11668" width="3.625" customWidth="1"/>
    <col min="11669" max="11669" width="13" customWidth="1"/>
    <col min="11670" max="11670" width="7.625" customWidth="1"/>
    <col min="11671" max="11718" width="3.625" customWidth="1"/>
    <col min="11719" max="11863" width="9" customWidth="1"/>
    <col min="11864" max="11867" width="3.375" customWidth="1"/>
    <col min="11868" max="11868" width="7.875" customWidth="1"/>
    <col min="11869" max="11869" width="15.125" bestFit="1" customWidth="1"/>
    <col min="11870" max="11870" width="15.125" customWidth="1"/>
    <col min="11871" max="11895" width="3.5" customWidth="1"/>
    <col min="11896" max="11896" width="5.125" customWidth="1"/>
    <col min="11897" max="11898" width="3.625" customWidth="1"/>
    <col min="11899" max="11904" width="12.125" customWidth="1"/>
    <col min="11905" max="11905" width="13.625" customWidth="1"/>
    <col min="11906" max="11911" width="12.125" customWidth="1"/>
    <col min="11912" max="11912" width="9.5" customWidth="1"/>
    <col min="11913" max="11913" width="8.375" customWidth="1"/>
    <col min="11914" max="11914" width="5.5" customWidth="1"/>
    <col min="11915" max="11915" width="3.625" customWidth="1"/>
    <col min="11916" max="11916" width="7.75" customWidth="1"/>
    <col min="11917" max="11917" width="10.125" customWidth="1"/>
    <col min="11918" max="11918" width="7" customWidth="1"/>
    <col min="11919" max="11919" width="9.75" customWidth="1"/>
    <col min="11920" max="11920" width="9.375" customWidth="1"/>
    <col min="11921" max="11921" width="8.5" customWidth="1"/>
    <col min="11922" max="11924" width="3.625" customWidth="1"/>
    <col min="11925" max="11925" width="13" customWidth="1"/>
    <col min="11926" max="11926" width="7.625" customWidth="1"/>
    <col min="11927" max="11974" width="3.625" customWidth="1"/>
    <col min="11975" max="12119" width="9" customWidth="1"/>
    <col min="12120" max="12123" width="3.375" customWidth="1"/>
    <col min="12124" max="12124" width="7.875" customWidth="1"/>
    <col min="12125" max="12125" width="15.125" bestFit="1" customWidth="1"/>
    <col min="12126" max="12126" width="15.125" customWidth="1"/>
    <col min="12127" max="12151" width="3.5" customWidth="1"/>
    <col min="12152" max="12152" width="5.125" customWidth="1"/>
    <col min="12153" max="12154" width="3.625" customWidth="1"/>
    <col min="12155" max="12160" width="12.125" customWidth="1"/>
    <col min="12161" max="12161" width="13.625" customWidth="1"/>
    <col min="12162" max="12167" width="12.125" customWidth="1"/>
    <col min="12168" max="12168" width="9.5" customWidth="1"/>
    <col min="12169" max="12169" width="8.375" customWidth="1"/>
    <col min="12170" max="12170" width="5.5" customWidth="1"/>
    <col min="12171" max="12171" width="3.625" customWidth="1"/>
    <col min="12172" max="12172" width="7.75" customWidth="1"/>
    <col min="12173" max="12173" width="10.125" customWidth="1"/>
    <col min="12174" max="12174" width="7" customWidth="1"/>
    <col min="12175" max="12175" width="9.75" customWidth="1"/>
    <col min="12176" max="12176" width="9.375" customWidth="1"/>
    <col min="12177" max="12177" width="8.5" customWidth="1"/>
    <col min="12178" max="12180" width="3.625" customWidth="1"/>
    <col min="12181" max="12181" width="13" customWidth="1"/>
    <col min="12182" max="12182" width="7.625" customWidth="1"/>
    <col min="12183" max="12230" width="3.625" customWidth="1"/>
    <col min="12231" max="12375" width="9" customWidth="1"/>
    <col min="12376" max="12379" width="3.375" customWidth="1"/>
    <col min="12380" max="12380" width="7.875" customWidth="1"/>
    <col min="12381" max="12381" width="15.125" bestFit="1" customWidth="1"/>
    <col min="12382" max="12382" width="15.125" customWidth="1"/>
    <col min="12383" max="12407" width="3.5" customWidth="1"/>
    <col min="12408" max="12408" width="5.125" customWidth="1"/>
    <col min="12409" max="12410" width="3.625" customWidth="1"/>
    <col min="12411" max="12416" width="12.125" customWidth="1"/>
    <col min="12417" max="12417" width="13.625" customWidth="1"/>
    <col min="12418" max="12423" width="12.125" customWidth="1"/>
    <col min="12424" max="12424" width="9.5" customWidth="1"/>
    <col min="12425" max="12425" width="8.375" customWidth="1"/>
    <col min="12426" max="12426" width="5.5" customWidth="1"/>
    <col min="12427" max="12427" width="3.625" customWidth="1"/>
    <col min="12428" max="12428" width="7.75" customWidth="1"/>
    <col min="12429" max="12429" width="10.125" customWidth="1"/>
    <col min="12430" max="12430" width="7" customWidth="1"/>
    <col min="12431" max="12431" width="9.75" customWidth="1"/>
    <col min="12432" max="12432" width="9.375" customWidth="1"/>
    <col min="12433" max="12433" width="8.5" customWidth="1"/>
    <col min="12434" max="12436" width="3.625" customWidth="1"/>
    <col min="12437" max="12437" width="13" customWidth="1"/>
    <col min="12438" max="12438" width="7.625" customWidth="1"/>
    <col min="12439" max="12486" width="3.625" customWidth="1"/>
    <col min="12487" max="12631" width="9" customWidth="1"/>
    <col min="12632" max="12635" width="3.375" customWidth="1"/>
    <col min="12636" max="12636" width="7.875" customWidth="1"/>
    <col min="12637" max="12637" width="15.125" bestFit="1" customWidth="1"/>
    <col min="12638" max="12638" width="15.125" customWidth="1"/>
    <col min="12639" max="12663" width="3.5" customWidth="1"/>
    <col min="12664" max="12664" width="5.125" customWidth="1"/>
    <col min="12665" max="12666" width="3.625" customWidth="1"/>
    <col min="12667" max="12672" width="12.125" customWidth="1"/>
    <col min="12673" max="12673" width="13.625" customWidth="1"/>
    <col min="12674" max="12679" width="12.125" customWidth="1"/>
    <col min="12680" max="12680" width="9.5" customWidth="1"/>
    <col min="12681" max="12681" width="8.375" customWidth="1"/>
    <col min="12682" max="12682" width="5.5" customWidth="1"/>
    <col min="12683" max="12683" width="3.625" customWidth="1"/>
    <col min="12684" max="12684" width="7.75" customWidth="1"/>
    <col min="12685" max="12685" width="10.125" customWidth="1"/>
    <col min="12686" max="12686" width="7" customWidth="1"/>
    <col min="12687" max="12687" width="9.75" customWidth="1"/>
    <col min="12688" max="12688" width="9.375" customWidth="1"/>
    <col min="12689" max="12689" width="8.5" customWidth="1"/>
    <col min="12690" max="12692" width="3.625" customWidth="1"/>
    <col min="12693" max="12693" width="13" customWidth="1"/>
    <col min="12694" max="12694" width="7.625" customWidth="1"/>
    <col min="12695" max="12742" width="3.625" customWidth="1"/>
    <col min="12743" max="12887" width="9" customWidth="1"/>
    <col min="12888" max="12891" width="3.375" customWidth="1"/>
    <col min="12892" max="12892" width="7.875" customWidth="1"/>
    <col min="12893" max="12893" width="15.125" bestFit="1" customWidth="1"/>
    <col min="12894" max="12894" width="15.125" customWidth="1"/>
    <col min="12895" max="12919" width="3.5" customWidth="1"/>
    <col min="12920" max="12920" width="5.125" customWidth="1"/>
    <col min="12921" max="12922" width="3.625" customWidth="1"/>
    <col min="12923" max="12928" width="12.125" customWidth="1"/>
    <col min="12929" max="12929" width="13.625" customWidth="1"/>
    <col min="12930" max="12935" width="12.125" customWidth="1"/>
    <col min="12936" max="12936" width="9.5" customWidth="1"/>
    <col min="12937" max="12937" width="8.375" customWidth="1"/>
    <col min="12938" max="12938" width="5.5" customWidth="1"/>
    <col min="12939" max="12939" width="3.625" customWidth="1"/>
    <col min="12940" max="12940" width="7.75" customWidth="1"/>
    <col min="12941" max="12941" width="10.125" customWidth="1"/>
    <col min="12942" max="12942" width="7" customWidth="1"/>
    <col min="12943" max="12943" width="9.75" customWidth="1"/>
    <col min="12944" max="12944" width="9.375" customWidth="1"/>
    <col min="12945" max="12945" width="8.5" customWidth="1"/>
    <col min="12946" max="12948" width="3.625" customWidth="1"/>
    <col min="12949" max="12949" width="13" customWidth="1"/>
    <col min="12950" max="12950" width="7.625" customWidth="1"/>
    <col min="12951" max="12998" width="3.625" customWidth="1"/>
    <col min="12999" max="13143" width="9" customWidth="1"/>
    <col min="13144" max="13147" width="3.375" customWidth="1"/>
    <col min="13148" max="13148" width="7.875" customWidth="1"/>
    <col min="13149" max="13149" width="15.125" bestFit="1" customWidth="1"/>
    <col min="13150" max="13150" width="15.125" customWidth="1"/>
    <col min="13151" max="13175" width="3.5" customWidth="1"/>
    <col min="13176" max="13176" width="5.125" customWidth="1"/>
    <col min="13177" max="13178" width="3.625" customWidth="1"/>
    <col min="13179" max="13184" width="12.125" customWidth="1"/>
    <col min="13185" max="13185" width="13.625" customWidth="1"/>
    <col min="13186" max="13191" width="12.125" customWidth="1"/>
    <col min="13192" max="13192" width="9.5" customWidth="1"/>
    <col min="13193" max="13193" width="8.375" customWidth="1"/>
    <col min="13194" max="13194" width="5.5" customWidth="1"/>
    <col min="13195" max="13195" width="3.625" customWidth="1"/>
    <col min="13196" max="13196" width="7.75" customWidth="1"/>
    <col min="13197" max="13197" width="10.125" customWidth="1"/>
    <col min="13198" max="13198" width="7" customWidth="1"/>
    <col min="13199" max="13199" width="9.75" customWidth="1"/>
    <col min="13200" max="13200" width="9.375" customWidth="1"/>
    <col min="13201" max="13201" width="8.5" customWidth="1"/>
    <col min="13202" max="13204" width="3.625" customWidth="1"/>
    <col min="13205" max="13205" width="13" customWidth="1"/>
    <col min="13206" max="13206" width="7.625" customWidth="1"/>
    <col min="13207" max="13254" width="3.625" customWidth="1"/>
    <col min="13255" max="13399" width="9" customWidth="1"/>
    <col min="13400" max="13403" width="3.375" customWidth="1"/>
    <col min="13404" max="13404" width="7.875" customWidth="1"/>
    <col min="13405" max="13405" width="15.125" bestFit="1" customWidth="1"/>
    <col min="13406" max="13406" width="15.125" customWidth="1"/>
    <col min="13407" max="13431" width="3.5" customWidth="1"/>
    <col min="13432" max="13432" width="5.125" customWidth="1"/>
    <col min="13433" max="13434" width="3.625" customWidth="1"/>
    <col min="13435" max="13440" width="12.125" customWidth="1"/>
    <col min="13441" max="13441" width="13.625" customWidth="1"/>
    <col min="13442" max="13447" width="12.125" customWidth="1"/>
    <col min="13448" max="13448" width="9.5" customWidth="1"/>
    <col min="13449" max="13449" width="8.375" customWidth="1"/>
    <col min="13450" max="13450" width="5.5" customWidth="1"/>
    <col min="13451" max="13451" width="3.625" customWidth="1"/>
    <col min="13452" max="13452" width="7.75" customWidth="1"/>
    <col min="13453" max="13453" width="10.125" customWidth="1"/>
    <col min="13454" max="13454" width="7" customWidth="1"/>
    <col min="13455" max="13455" width="9.75" customWidth="1"/>
    <col min="13456" max="13456" width="9.375" customWidth="1"/>
    <col min="13457" max="13457" width="8.5" customWidth="1"/>
    <col min="13458" max="13460" width="3.625" customWidth="1"/>
    <col min="13461" max="13461" width="13" customWidth="1"/>
    <col min="13462" max="13462" width="7.625" customWidth="1"/>
    <col min="13463" max="13510" width="3.625" customWidth="1"/>
    <col min="13511" max="13655" width="9" customWidth="1"/>
    <col min="13656" max="13659" width="3.375" customWidth="1"/>
    <col min="13660" max="13660" width="7.875" customWidth="1"/>
    <col min="13661" max="13661" width="15.125" bestFit="1" customWidth="1"/>
    <col min="13662" max="13662" width="15.125" customWidth="1"/>
    <col min="13663" max="13687" width="3.5" customWidth="1"/>
    <col min="13688" max="13688" width="5.125" customWidth="1"/>
    <col min="13689" max="13690" width="3.625" customWidth="1"/>
    <col min="13691" max="13696" width="12.125" customWidth="1"/>
    <col min="13697" max="13697" width="13.625" customWidth="1"/>
    <col min="13698" max="13703" width="12.125" customWidth="1"/>
    <col min="13704" max="13704" width="9.5" customWidth="1"/>
    <col min="13705" max="13705" width="8.375" customWidth="1"/>
    <col min="13706" max="13706" width="5.5" customWidth="1"/>
    <col min="13707" max="13707" width="3.625" customWidth="1"/>
    <col min="13708" max="13708" width="7.75" customWidth="1"/>
    <col min="13709" max="13709" width="10.125" customWidth="1"/>
    <col min="13710" max="13710" width="7" customWidth="1"/>
    <col min="13711" max="13711" width="9.75" customWidth="1"/>
    <col min="13712" max="13712" width="9.375" customWidth="1"/>
    <col min="13713" max="13713" width="8.5" customWidth="1"/>
    <col min="13714" max="13716" width="3.625" customWidth="1"/>
    <col min="13717" max="13717" width="13" customWidth="1"/>
    <col min="13718" max="13718" width="7.625" customWidth="1"/>
    <col min="13719" max="13766" width="3.625" customWidth="1"/>
    <col min="13767" max="13911" width="9" customWidth="1"/>
    <col min="13912" max="13915" width="3.375" customWidth="1"/>
    <col min="13916" max="13916" width="7.875" customWidth="1"/>
    <col min="13917" max="13917" width="15.125" bestFit="1" customWidth="1"/>
    <col min="13918" max="13918" width="15.125" customWidth="1"/>
    <col min="13919" max="13943" width="3.5" customWidth="1"/>
    <col min="13944" max="13944" width="5.125" customWidth="1"/>
    <col min="13945" max="13946" width="3.625" customWidth="1"/>
    <col min="13947" max="13952" width="12.125" customWidth="1"/>
    <col min="13953" max="13953" width="13.625" customWidth="1"/>
    <col min="13954" max="13959" width="12.125" customWidth="1"/>
    <col min="13960" max="13960" width="9.5" customWidth="1"/>
    <col min="13961" max="13961" width="8.375" customWidth="1"/>
    <col min="13962" max="13962" width="5.5" customWidth="1"/>
    <col min="13963" max="13963" width="3.625" customWidth="1"/>
    <col min="13964" max="13964" width="7.75" customWidth="1"/>
    <col min="13965" max="13965" width="10.125" customWidth="1"/>
    <col min="13966" max="13966" width="7" customWidth="1"/>
    <col min="13967" max="13967" width="9.75" customWidth="1"/>
    <col min="13968" max="13968" width="9.375" customWidth="1"/>
    <col min="13969" max="13969" width="8.5" customWidth="1"/>
    <col min="13970" max="13972" width="3.625" customWidth="1"/>
    <col min="13973" max="13973" width="13" customWidth="1"/>
    <col min="13974" max="13974" width="7.625" customWidth="1"/>
    <col min="13975" max="14022" width="3.625" customWidth="1"/>
    <col min="14023" max="14167" width="9" customWidth="1"/>
    <col min="14168" max="14171" width="3.375" customWidth="1"/>
    <col min="14172" max="14172" width="7.875" customWidth="1"/>
    <col min="14173" max="14173" width="15.125" bestFit="1" customWidth="1"/>
    <col min="14174" max="14174" width="15.125" customWidth="1"/>
    <col min="14175" max="14199" width="3.5" customWidth="1"/>
    <col min="14200" max="14200" width="5.125" customWidth="1"/>
    <col min="14201" max="14202" width="3.625" customWidth="1"/>
    <col min="14203" max="14208" width="12.125" customWidth="1"/>
    <col min="14209" max="14209" width="13.625" customWidth="1"/>
    <col min="14210" max="14215" width="12.125" customWidth="1"/>
    <col min="14216" max="14216" width="9.5" customWidth="1"/>
    <col min="14217" max="14217" width="8.375" customWidth="1"/>
    <col min="14218" max="14218" width="5.5" customWidth="1"/>
    <col min="14219" max="14219" width="3.625" customWidth="1"/>
    <col min="14220" max="14220" width="7.75" customWidth="1"/>
    <col min="14221" max="14221" width="10.125" customWidth="1"/>
    <col min="14222" max="14222" width="7" customWidth="1"/>
    <col min="14223" max="14223" width="9.75" customWidth="1"/>
    <col min="14224" max="14224" width="9.375" customWidth="1"/>
    <col min="14225" max="14225" width="8.5" customWidth="1"/>
    <col min="14226" max="14228" width="3.625" customWidth="1"/>
    <col min="14229" max="14229" width="13" customWidth="1"/>
    <col min="14230" max="14230" width="7.625" customWidth="1"/>
    <col min="14231" max="14278" width="3.625" customWidth="1"/>
    <col min="14279" max="14423" width="9" customWidth="1"/>
    <col min="14424" max="14427" width="3.375" customWidth="1"/>
    <col min="14428" max="14428" width="7.875" customWidth="1"/>
    <col min="14429" max="14429" width="15.125" bestFit="1" customWidth="1"/>
    <col min="14430" max="14430" width="15.125" customWidth="1"/>
    <col min="14431" max="14455" width="3.5" customWidth="1"/>
    <col min="14456" max="14456" width="5.125" customWidth="1"/>
    <col min="14457" max="14458" width="3.625" customWidth="1"/>
    <col min="14459" max="14464" width="12.125" customWidth="1"/>
    <col min="14465" max="14465" width="13.625" customWidth="1"/>
    <col min="14466" max="14471" width="12.125" customWidth="1"/>
    <col min="14472" max="14472" width="9.5" customWidth="1"/>
    <col min="14473" max="14473" width="8.375" customWidth="1"/>
    <col min="14474" max="14474" width="5.5" customWidth="1"/>
    <col min="14475" max="14475" width="3.625" customWidth="1"/>
    <col min="14476" max="14476" width="7.75" customWidth="1"/>
    <col min="14477" max="14477" width="10.125" customWidth="1"/>
    <col min="14478" max="14478" width="7" customWidth="1"/>
    <col min="14479" max="14479" width="9.75" customWidth="1"/>
    <col min="14480" max="14480" width="9.375" customWidth="1"/>
    <col min="14481" max="14481" width="8.5" customWidth="1"/>
    <col min="14482" max="14484" width="3.625" customWidth="1"/>
    <col min="14485" max="14485" width="13" customWidth="1"/>
    <col min="14486" max="14486" width="7.625" customWidth="1"/>
    <col min="14487" max="14534" width="3.625" customWidth="1"/>
    <col min="14535" max="14679" width="9" customWidth="1"/>
    <col min="14680" max="14683" width="3.375" customWidth="1"/>
    <col min="14684" max="14684" width="7.875" customWidth="1"/>
    <col min="14685" max="14685" width="15.125" bestFit="1" customWidth="1"/>
    <col min="14686" max="14686" width="15.125" customWidth="1"/>
    <col min="14687" max="14711" width="3.5" customWidth="1"/>
    <col min="14712" max="14712" width="5.125" customWidth="1"/>
    <col min="14713" max="14714" width="3.625" customWidth="1"/>
    <col min="14715" max="14720" width="12.125" customWidth="1"/>
    <col min="14721" max="14721" width="13.625" customWidth="1"/>
    <col min="14722" max="14727" width="12.125" customWidth="1"/>
    <col min="14728" max="14728" width="9.5" customWidth="1"/>
    <col min="14729" max="14729" width="8.375" customWidth="1"/>
    <col min="14730" max="14730" width="5.5" customWidth="1"/>
    <col min="14731" max="14731" width="3.625" customWidth="1"/>
    <col min="14732" max="14732" width="7.75" customWidth="1"/>
    <col min="14733" max="14733" width="10.125" customWidth="1"/>
    <col min="14734" max="14734" width="7" customWidth="1"/>
    <col min="14735" max="14735" width="9.75" customWidth="1"/>
    <col min="14736" max="14736" width="9.375" customWidth="1"/>
    <col min="14737" max="14737" width="8.5" customWidth="1"/>
    <col min="14738" max="14740" width="3.625" customWidth="1"/>
    <col min="14741" max="14741" width="13" customWidth="1"/>
    <col min="14742" max="14742" width="7.625" customWidth="1"/>
    <col min="14743" max="14790" width="3.625" customWidth="1"/>
    <col min="14791" max="14935" width="9" customWidth="1"/>
    <col min="14936" max="14939" width="3.375" customWidth="1"/>
    <col min="14940" max="14940" width="7.875" customWidth="1"/>
    <col min="14941" max="14941" width="15.125" bestFit="1" customWidth="1"/>
    <col min="14942" max="14942" width="15.125" customWidth="1"/>
    <col min="14943" max="14967" width="3.5" customWidth="1"/>
    <col min="14968" max="14968" width="5.125" customWidth="1"/>
    <col min="14969" max="14970" width="3.625" customWidth="1"/>
    <col min="14971" max="14976" width="12.125" customWidth="1"/>
    <col min="14977" max="14977" width="13.625" customWidth="1"/>
    <col min="14978" max="14983" width="12.125" customWidth="1"/>
    <col min="14984" max="14984" width="9.5" customWidth="1"/>
    <col min="14985" max="14985" width="8.375" customWidth="1"/>
    <col min="14986" max="14986" width="5.5" customWidth="1"/>
    <col min="14987" max="14987" width="3.625" customWidth="1"/>
    <col min="14988" max="14988" width="7.75" customWidth="1"/>
    <col min="14989" max="14989" width="10.125" customWidth="1"/>
    <col min="14990" max="14990" width="7" customWidth="1"/>
    <col min="14991" max="14991" width="9.75" customWidth="1"/>
    <col min="14992" max="14992" width="9.375" customWidth="1"/>
    <col min="14993" max="14993" width="8.5" customWidth="1"/>
    <col min="14994" max="14996" width="3.625" customWidth="1"/>
    <col min="14997" max="14997" width="13" customWidth="1"/>
    <col min="14998" max="14998" width="7.625" customWidth="1"/>
    <col min="14999" max="15046" width="3.625" customWidth="1"/>
    <col min="15047" max="15191" width="9" customWidth="1"/>
    <col min="15192" max="15195" width="3.375" customWidth="1"/>
    <col min="15196" max="15196" width="7.875" customWidth="1"/>
    <col min="15197" max="15197" width="15.125" bestFit="1" customWidth="1"/>
    <col min="15198" max="15198" width="15.125" customWidth="1"/>
    <col min="15199" max="15223" width="3.5" customWidth="1"/>
    <col min="15224" max="15224" width="5.125" customWidth="1"/>
    <col min="15225" max="15226" width="3.625" customWidth="1"/>
    <col min="15227" max="15232" width="12.125" customWidth="1"/>
    <col min="15233" max="15233" width="13.625" customWidth="1"/>
    <col min="15234" max="15239" width="12.125" customWidth="1"/>
    <col min="15240" max="15240" width="9.5" customWidth="1"/>
    <col min="15241" max="15241" width="8.375" customWidth="1"/>
    <col min="15242" max="15242" width="5.5" customWidth="1"/>
    <col min="15243" max="15243" width="3.625" customWidth="1"/>
    <col min="15244" max="15244" width="7.75" customWidth="1"/>
    <col min="15245" max="15245" width="10.125" customWidth="1"/>
    <col min="15246" max="15246" width="7" customWidth="1"/>
    <col min="15247" max="15247" width="9.75" customWidth="1"/>
    <col min="15248" max="15248" width="9.375" customWidth="1"/>
    <col min="15249" max="15249" width="8.5" customWidth="1"/>
    <col min="15250" max="15252" width="3.625" customWidth="1"/>
    <col min="15253" max="15253" width="13" customWidth="1"/>
    <col min="15254" max="15254" width="7.625" customWidth="1"/>
    <col min="15255" max="15302" width="3.625" customWidth="1"/>
    <col min="15303" max="15447" width="9" customWidth="1"/>
    <col min="15448" max="15451" width="3.375" customWidth="1"/>
    <col min="15452" max="15452" width="7.875" customWidth="1"/>
    <col min="15453" max="15453" width="15.125" bestFit="1" customWidth="1"/>
    <col min="15454" max="15454" width="15.125" customWidth="1"/>
    <col min="15455" max="15479" width="3.5" customWidth="1"/>
    <col min="15480" max="15480" width="5.125" customWidth="1"/>
    <col min="15481" max="15482" width="3.625" customWidth="1"/>
    <col min="15483" max="15488" width="12.125" customWidth="1"/>
    <col min="15489" max="15489" width="13.625" customWidth="1"/>
    <col min="15490" max="15495" width="12.125" customWidth="1"/>
    <col min="15496" max="15496" width="9.5" customWidth="1"/>
    <col min="15497" max="15497" width="8.375" customWidth="1"/>
    <col min="15498" max="15498" width="5.5" customWidth="1"/>
    <col min="15499" max="15499" width="3.625" customWidth="1"/>
    <col min="15500" max="15500" width="7.75" customWidth="1"/>
    <col min="15501" max="15501" width="10.125" customWidth="1"/>
    <col min="15502" max="15502" width="7" customWidth="1"/>
    <col min="15503" max="15503" width="9.75" customWidth="1"/>
    <col min="15504" max="15504" width="9.375" customWidth="1"/>
    <col min="15505" max="15505" width="8.5" customWidth="1"/>
    <col min="15506" max="15508" width="3.625" customWidth="1"/>
    <col min="15509" max="15509" width="13" customWidth="1"/>
    <col min="15510" max="15510" width="7.625" customWidth="1"/>
    <col min="15511" max="15558" width="3.625" customWidth="1"/>
    <col min="15559" max="15703" width="9" customWidth="1"/>
    <col min="15704" max="15707" width="3.375" customWidth="1"/>
    <col min="15708" max="15708" width="7.875" customWidth="1"/>
    <col min="15709" max="15709" width="15.125" bestFit="1" customWidth="1"/>
    <col min="15710" max="15710" width="15.125" customWidth="1"/>
    <col min="15711" max="15735" width="3.5" customWidth="1"/>
    <col min="15736" max="15736" width="5.125" customWidth="1"/>
    <col min="15737" max="15738" width="3.625" customWidth="1"/>
    <col min="15739" max="15744" width="12.125" customWidth="1"/>
    <col min="15745" max="15745" width="13.625" customWidth="1"/>
    <col min="15746" max="15751" width="12.125" customWidth="1"/>
    <col min="15752" max="15752" width="9.5" customWidth="1"/>
    <col min="15753" max="15753" width="8.375" customWidth="1"/>
    <col min="15754" max="15754" width="5.5" customWidth="1"/>
    <col min="15755" max="15755" width="3.625" customWidth="1"/>
    <col min="15756" max="15756" width="7.75" customWidth="1"/>
    <col min="15757" max="15757" width="10.125" customWidth="1"/>
    <col min="15758" max="15758" width="7" customWidth="1"/>
    <col min="15759" max="15759" width="9.75" customWidth="1"/>
    <col min="15760" max="15760" width="9.375" customWidth="1"/>
    <col min="15761" max="15761" width="8.5" customWidth="1"/>
    <col min="15762" max="15764" width="3.625" customWidth="1"/>
    <col min="15765" max="15765" width="13" customWidth="1"/>
    <col min="15766" max="15766" width="7.625" customWidth="1"/>
    <col min="15767" max="15814" width="3.625" customWidth="1"/>
    <col min="15815" max="15959" width="9" customWidth="1"/>
    <col min="15960" max="15963" width="3.375" customWidth="1"/>
    <col min="15964" max="15964" width="7.875" customWidth="1"/>
    <col min="15965" max="15965" width="15.125" bestFit="1" customWidth="1"/>
    <col min="15966" max="15966" width="15.125" customWidth="1"/>
    <col min="15967" max="15991" width="3.5" customWidth="1"/>
    <col min="15992" max="15992" width="5.125" customWidth="1"/>
    <col min="15993" max="15994" width="3.625" customWidth="1"/>
    <col min="15995" max="16000" width="12.125" customWidth="1"/>
    <col min="16001" max="16001" width="13.625" customWidth="1"/>
    <col min="16002" max="16007" width="12.125" customWidth="1"/>
    <col min="16008" max="16008" width="9.5" customWidth="1"/>
    <col min="16009" max="16009" width="8.375" customWidth="1"/>
    <col min="16010" max="16010" width="5.5" customWidth="1"/>
    <col min="16011" max="16011" width="3.625" customWidth="1"/>
    <col min="16012" max="16012" width="7.75" customWidth="1"/>
    <col min="16013" max="16013" width="10.125" customWidth="1"/>
    <col min="16014" max="16014" width="7" customWidth="1"/>
    <col min="16015" max="16015" width="9.75" customWidth="1"/>
    <col min="16016" max="16016" width="9.375" customWidth="1"/>
    <col min="16017" max="16017" width="8.5" customWidth="1"/>
    <col min="16018" max="16020" width="3.625" customWidth="1"/>
    <col min="16021" max="16021" width="13" customWidth="1"/>
    <col min="16022" max="16022" width="7.625" customWidth="1"/>
    <col min="16023" max="16070" width="3.625" customWidth="1"/>
    <col min="16071" max="16384" width="9" customWidth="1"/>
  </cols>
  <sheetData>
    <row r="1" spans="1:38" ht="14.25" customHeight="1">
      <c r="A1" s="132" t="str">
        <v>【経費内訳書】　松江市（宍道）コミュニティバス運行業務委託費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399" t="s">
        <v>85</v>
      </c>
      <c r="AG1" s="399"/>
      <c r="AH1" s="399"/>
      <c r="AI1" s="399"/>
      <c r="AJ1" s="399"/>
      <c r="AK1" s="399"/>
      <c r="AL1" s="128"/>
    </row>
    <row r="2" spans="1:38" ht="14.2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399"/>
      <c r="AG2" s="399"/>
      <c r="AH2" s="399"/>
      <c r="AI2" s="399"/>
      <c r="AJ2" s="399"/>
      <c r="AK2" s="399"/>
    </row>
    <row r="3" spans="1:38" ht="8.25" customHeight="1">
      <c r="A3" s="13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401"/>
      <c r="AG3" s="401"/>
      <c r="AH3" s="401"/>
      <c r="AI3" s="401"/>
      <c r="AJ3" s="401"/>
      <c r="AK3" s="401"/>
    </row>
    <row r="4" spans="1:38" ht="2.25" customHeight="1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401"/>
      <c r="AG4" s="401"/>
      <c r="AH4" s="401"/>
      <c r="AI4" s="401"/>
      <c r="AJ4" s="401"/>
      <c r="AK4" s="401"/>
    </row>
    <row r="5" spans="1:38" ht="2.25" customHeight="1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401"/>
      <c r="AG5" s="401"/>
      <c r="AH5" s="401"/>
      <c r="AI5" s="401"/>
      <c r="AJ5" s="401"/>
      <c r="AK5" s="401"/>
    </row>
    <row r="6" spans="1:38" ht="7.5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400"/>
      <c r="AG6" s="400"/>
      <c r="AH6" s="400"/>
      <c r="AI6" s="400"/>
      <c r="AJ6" s="400"/>
      <c r="AK6" s="400"/>
    </row>
    <row r="7" spans="1:38" ht="15" customHeight="1">
      <c r="A7" s="133" t="s">
        <v>88</v>
      </c>
      <c r="B7" s="143"/>
      <c r="C7" s="143"/>
      <c r="D7" s="143"/>
      <c r="E7" s="143"/>
      <c r="F7" s="143"/>
      <c r="G7" s="143" t="s">
        <v>125</v>
      </c>
      <c r="H7" s="209" t="s">
        <v>126</v>
      </c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41"/>
      <c r="AK7" s="407"/>
    </row>
    <row r="8" spans="1:38" ht="15" customHeight="1">
      <c r="A8" s="134"/>
      <c r="B8" s="144"/>
      <c r="C8" s="144"/>
      <c r="D8" s="144"/>
      <c r="E8" s="144"/>
      <c r="F8" s="144"/>
      <c r="G8" s="144"/>
      <c r="H8" s="210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408"/>
    </row>
    <row r="9" spans="1:38" ht="6" customHeight="1">
      <c r="A9" s="135"/>
      <c r="B9" s="145"/>
      <c r="C9" s="151"/>
      <c r="D9" s="151"/>
      <c r="E9" s="162" t="s">
        <v>94</v>
      </c>
      <c r="F9" s="174" t="s">
        <v>108</v>
      </c>
      <c r="G9" s="193"/>
      <c r="H9" s="211"/>
      <c r="I9" s="243"/>
      <c r="J9" s="243"/>
      <c r="K9" s="243"/>
      <c r="L9" s="289"/>
      <c r="M9" s="303"/>
      <c r="N9" s="303"/>
      <c r="O9" s="303"/>
      <c r="P9" s="289"/>
      <c r="Q9" s="243"/>
      <c r="R9" s="243"/>
      <c r="S9" s="289"/>
      <c r="T9" s="243"/>
      <c r="U9" s="243"/>
      <c r="V9" s="289"/>
      <c r="W9" s="289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409"/>
    </row>
    <row r="10" spans="1:38" ht="15" customHeight="1">
      <c r="A10" s="136"/>
      <c r="B10" s="146"/>
      <c r="C10" s="152"/>
      <c r="D10" s="152"/>
      <c r="E10" s="163"/>
      <c r="F10" s="175"/>
      <c r="G10" s="194"/>
      <c r="H10" s="212"/>
      <c r="I10" s="218"/>
      <c r="J10" s="218"/>
      <c r="K10" s="218"/>
      <c r="L10" s="218"/>
      <c r="M10" s="218"/>
      <c r="N10" s="218"/>
      <c r="O10" s="218"/>
      <c r="P10" s="218"/>
      <c r="Q10" s="353"/>
      <c r="R10" s="321"/>
      <c r="S10" s="321"/>
      <c r="U10" s="211"/>
      <c r="V10" s="211"/>
      <c r="W10" s="211"/>
      <c r="X10" s="211"/>
      <c r="Y10" s="384"/>
      <c r="Z10" s="321"/>
      <c r="AA10" s="321"/>
      <c r="AB10" s="321"/>
      <c r="AC10" s="321"/>
      <c r="AD10" s="321"/>
      <c r="AE10" s="321"/>
      <c r="AF10" s="321"/>
      <c r="AG10" s="321"/>
      <c r="AH10" s="211"/>
      <c r="AI10" s="211"/>
      <c r="AJ10" s="211"/>
      <c r="AK10" s="410"/>
    </row>
    <row r="11" spans="1:38" ht="15" customHeight="1">
      <c r="A11" s="136"/>
      <c r="B11" s="146"/>
      <c r="C11" s="152"/>
      <c r="D11" s="152"/>
      <c r="E11" s="163"/>
      <c r="F11" s="175"/>
      <c r="G11" s="194"/>
      <c r="H11" s="212"/>
      <c r="I11" s="218"/>
      <c r="J11" s="218"/>
      <c r="K11" s="218"/>
      <c r="L11" s="218"/>
      <c r="M11" s="218"/>
      <c r="N11" s="218"/>
      <c r="O11" s="218"/>
      <c r="P11" s="218"/>
      <c r="Q11" s="353"/>
      <c r="R11" s="321"/>
      <c r="S11" s="321"/>
      <c r="U11" s="211"/>
      <c r="V11" s="211"/>
      <c r="W11" s="211"/>
      <c r="X11" s="211"/>
      <c r="Y11" s="384"/>
      <c r="Z11" s="321"/>
      <c r="AA11" s="321"/>
      <c r="AB11" s="321"/>
      <c r="AC11" s="321"/>
      <c r="AD11" s="321"/>
      <c r="AE11" s="321"/>
      <c r="AF11" s="321"/>
      <c r="AG11" s="321"/>
      <c r="AH11" s="211"/>
      <c r="AI11" s="211"/>
      <c r="AJ11" s="211"/>
      <c r="AK11" s="410"/>
    </row>
    <row r="12" spans="1:38" ht="15" customHeight="1">
      <c r="A12" s="136"/>
      <c r="B12" s="146"/>
      <c r="C12" s="152"/>
      <c r="D12" s="152"/>
      <c r="E12" s="163"/>
      <c r="F12" s="175"/>
      <c r="G12" s="194"/>
      <c r="H12" s="212"/>
      <c r="I12" s="218"/>
      <c r="J12" s="218"/>
      <c r="K12" s="218"/>
      <c r="L12" s="218"/>
      <c r="M12" s="218"/>
      <c r="N12" s="218"/>
      <c r="O12" s="218"/>
      <c r="P12" s="218"/>
      <c r="Q12" s="353"/>
      <c r="R12" s="321"/>
      <c r="S12" s="321"/>
      <c r="U12" s="211"/>
      <c r="V12" s="211"/>
      <c r="W12" s="211"/>
      <c r="X12" s="211"/>
      <c r="Y12" s="384"/>
      <c r="Z12" s="321"/>
      <c r="AA12" s="321"/>
      <c r="AB12" s="321"/>
      <c r="AC12" s="321"/>
      <c r="AD12" s="321"/>
      <c r="AE12" s="321"/>
      <c r="AF12" s="321"/>
      <c r="AG12" s="321"/>
      <c r="AH12" s="211"/>
      <c r="AI12" s="211"/>
      <c r="AJ12" s="211"/>
      <c r="AK12" s="410"/>
    </row>
    <row r="13" spans="1:38" ht="15" customHeight="1">
      <c r="A13" s="136"/>
      <c r="B13" s="146"/>
      <c r="C13" s="152"/>
      <c r="D13" s="152"/>
      <c r="E13" s="163"/>
      <c r="F13" s="175"/>
      <c r="G13" s="194"/>
      <c r="H13" s="213"/>
      <c r="I13" s="244"/>
      <c r="J13" s="244"/>
      <c r="K13" s="244"/>
      <c r="L13" s="244"/>
      <c r="M13" s="246"/>
      <c r="N13" s="255"/>
      <c r="O13" s="255"/>
      <c r="P13" s="319"/>
      <c r="Q13" s="319"/>
      <c r="R13" s="319"/>
      <c r="S13" s="319"/>
      <c r="T13" s="255"/>
      <c r="U13" s="244"/>
      <c r="V13" s="244"/>
      <c r="W13" s="244"/>
      <c r="X13" s="244"/>
      <c r="Y13" s="255"/>
      <c r="Z13" s="255"/>
      <c r="AA13" s="255"/>
      <c r="AB13" s="255"/>
      <c r="AC13" s="244"/>
      <c r="AD13" s="244"/>
      <c r="AE13" s="244"/>
      <c r="AF13" s="244"/>
      <c r="AG13" s="403"/>
      <c r="AH13" s="403"/>
      <c r="AI13" s="403"/>
      <c r="AJ13" s="403"/>
      <c r="AK13" s="411"/>
    </row>
    <row r="14" spans="1:38" ht="15" customHeight="1">
      <c r="A14" s="136"/>
      <c r="B14" s="146"/>
      <c r="C14" s="152"/>
      <c r="D14" s="152"/>
      <c r="E14" s="163"/>
      <c r="F14" s="175"/>
      <c r="G14" s="194"/>
      <c r="H14" s="214"/>
      <c r="I14" s="245"/>
      <c r="J14" s="245"/>
      <c r="K14" s="245"/>
      <c r="L14" s="218"/>
      <c r="M14" s="213"/>
      <c r="N14" s="305"/>
      <c r="O14" s="329"/>
      <c r="P14" s="331"/>
      <c r="Q14" s="331"/>
      <c r="R14" s="218"/>
      <c r="S14" s="218"/>
      <c r="T14" s="305"/>
      <c r="U14" s="367"/>
      <c r="V14" s="367"/>
      <c r="W14" s="367"/>
      <c r="X14" s="218"/>
      <c r="Y14" s="211"/>
      <c r="Z14" s="254"/>
      <c r="AA14" s="211"/>
      <c r="AB14" s="392"/>
      <c r="AC14" s="392"/>
      <c r="AD14" s="392"/>
      <c r="AE14" s="392"/>
      <c r="AF14" s="218"/>
      <c r="AG14" s="404"/>
      <c r="AH14" s="405"/>
      <c r="AI14" s="405"/>
      <c r="AJ14" s="405"/>
      <c r="AK14" s="412"/>
    </row>
    <row r="15" spans="1:38" ht="15" customHeight="1">
      <c r="A15" s="136"/>
      <c r="B15" s="146"/>
      <c r="C15" s="152"/>
      <c r="D15" s="152"/>
      <c r="E15" s="163"/>
      <c r="F15" s="175"/>
      <c r="G15" s="194"/>
      <c r="H15" s="214"/>
      <c r="I15" s="245"/>
      <c r="J15" s="245"/>
      <c r="K15" s="245"/>
      <c r="L15" s="218"/>
      <c r="M15" s="213"/>
      <c r="N15" s="305"/>
      <c r="O15" s="329"/>
      <c r="P15" s="341"/>
      <c r="Q15" s="341"/>
      <c r="R15" s="218"/>
      <c r="S15" s="218"/>
      <c r="T15" s="305"/>
      <c r="U15" s="367"/>
      <c r="V15" s="367"/>
      <c r="W15" s="367"/>
      <c r="X15" s="218"/>
      <c r="Y15" s="211"/>
      <c r="Z15" s="254"/>
      <c r="AA15" s="211"/>
      <c r="AB15" s="393"/>
      <c r="AC15" s="393"/>
      <c r="AD15" s="393"/>
      <c r="AE15" s="393"/>
      <c r="AF15" s="218"/>
      <c r="AG15" s="404"/>
      <c r="AH15" s="405"/>
      <c r="AI15" s="405"/>
      <c r="AJ15" s="405"/>
      <c r="AK15" s="412"/>
    </row>
    <row r="16" spans="1:38" ht="15" customHeight="1">
      <c r="A16" s="136"/>
      <c r="B16" s="146"/>
      <c r="C16" s="152"/>
      <c r="D16" s="152"/>
      <c r="E16" s="163"/>
      <c r="F16" s="175"/>
      <c r="G16" s="194"/>
      <c r="H16" s="212"/>
      <c r="I16" s="218"/>
      <c r="J16" s="218"/>
      <c r="K16" s="218"/>
      <c r="L16" s="218"/>
      <c r="M16" s="218"/>
      <c r="N16" s="218"/>
      <c r="O16" s="218"/>
      <c r="P16" s="218"/>
      <c r="Q16" s="353"/>
      <c r="R16" s="213"/>
      <c r="S16" s="329"/>
      <c r="T16" s="353"/>
      <c r="U16" s="211"/>
      <c r="V16" s="211"/>
      <c r="W16" s="211"/>
      <c r="X16" s="211"/>
      <c r="Y16" s="330"/>
      <c r="Z16" s="254"/>
      <c r="AA16" s="387"/>
      <c r="AB16" s="211"/>
      <c r="AC16" s="211"/>
      <c r="AD16" s="211"/>
      <c r="AE16" s="211"/>
      <c r="AF16" s="402"/>
      <c r="AG16" s="211"/>
      <c r="AH16" s="211"/>
      <c r="AI16" s="211"/>
      <c r="AJ16" s="406"/>
      <c r="AK16" s="413"/>
    </row>
    <row r="17" spans="1:38" ht="15" customHeight="1">
      <c r="A17" s="136"/>
      <c r="B17" s="146"/>
      <c r="C17" s="152"/>
      <c r="D17" s="152"/>
      <c r="E17" s="163"/>
      <c r="F17" s="175"/>
      <c r="G17" s="194"/>
      <c r="H17" s="212"/>
      <c r="I17" s="218"/>
      <c r="J17" s="218"/>
      <c r="K17" s="218"/>
      <c r="L17" s="218"/>
      <c r="M17" s="218"/>
      <c r="N17" s="218"/>
      <c r="O17" s="218"/>
      <c r="P17" s="218"/>
      <c r="Q17" s="353"/>
      <c r="R17" s="213"/>
      <c r="S17" s="329"/>
      <c r="T17" s="353"/>
      <c r="U17" s="211"/>
      <c r="V17" s="211"/>
      <c r="W17" s="211"/>
      <c r="X17" s="211"/>
      <c r="Y17" s="330"/>
      <c r="Z17" s="254"/>
      <c r="AA17" s="387"/>
      <c r="AB17" s="211"/>
      <c r="AC17" s="211"/>
      <c r="AD17" s="211"/>
      <c r="AE17" s="211"/>
      <c r="AF17" s="402"/>
      <c r="AG17" s="211"/>
      <c r="AH17" s="211"/>
      <c r="AI17" s="211"/>
      <c r="AJ17" s="406"/>
      <c r="AK17" s="413"/>
    </row>
    <row r="18" spans="1:38" ht="15" customHeight="1">
      <c r="A18" s="136"/>
      <c r="B18" s="146"/>
      <c r="C18" s="152"/>
      <c r="D18" s="152"/>
      <c r="E18" s="163"/>
      <c r="F18" s="175"/>
      <c r="G18" s="194"/>
      <c r="H18" s="214"/>
      <c r="I18" s="246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AK18" s="414"/>
    </row>
    <row r="19" spans="1:38" ht="15" customHeight="1">
      <c r="A19" s="136"/>
      <c r="B19" s="146"/>
      <c r="C19" s="152"/>
      <c r="D19" s="152"/>
      <c r="E19" s="163"/>
      <c r="F19" s="175"/>
      <c r="G19" s="194"/>
      <c r="H19" s="215"/>
      <c r="I19" s="213"/>
      <c r="J19" s="213"/>
      <c r="L19" s="290"/>
      <c r="M19" s="290"/>
      <c r="N19" s="318"/>
      <c r="O19" s="330"/>
      <c r="P19" s="305"/>
      <c r="Q19" s="354"/>
      <c r="R19" s="354"/>
      <c r="S19" s="330"/>
      <c r="T19" s="330"/>
      <c r="U19" s="305"/>
      <c r="V19" s="341"/>
      <c r="W19" s="341"/>
      <c r="X19" s="330"/>
      <c r="Z19" s="305"/>
      <c r="AB19" s="213"/>
      <c r="AC19" s="213"/>
      <c r="AE19" s="398"/>
      <c r="AF19" s="392"/>
      <c r="AG19" s="392"/>
      <c r="AH19" s="392"/>
      <c r="AI19" s="392"/>
      <c r="AJ19" s="318"/>
      <c r="AK19" s="414"/>
    </row>
    <row r="20" spans="1:38" ht="6" customHeight="1">
      <c r="A20" s="136"/>
      <c r="B20" s="146"/>
      <c r="C20" s="152"/>
      <c r="D20" s="152"/>
      <c r="E20" s="163"/>
      <c r="F20" s="175"/>
      <c r="G20" s="194"/>
      <c r="H20" s="216"/>
      <c r="I20" s="247"/>
      <c r="J20" s="247"/>
      <c r="K20" s="247"/>
      <c r="L20" s="247"/>
      <c r="M20" s="257"/>
      <c r="N20" s="257"/>
      <c r="O20" s="211"/>
      <c r="P20" s="332"/>
      <c r="Q20" s="355"/>
      <c r="R20" s="355"/>
      <c r="S20" s="355"/>
      <c r="T20" s="360"/>
      <c r="U20" s="247"/>
      <c r="V20" s="247"/>
      <c r="W20" s="247"/>
      <c r="X20" s="247"/>
      <c r="Y20" s="257"/>
      <c r="Z20" s="265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415"/>
    </row>
    <row r="21" spans="1:38" ht="6" customHeight="1">
      <c r="A21" s="136"/>
      <c r="B21" s="146"/>
      <c r="C21" s="152"/>
      <c r="D21" s="152"/>
      <c r="E21" s="163"/>
      <c r="F21" s="176" t="s">
        <v>109</v>
      </c>
      <c r="G21" s="195"/>
      <c r="H21" s="217"/>
      <c r="I21" s="248"/>
      <c r="J21" s="248"/>
      <c r="K21" s="248"/>
      <c r="L21" s="291"/>
      <c r="M21" s="304"/>
      <c r="N21" s="304"/>
      <c r="O21" s="304"/>
      <c r="P21" s="342"/>
      <c r="Q21" s="248"/>
      <c r="R21" s="248"/>
      <c r="S21" s="342"/>
      <c r="T21" s="365"/>
      <c r="U21" s="365"/>
      <c r="V21" s="342"/>
      <c r="W21" s="382"/>
      <c r="X21" s="382"/>
      <c r="Y21" s="382"/>
      <c r="Z21" s="259"/>
      <c r="AA21" s="248"/>
      <c r="AB21" s="394"/>
      <c r="AC21" s="394"/>
      <c r="AD21" s="365"/>
      <c r="AE21" s="365"/>
      <c r="AF21" s="365"/>
      <c r="AG21" s="365"/>
      <c r="AH21" s="365"/>
      <c r="AI21" s="365"/>
      <c r="AJ21" s="365"/>
      <c r="AK21" s="416"/>
    </row>
    <row r="22" spans="1:38" ht="15" customHeight="1">
      <c r="A22" s="136"/>
      <c r="B22" s="146"/>
      <c r="C22" s="152"/>
      <c r="D22" s="152"/>
      <c r="E22" s="163"/>
      <c r="F22" s="177"/>
      <c r="G22" s="194"/>
      <c r="H22" s="212"/>
      <c r="I22" s="218"/>
      <c r="J22" s="218"/>
      <c r="K22" s="218"/>
      <c r="L22" s="218"/>
      <c r="M22" s="218"/>
      <c r="N22" s="218"/>
      <c r="O22" s="218"/>
      <c r="P22" s="218"/>
      <c r="Q22" s="353"/>
      <c r="R22" s="330"/>
      <c r="S22" s="330"/>
      <c r="T22" s="356"/>
      <c r="U22" s="246"/>
      <c r="V22" s="246"/>
      <c r="W22" s="211"/>
      <c r="X22" s="211"/>
      <c r="Y22" s="211"/>
      <c r="Z22" s="246"/>
      <c r="AA22" s="246"/>
      <c r="AB22" s="246"/>
      <c r="AC22" s="246"/>
      <c r="AD22" s="246"/>
      <c r="AE22" s="246"/>
      <c r="AF22" s="211"/>
      <c r="AG22" s="211"/>
      <c r="AH22" s="211"/>
      <c r="AI22" s="211"/>
      <c r="AJ22" s="246"/>
      <c r="AK22" s="417"/>
    </row>
    <row r="23" spans="1:38" ht="15" customHeight="1">
      <c r="A23" s="136"/>
      <c r="B23" s="146"/>
      <c r="C23" s="152"/>
      <c r="D23" s="152"/>
      <c r="E23" s="163"/>
      <c r="F23" s="177"/>
      <c r="G23" s="194"/>
      <c r="H23" s="212"/>
      <c r="I23" s="218"/>
      <c r="J23" s="218"/>
      <c r="K23" s="218"/>
      <c r="L23" s="218"/>
      <c r="M23" s="218"/>
      <c r="N23" s="218"/>
      <c r="O23" s="218"/>
      <c r="P23" s="218"/>
      <c r="Q23" s="353"/>
      <c r="R23" s="330"/>
      <c r="S23" s="330"/>
      <c r="T23" s="356"/>
      <c r="U23" s="246"/>
      <c r="V23" s="246"/>
      <c r="W23" s="211"/>
      <c r="X23" s="211"/>
      <c r="Y23" s="211"/>
      <c r="Z23" s="246"/>
      <c r="AA23" s="246"/>
      <c r="AB23" s="246"/>
      <c r="AC23" s="246"/>
      <c r="AD23" s="246"/>
      <c r="AE23" s="246"/>
      <c r="AF23" s="211"/>
      <c r="AG23" s="211"/>
      <c r="AH23" s="211"/>
      <c r="AI23" s="211"/>
      <c r="AJ23" s="246"/>
      <c r="AK23" s="417"/>
    </row>
    <row r="24" spans="1:38" ht="15" customHeight="1">
      <c r="A24" s="136"/>
      <c r="B24" s="146"/>
      <c r="C24" s="152"/>
      <c r="D24" s="152"/>
      <c r="E24" s="163"/>
      <c r="F24" s="177"/>
      <c r="G24" s="194"/>
      <c r="H24" s="212"/>
      <c r="I24" s="218"/>
      <c r="J24" s="218"/>
      <c r="K24" s="218"/>
      <c r="L24" s="218"/>
      <c r="M24" s="218"/>
      <c r="N24" s="218"/>
      <c r="O24" s="218"/>
      <c r="P24" s="218"/>
      <c r="Q24" s="356"/>
      <c r="R24" s="330"/>
      <c r="S24" s="330"/>
      <c r="U24" s="246"/>
      <c r="V24" s="246"/>
      <c r="W24" s="211"/>
      <c r="X24" s="211"/>
      <c r="Y24" s="211"/>
      <c r="Z24" s="246"/>
      <c r="AA24" s="246"/>
      <c r="AB24" s="246"/>
      <c r="AC24" s="246"/>
      <c r="AD24" s="246"/>
      <c r="AE24" s="246"/>
      <c r="AF24" s="211"/>
      <c r="AG24" s="211"/>
      <c r="AH24" s="211"/>
      <c r="AI24" s="211"/>
      <c r="AJ24" s="246"/>
      <c r="AK24" s="417"/>
    </row>
    <row r="25" spans="1:38" ht="15" customHeight="1">
      <c r="A25" s="136"/>
      <c r="B25" s="146"/>
      <c r="C25" s="152"/>
      <c r="D25" s="152"/>
      <c r="E25" s="163"/>
      <c r="F25" s="177"/>
      <c r="G25" s="194"/>
      <c r="H25" s="212"/>
      <c r="I25" s="218"/>
      <c r="J25" s="218"/>
      <c r="K25" s="218"/>
      <c r="L25" s="218"/>
      <c r="M25" s="218"/>
      <c r="N25" s="218"/>
      <c r="O25" s="218"/>
      <c r="P25" s="218"/>
      <c r="Q25" s="356"/>
      <c r="R25" s="218"/>
      <c r="S25" s="218"/>
      <c r="T25" s="366"/>
      <c r="U25" s="246"/>
      <c r="V25" s="246"/>
      <c r="W25" s="211"/>
      <c r="X25" s="211"/>
      <c r="Y25" s="211"/>
      <c r="Z25" s="246"/>
      <c r="AA25" s="246"/>
      <c r="AB25" s="246"/>
      <c r="AC25" s="246"/>
      <c r="AD25" s="246"/>
      <c r="AE25" s="246"/>
      <c r="AF25" s="211"/>
      <c r="AG25" s="211"/>
      <c r="AH25" s="211"/>
      <c r="AI25" s="211"/>
      <c r="AJ25" s="246"/>
      <c r="AK25" s="417"/>
    </row>
    <row r="26" spans="1:38" ht="15" customHeight="1">
      <c r="A26" s="136"/>
      <c r="B26" s="146"/>
      <c r="C26" s="152"/>
      <c r="D26" s="152"/>
      <c r="E26" s="163"/>
      <c r="F26" s="177"/>
      <c r="G26" s="194"/>
      <c r="H26" s="218"/>
      <c r="I26" s="244"/>
      <c r="J26" s="244"/>
      <c r="K26" s="244"/>
      <c r="L26" s="244"/>
      <c r="M26" s="246"/>
      <c r="N26" s="255"/>
      <c r="O26" s="319"/>
      <c r="P26" s="319"/>
      <c r="Q26" s="319"/>
      <c r="R26" s="319"/>
      <c r="T26" s="244"/>
      <c r="U26" s="244"/>
      <c r="V26" s="244"/>
      <c r="W26" s="244"/>
      <c r="Y26" s="385"/>
      <c r="Z26" s="385"/>
      <c r="AA26" s="255"/>
      <c r="AB26" s="244"/>
      <c r="AC26" s="244"/>
      <c r="AD26" s="244"/>
      <c r="AE26" s="244"/>
      <c r="AF26" s="244"/>
      <c r="AG26" s="403"/>
      <c r="AH26" s="403"/>
      <c r="AI26" s="403"/>
      <c r="AJ26" s="403"/>
      <c r="AK26" s="411"/>
    </row>
    <row r="27" spans="1:38" ht="15" customHeight="1">
      <c r="A27" s="136"/>
      <c r="B27" s="146"/>
      <c r="C27" s="152"/>
      <c r="D27" s="152"/>
      <c r="E27" s="163"/>
      <c r="F27" s="177"/>
      <c r="G27" s="194"/>
      <c r="H27" s="218"/>
      <c r="I27" s="245"/>
      <c r="J27" s="245"/>
      <c r="K27" s="245"/>
      <c r="L27" s="218"/>
      <c r="M27" s="305"/>
      <c r="N27" s="305"/>
      <c r="O27" s="331"/>
      <c r="P27" s="331"/>
      <c r="Q27" s="218"/>
      <c r="R27" s="218"/>
      <c r="S27" s="305"/>
      <c r="T27" s="367"/>
      <c r="U27" s="367"/>
      <c r="V27" s="367"/>
      <c r="W27" s="218"/>
      <c r="X27" s="305"/>
      <c r="Y27" s="386"/>
      <c r="Z27" s="386"/>
      <c r="AA27" s="254"/>
      <c r="AB27" s="395"/>
      <c r="AC27" s="392"/>
      <c r="AD27" s="392"/>
      <c r="AE27" s="392"/>
      <c r="AF27" s="218"/>
      <c r="AG27" s="404"/>
      <c r="AH27" s="405"/>
      <c r="AI27" s="405"/>
      <c r="AJ27" s="405"/>
      <c r="AK27" s="412"/>
    </row>
    <row r="28" spans="1:38" s="128" customFormat="1" ht="6" customHeight="1">
      <c r="A28" s="136"/>
      <c r="B28" s="146"/>
      <c r="C28" s="152"/>
      <c r="D28" s="152"/>
      <c r="E28" s="163"/>
      <c r="F28" s="177"/>
      <c r="G28" s="194"/>
      <c r="H28" s="214"/>
      <c r="I28" s="211"/>
      <c r="J28" s="211"/>
      <c r="K28" s="211"/>
      <c r="L28" s="211"/>
      <c r="M28" s="211"/>
      <c r="N28" s="246"/>
      <c r="O28" s="332"/>
      <c r="P28" s="343"/>
      <c r="Q28" s="343"/>
      <c r="R28" s="343"/>
      <c r="S28" s="360"/>
      <c r="T28" s="211"/>
      <c r="U28" s="211"/>
      <c r="V28" s="211"/>
      <c r="W28" s="211"/>
      <c r="X28" s="384"/>
      <c r="Y28" s="332"/>
      <c r="Z28" s="355"/>
      <c r="AA28" s="355"/>
      <c r="AB28" s="355"/>
      <c r="AC28" s="360"/>
      <c r="AD28" s="397"/>
      <c r="AE28" s="397"/>
      <c r="AF28" s="397"/>
      <c r="AG28" s="397"/>
      <c r="AH28" s="397"/>
      <c r="AI28" s="397"/>
      <c r="AJ28" s="397"/>
      <c r="AK28" s="418"/>
    </row>
    <row r="29" spans="1:38" ht="6" customHeight="1">
      <c r="A29" s="136"/>
      <c r="B29" s="146"/>
      <c r="C29" s="152"/>
      <c r="D29" s="152"/>
      <c r="E29" s="164"/>
      <c r="F29" s="178" t="s">
        <v>110</v>
      </c>
      <c r="G29" s="195"/>
      <c r="H29" s="219"/>
      <c r="I29" s="249"/>
      <c r="J29" s="249"/>
      <c r="K29" s="249"/>
      <c r="L29" s="292"/>
      <c r="M29" s="306"/>
      <c r="N29" s="306"/>
      <c r="O29" s="306"/>
      <c r="P29" s="342"/>
      <c r="Q29" s="249"/>
      <c r="R29" s="249"/>
      <c r="S29" s="342"/>
      <c r="T29" s="306"/>
      <c r="U29" s="306"/>
      <c r="V29" s="306"/>
      <c r="W29" s="342"/>
      <c r="X29" s="342"/>
      <c r="Y29" s="342"/>
      <c r="Z29" s="342"/>
      <c r="AA29" s="342"/>
      <c r="AB29" s="248"/>
      <c r="AC29" s="248"/>
      <c r="AD29" s="248"/>
      <c r="AE29" s="248"/>
      <c r="AF29" s="248"/>
      <c r="AG29" s="248"/>
      <c r="AH29" s="248"/>
      <c r="AI29" s="248"/>
      <c r="AJ29" s="248"/>
      <c r="AK29" s="419"/>
    </row>
    <row r="30" spans="1:38" ht="15.75" customHeight="1">
      <c r="A30" s="136"/>
      <c r="B30" s="146"/>
      <c r="C30" s="152"/>
      <c r="D30" s="152"/>
      <c r="E30" s="165"/>
      <c r="F30" s="175"/>
      <c r="G30" s="194"/>
      <c r="H30" s="216"/>
      <c r="I30" s="250"/>
      <c r="J30" s="250"/>
      <c r="K30" s="250"/>
      <c r="L30" s="293"/>
      <c r="M30" s="307"/>
      <c r="N30" s="307"/>
      <c r="O30" s="305"/>
      <c r="P30" s="305"/>
      <c r="Q30" s="356"/>
      <c r="R30" s="305"/>
      <c r="S30" s="305"/>
      <c r="U30" s="305"/>
      <c r="V30" s="305"/>
      <c r="W30" s="305"/>
      <c r="X30" s="305"/>
      <c r="Y30" s="213"/>
      <c r="Z30" s="213"/>
      <c r="AA30" s="213"/>
      <c r="AB30" s="213"/>
      <c r="AC30" s="213"/>
      <c r="AD30" s="213"/>
      <c r="AE30" s="330"/>
      <c r="AF30" s="330"/>
      <c r="AG30" s="330"/>
      <c r="AH30" s="330"/>
      <c r="AI30" s="213"/>
      <c r="AJ30" s="213"/>
      <c r="AK30" s="420"/>
    </row>
    <row r="31" spans="1:38" ht="15.75" customHeight="1">
      <c r="A31" s="136"/>
      <c r="B31" s="146"/>
      <c r="C31" s="152"/>
      <c r="D31" s="152"/>
      <c r="E31" s="165"/>
      <c r="F31" s="175"/>
      <c r="G31" s="194"/>
      <c r="H31" s="216"/>
      <c r="I31" s="244"/>
      <c r="J31" s="244"/>
      <c r="K31" s="244"/>
      <c r="L31" s="244"/>
      <c r="M31" s="244"/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X31" s="319"/>
      <c r="Y31" s="319"/>
      <c r="Z31" s="255"/>
      <c r="AA31" s="255"/>
      <c r="AB31" s="244"/>
      <c r="AC31" s="244"/>
      <c r="AD31" s="244"/>
      <c r="AE31" s="244"/>
      <c r="AF31" s="255"/>
      <c r="AG31" s="403"/>
      <c r="AH31" s="403"/>
      <c r="AI31" s="403"/>
      <c r="AJ31" s="403"/>
      <c r="AK31" s="421"/>
    </row>
    <row r="32" spans="1:38" ht="15.75" customHeight="1">
      <c r="A32" s="136"/>
      <c r="B32" s="146"/>
      <c r="C32" s="152"/>
      <c r="D32" s="152"/>
      <c r="E32" s="165"/>
      <c r="F32" s="175"/>
      <c r="G32" s="194"/>
      <c r="H32" s="214"/>
      <c r="I32" s="245"/>
      <c r="J32" s="245"/>
      <c r="K32" s="245"/>
      <c r="L32" s="218"/>
      <c r="M32" s="305"/>
      <c r="N32" s="320"/>
      <c r="O32" s="320"/>
      <c r="P32" s="344"/>
      <c r="Q32" s="344"/>
      <c r="R32" s="307"/>
      <c r="S32" s="250"/>
      <c r="T32" s="250"/>
      <c r="U32" s="250"/>
      <c r="V32" s="305"/>
      <c r="W32" s="341"/>
      <c r="X32" s="218"/>
      <c r="Y32" s="218"/>
      <c r="Z32" s="254"/>
      <c r="AA32" s="211"/>
      <c r="AB32" s="392"/>
      <c r="AC32" s="392"/>
      <c r="AD32" s="392"/>
      <c r="AE32" s="392"/>
      <c r="AF32" s="218"/>
      <c r="AG32" s="404"/>
      <c r="AH32" s="405"/>
      <c r="AI32" s="405"/>
      <c r="AJ32" s="405"/>
      <c r="AK32" s="412"/>
      <c r="AL32" s="128"/>
    </row>
    <row r="33" spans="1:37" ht="6" customHeight="1">
      <c r="A33" s="136"/>
      <c r="B33" s="146"/>
      <c r="C33" s="152"/>
      <c r="D33" s="152"/>
      <c r="E33" s="165"/>
      <c r="F33" s="175"/>
      <c r="G33" s="194"/>
      <c r="H33" s="216"/>
      <c r="I33" s="213"/>
      <c r="J33" s="213"/>
      <c r="K33" s="213"/>
      <c r="L33" s="213"/>
      <c r="M33" s="308"/>
      <c r="N33" s="321"/>
      <c r="O33" s="333"/>
      <c r="P33" s="345"/>
      <c r="Q33" s="345"/>
      <c r="R33" s="345"/>
      <c r="S33" s="361"/>
      <c r="T33" s="250"/>
      <c r="U33" s="250"/>
      <c r="V33" s="213"/>
      <c r="W33" s="213"/>
      <c r="X33" s="213"/>
      <c r="Y33" s="387"/>
      <c r="Z33" s="218"/>
      <c r="AA33" s="330"/>
      <c r="AB33" s="330"/>
      <c r="AC33" s="330"/>
      <c r="AD33" s="308"/>
      <c r="AE33" s="308"/>
      <c r="AF33" s="308"/>
      <c r="AG33" s="308"/>
      <c r="AH33" s="308"/>
      <c r="AI33" s="308"/>
      <c r="AJ33" s="308"/>
      <c r="AK33" s="420"/>
    </row>
    <row r="34" spans="1:37" ht="6" customHeight="1">
      <c r="A34" s="136"/>
      <c r="B34" s="146"/>
      <c r="C34" s="152"/>
      <c r="D34" s="152"/>
      <c r="E34" s="165"/>
      <c r="F34" s="169" t="s">
        <v>111</v>
      </c>
      <c r="G34" s="196">
        <f>SUM(G9:G33)</f>
        <v>0</v>
      </c>
      <c r="H34" s="220"/>
      <c r="I34" s="251"/>
      <c r="J34" s="270"/>
      <c r="K34" s="283"/>
      <c r="L34" s="294"/>
      <c r="M34" s="309"/>
      <c r="N34" s="322"/>
      <c r="O34" s="322"/>
      <c r="P34" s="337"/>
      <c r="Q34" s="337"/>
      <c r="R34" s="337"/>
      <c r="S34" s="337"/>
      <c r="T34" s="337"/>
      <c r="U34" s="337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422"/>
    </row>
    <row r="35" spans="1:37" ht="18" customHeight="1">
      <c r="A35" s="136"/>
      <c r="B35" s="146"/>
      <c r="C35" s="152"/>
      <c r="D35" s="152"/>
      <c r="E35" s="165"/>
      <c r="F35" s="170"/>
      <c r="G35" s="194"/>
      <c r="H35" s="221"/>
      <c r="I35" s="211"/>
      <c r="J35" s="271"/>
      <c r="K35" s="284"/>
      <c r="L35" s="295"/>
      <c r="M35" s="211"/>
      <c r="N35" s="255"/>
      <c r="O35" s="255"/>
      <c r="P35" s="255"/>
      <c r="Q35" s="255"/>
      <c r="R35" s="255"/>
      <c r="S35" s="255"/>
      <c r="T35" s="255"/>
      <c r="U35" s="255"/>
      <c r="V35" s="211"/>
      <c r="W35" s="211"/>
      <c r="X35" s="211"/>
      <c r="Y35" s="211"/>
      <c r="Z35" s="211"/>
      <c r="AA35" s="211"/>
      <c r="AB35" s="211"/>
      <c r="AC35" s="211"/>
      <c r="AD35" s="211"/>
      <c r="AE35" s="211"/>
      <c r="AF35" s="211"/>
      <c r="AG35" s="211"/>
      <c r="AH35" s="211"/>
      <c r="AI35" s="211"/>
      <c r="AJ35" s="211"/>
      <c r="AK35" s="418"/>
    </row>
    <row r="36" spans="1:37" ht="6" customHeight="1">
      <c r="A36" s="136"/>
      <c r="B36" s="146"/>
      <c r="C36" s="152"/>
      <c r="D36" s="152"/>
      <c r="E36" s="166"/>
      <c r="F36" s="171"/>
      <c r="G36" s="197"/>
      <c r="H36" s="222"/>
      <c r="I36" s="252"/>
      <c r="J36" s="272"/>
      <c r="K36" s="285"/>
      <c r="L36" s="296"/>
      <c r="M36" s="310"/>
      <c r="N36" s="323"/>
      <c r="O36" s="323"/>
      <c r="P36" s="346"/>
      <c r="Q36" s="346"/>
      <c r="R36" s="346"/>
      <c r="S36" s="346"/>
      <c r="T36" s="346"/>
      <c r="U36" s="346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423"/>
    </row>
    <row r="37" spans="1:37" ht="6" customHeight="1">
      <c r="A37" s="136"/>
      <c r="B37" s="146"/>
      <c r="C37" s="152"/>
      <c r="D37" s="152"/>
      <c r="E37" s="167" t="s">
        <v>95</v>
      </c>
      <c r="F37" s="179" t="s">
        <v>20</v>
      </c>
      <c r="G37" s="198"/>
      <c r="H37" s="223"/>
      <c r="I37" s="253"/>
      <c r="J37" s="253"/>
      <c r="K37" s="253"/>
      <c r="L37" s="251"/>
      <c r="M37" s="311"/>
      <c r="N37" s="311"/>
      <c r="O37" s="311"/>
      <c r="P37" s="311"/>
      <c r="Q37" s="337"/>
      <c r="R37" s="253"/>
      <c r="S37" s="253"/>
      <c r="T37" s="253"/>
      <c r="U37" s="337"/>
      <c r="V37" s="253"/>
      <c r="W37" s="253"/>
      <c r="X37" s="253"/>
      <c r="Y37" s="337"/>
      <c r="Z37" s="253"/>
      <c r="AA37" s="253"/>
      <c r="AB37" s="251"/>
      <c r="AC37" s="251"/>
      <c r="AD37" s="251"/>
      <c r="AE37" s="251"/>
      <c r="AF37" s="251"/>
      <c r="AG37" s="251"/>
      <c r="AH37" s="251"/>
      <c r="AI37" s="251"/>
      <c r="AJ37" s="251"/>
      <c r="AK37" s="422"/>
    </row>
    <row r="38" spans="1:37" ht="14.25" customHeight="1">
      <c r="A38" s="136"/>
      <c r="B38" s="146"/>
      <c r="C38" s="152"/>
      <c r="D38" s="152"/>
      <c r="E38" s="146"/>
      <c r="F38" s="180"/>
      <c r="G38" s="194"/>
      <c r="H38" s="224"/>
      <c r="I38" s="246"/>
      <c r="J38" s="246"/>
      <c r="K38" s="246"/>
      <c r="L38" s="255"/>
      <c r="M38" s="255"/>
      <c r="N38" s="255"/>
      <c r="O38" s="314"/>
      <c r="P38" s="347"/>
      <c r="Q38" s="347"/>
      <c r="R38" s="347"/>
      <c r="S38" s="347"/>
      <c r="T38" s="255"/>
      <c r="U38" s="255"/>
      <c r="V38" s="273"/>
      <c r="W38" s="255"/>
      <c r="X38" s="255"/>
      <c r="Y38" s="255"/>
      <c r="Z38" s="255"/>
      <c r="AA38" s="255"/>
      <c r="AB38" s="255"/>
      <c r="AC38" s="255"/>
      <c r="AD38" s="378"/>
      <c r="AE38" s="375"/>
      <c r="AF38" s="375"/>
      <c r="AG38" s="375"/>
      <c r="AH38" s="375"/>
      <c r="AI38" s="375"/>
      <c r="AJ38" s="375"/>
      <c r="AK38" s="424"/>
    </row>
    <row r="39" spans="1:37" ht="14.25" customHeight="1">
      <c r="A39" s="136"/>
      <c r="B39" s="146"/>
      <c r="C39" s="152"/>
      <c r="D39" s="152"/>
      <c r="E39" s="146"/>
      <c r="F39" s="180"/>
      <c r="G39" s="194"/>
      <c r="H39" s="214"/>
      <c r="I39" s="254"/>
      <c r="J39" s="254"/>
      <c r="K39" s="254"/>
      <c r="L39" s="254"/>
      <c r="M39" s="312"/>
      <c r="N39" s="324"/>
      <c r="O39" s="307"/>
      <c r="P39" s="324"/>
      <c r="Q39" s="250"/>
      <c r="R39" s="250"/>
      <c r="S39" s="321"/>
      <c r="T39" s="368"/>
      <c r="U39" s="250"/>
      <c r="V39" s="376"/>
      <c r="W39" s="376"/>
      <c r="X39" s="376"/>
      <c r="Y39" s="312"/>
      <c r="Z39" s="211"/>
      <c r="AA39" s="211"/>
      <c r="AB39" s="211"/>
      <c r="AC39" s="213"/>
      <c r="AD39" s="213"/>
      <c r="AE39" s="213"/>
      <c r="AF39" s="213"/>
      <c r="AG39" s="213"/>
      <c r="AH39" s="213"/>
      <c r="AI39" s="213"/>
      <c r="AJ39" s="213"/>
      <c r="AK39" s="420"/>
    </row>
    <row r="40" spans="1:37" ht="14.25" customHeight="1">
      <c r="A40" s="136"/>
      <c r="B40" s="146"/>
      <c r="C40" s="152"/>
      <c r="D40" s="152"/>
      <c r="E40" s="146"/>
      <c r="F40" s="180"/>
      <c r="G40" s="194"/>
      <c r="H40" s="216"/>
      <c r="I40" s="246"/>
      <c r="J40" s="246"/>
      <c r="K40" s="246"/>
      <c r="L40" s="297"/>
      <c r="M40" s="298"/>
      <c r="N40" s="298"/>
      <c r="O40" s="298"/>
      <c r="P40" s="347"/>
      <c r="Q40" s="347"/>
      <c r="R40" s="347"/>
      <c r="S40" s="347"/>
      <c r="T40" s="255"/>
      <c r="U40" s="255"/>
      <c r="V40" s="255"/>
      <c r="W40" s="255"/>
      <c r="X40" s="255"/>
      <c r="Y40" s="255"/>
      <c r="Z40" s="388"/>
      <c r="AA40" s="255"/>
      <c r="AB40" s="255"/>
      <c r="AG40" s="211"/>
      <c r="AH40" s="211"/>
      <c r="AI40" s="278"/>
      <c r="AJ40" s="278"/>
      <c r="AK40" s="424"/>
    </row>
    <row r="41" spans="1:37" ht="14.25" customHeight="1">
      <c r="A41" s="136"/>
      <c r="B41" s="146"/>
      <c r="C41" s="152"/>
      <c r="D41" s="152"/>
      <c r="E41" s="146"/>
      <c r="F41" s="180"/>
      <c r="G41" s="194"/>
      <c r="H41" s="214"/>
      <c r="I41" s="254"/>
      <c r="J41" s="254"/>
      <c r="K41" s="254"/>
      <c r="L41" s="254"/>
      <c r="M41" s="312"/>
      <c r="N41" s="324"/>
      <c r="O41" s="307"/>
      <c r="P41" s="324"/>
      <c r="Q41" s="250"/>
      <c r="R41" s="250"/>
      <c r="S41" s="321"/>
      <c r="T41" s="368"/>
      <c r="U41" s="250"/>
      <c r="V41" s="376"/>
      <c r="W41" s="376"/>
      <c r="X41" s="376"/>
      <c r="Y41" s="312"/>
      <c r="Z41" s="211"/>
      <c r="AA41" s="211"/>
      <c r="AB41" s="211"/>
      <c r="AG41" s="330"/>
      <c r="AH41" s="330"/>
      <c r="AI41" s="330"/>
      <c r="AJ41" s="330"/>
      <c r="AK41" s="425"/>
    </row>
    <row r="42" spans="1:37" ht="14.25" customHeight="1">
      <c r="A42" s="136"/>
      <c r="B42" s="146"/>
      <c r="C42" s="152"/>
      <c r="D42" s="152"/>
      <c r="E42" s="146"/>
      <c r="F42" s="180"/>
      <c r="G42" s="194"/>
      <c r="H42" s="216"/>
      <c r="I42" s="255"/>
      <c r="J42" s="273"/>
      <c r="K42" s="286"/>
      <c r="L42" s="298"/>
      <c r="M42" s="298"/>
      <c r="N42" s="298"/>
      <c r="O42" s="334"/>
      <c r="P42" s="347"/>
      <c r="Q42" s="347"/>
      <c r="R42" s="347"/>
      <c r="S42" s="347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11"/>
      <c r="AF42" s="211"/>
      <c r="AG42" s="211"/>
      <c r="AH42" s="211"/>
      <c r="AI42" s="211"/>
      <c r="AJ42" s="211"/>
      <c r="AK42" s="418"/>
    </row>
    <row r="43" spans="1:37" ht="14.25" customHeight="1">
      <c r="A43" s="136"/>
      <c r="B43" s="146"/>
      <c r="C43" s="152"/>
      <c r="D43" s="152"/>
      <c r="E43" s="146"/>
      <c r="F43" s="180"/>
      <c r="G43" s="194"/>
      <c r="H43" s="214"/>
      <c r="I43" s="254"/>
      <c r="J43" s="254"/>
      <c r="K43" s="254"/>
      <c r="L43" s="254"/>
      <c r="M43" s="312"/>
      <c r="N43" s="300"/>
      <c r="O43" s="305"/>
      <c r="P43" s="348"/>
      <c r="Q43" s="213"/>
      <c r="R43" s="213"/>
      <c r="S43" s="348"/>
      <c r="T43" s="254"/>
      <c r="U43" s="211"/>
      <c r="V43" s="376"/>
      <c r="W43" s="376"/>
      <c r="X43" s="376"/>
      <c r="Y43" s="312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418"/>
    </row>
    <row r="44" spans="1:37" ht="6" customHeight="1">
      <c r="A44" s="136"/>
      <c r="B44" s="146"/>
      <c r="C44" s="152"/>
      <c r="D44" s="152"/>
      <c r="E44" s="146"/>
      <c r="F44" s="181"/>
      <c r="G44" s="199"/>
      <c r="H44" s="225"/>
      <c r="I44" s="256"/>
      <c r="J44" s="274"/>
      <c r="K44" s="287"/>
      <c r="L44" s="256"/>
      <c r="M44" s="287"/>
      <c r="N44" s="325"/>
      <c r="O44" s="325"/>
      <c r="P44" s="256"/>
      <c r="Q44" s="256"/>
      <c r="R44" s="256"/>
      <c r="S44" s="256"/>
      <c r="T44" s="256"/>
      <c r="U44" s="256"/>
      <c r="V44" s="377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426"/>
    </row>
    <row r="45" spans="1:37" ht="6" customHeight="1">
      <c r="A45" s="136"/>
      <c r="B45" s="146"/>
      <c r="C45" s="152"/>
      <c r="D45" s="152"/>
      <c r="E45" s="146"/>
      <c r="F45" s="175" t="s">
        <v>23</v>
      </c>
      <c r="G45" s="194"/>
      <c r="H45" s="216"/>
      <c r="I45" s="246"/>
      <c r="J45" s="246"/>
      <c r="K45" s="246"/>
      <c r="L45" s="298"/>
      <c r="M45" s="313"/>
      <c r="N45" s="313"/>
      <c r="O45" s="313"/>
      <c r="P45" s="313"/>
      <c r="Q45" s="255"/>
      <c r="R45" s="246"/>
      <c r="S45" s="246"/>
      <c r="T45" s="246"/>
      <c r="U45" s="255"/>
      <c r="V45" s="246"/>
      <c r="W45" s="246"/>
      <c r="X45" s="246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427"/>
    </row>
    <row r="46" spans="1:37" ht="14.25" customHeight="1">
      <c r="A46" s="136"/>
      <c r="B46" s="146"/>
      <c r="C46" s="152"/>
      <c r="D46" s="152"/>
      <c r="E46" s="146"/>
      <c r="F46" s="175"/>
      <c r="G46" s="194"/>
      <c r="H46" s="224"/>
      <c r="I46" s="246"/>
      <c r="J46" s="246"/>
      <c r="K46" s="246"/>
      <c r="L46" s="297"/>
      <c r="M46" s="314"/>
      <c r="N46" s="314"/>
      <c r="O46" s="314"/>
      <c r="P46" s="347"/>
      <c r="Q46" s="347"/>
      <c r="R46" s="347"/>
      <c r="S46" s="347"/>
      <c r="T46" s="273"/>
      <c r="U46" s="255"/>
      <c r="V46" s="273"/>
      <c r="W46" s="273"/>
      <c r="X46" s="273"/>
      <c r="Y46" s="255"/>
      <c r="Z46" s="388"/>
      <c r="AA46" s="255"/>
      <c r="AB46" s="255"/>
      <c r="AC46" s="273"/>
      <c r="AD46" s="273"/>
      <c r="AE46" s="273"/>
      <c r="AF46" s="273"/>
      <c r="AG46" s="278"/>
      <c r="AH46" s="278"/>
      <c r="AI46" s="278"/>
      <c r="AJ46" s="278"/>
      <c r="AK46" s="424"/>
    </row>
    <row r="47" spans="1:37" s="129" customFormat="1" ht="14.25" customHeight="1">
      <c r="A47" s="136"/>
      <c r="B47" s="146"/>
      <c r="C47" s="152"/>
      <c r="D47" s="152"/>
      <c r="E47" s="146"/>
      <c r="F47" s="175"/>
      <c r="G47" s="194"/>
      <c r="H47" s="226"/>
      <c r="I47" s="254"/>
      <c r="J47" s="254"/>
      <c r="K47" s="254"/>
      <c r="L47" s="254"/>
      <c r="M47" s="312"/>
      <c r="N47" s="312"/>
      <c r="O47" s="305"/>
      <c r="P47" s="312"/>
      <c r="Q47" s="357"/>
      <c r="R47" s="357"/>
      <c r="S47" s="330"/>
      <c r="T47" s="254"/>
      <c r="U47" s="213"/>
      <c r="V47" s="376"/>
      <c r="W47" s="376"/>
      <c r="X47" s="376"/>
      <c r="Y47" s="312"/>
      <c r="Z47" s="255"/>
      <c r="AA47" s="255"/>
      <c r="AB47" s="255"/>
      <c r="AC47" s="211"/>
      <c r="AD47" s="211"/>
      <c r="AE47" s="211"/>
      <c r="AF47" s="211"/>
      <c r="AG47" s="211"/>
      <c r="AH47" s="211"/>
      <c r="AI47" s="211"/>
      <c r="AJ47" s="211"/>
      <c r="AK47" s="418"/>
    </row>
    <row r="48" spans="1:37" s="129" customFormat="1" ht="14.25" customHeight="1">
      <c r="A48" s="136"/>
      <c r="B48" s="146"/>
      <c r="C48" s="152"/>
      <c r="D48" s="152"/>
      <c r="E48" s="146"/>
      <c r="F48" s="175"/>
      <c r="G48" s="194"/>
      <c r="H48" s="216"/>
      <c r="I48" s="246"/>
      <c r="J48" s="246"/>
      <c r="K48" s="246"/>
      <c r="L48" s="297"/>
      <c r="M48" s="298"/>
      <c r="N48" s="298"/>
      <c r="O48" s="298"/>
      <c r="P48" s="347"/>
      <c r="Q48" s="347"/>
      <c r="R48" s="347"/>
      <c r="S48" s="347"/>
      <c r="T48" s="273"/>
      <c r="U48" s="255"/>
      <c r="V48" s="378"/>
      <c r="W48" s="378"/>
      <c r="X48" s="378"/>
      <c r="Y48" s="378"/>
      <c r="Z48" s="255"/>
      <c r="AA48" s="255"/>
      <c r="AB48" s="255"/>
      <c r="AC48" s="255"/>
      <c r="AD48" s="255"/>
      <c r="AE48" s="255"/>
      <c r="AF48" s="211"/>
      <c r="AG48" s="211"/>
      <c r="AH48" s="211"/>
      <c r="AI48" s="211"/>
      <c r="AJ48" s="211"/>
      <c r="AK48" s="418"/>
    </row>
    <row r="49" spans="1:42" s="129" customFormat="1" ht="14.25" customHeight="1">
      <c r="A49" s="136"/>
      <c r="B49" s="146"/>
      <c r="C49" s="152"/>
      <c r="D49" s="152"/>
      <c r="E49" s="146"/>
      <c r="F49" s="175"/>
      <c r="G49" s="194"/>
      <c r="H49" s="214"/>
      <c r="I49" s="254"/>
      <c r="J49" s="254"/>
      <c r="K49" s="254"/>
      <c r="L49" s="254"/>
      <c r="M49" s="312"/>
      <c r="N49" s="312"/>
      <c r="O49" s="305"/>
      <c r="P49" s="312"/>
      <c r="Q49" s="357"/>
      <c r="R49" s="357"/>
      <c r="S49" s="330"/>
      <c r="T49" s="254"/>
      <c r="U49" s="213"/>
      <c r="V49" s="376"/>
      <c r="W49" s="376"/>
      <c r="X49" s="376"/>
      <c r="Y49" s="312"/>
      <c r="Z49" s="255"/>
      <c r="AA49" s="255"/>
      <c r="AB49" s="255"/>
      <c r="AC49" s="211"/>
      <c r="AD49" s="211"/>
      <c r="AE49" s="211"/>
      <c r="AF49" s="211"/>
      <c r="AG49" s="211"/>
      <c r="AH49" s="211"/>
      <c r="AI49" s="211"/>
      <c r="AJ49" s="211"/>
      <c r="AK49" s="418"/>
    </row>
    <row r="50" spans="1:42" s="129" customFormat="1" ht="14.25" customHeight="1">
      <c r="A50" s="136"/>
      <c r="B50" s="146"/>
      <c r="C50" s="152"/>
      <c r="D50" s="152"/>
      <c r="E50" s="146"/>
      <c r="F50" s="175"/>
      <c r="G50" s="194"/>
      <c r="H50" s="216"/>
      <c r="I50" s="255"/>
      <c r="J50" s="273"/>
      <c r="K50" s="286"/>
      <c r="L50" s="298"/>
      <c r="M50" s="298"/>
      <c r="N50" s="298"/>
      <c r="O50" s="334"/>
      <c r="P50" s="347"/>
      <c r="Q50" s="347"/>
      <c r="R50" s="347"/>
      <c r="S50" s="347"/>
      <c r="T50" s="255"/>
      <c r="U50" s="255"/>
      <c r="V50" s="255"/>
      <c r="W50" s="255"/>
      <c r="X50" s="255"/>
      <c r="Y50" s="255"/>
      <c r="Z50" s="255"/>
      <c r="AA50" s="255"/>
      <c r="AB50" s="255"/>
      <c r="AC50" s="278"/>
      <c r="AD50" s="278"/>
      <c r="AE50" s="278"/>
      <c r="AF50" s="278"/>
      <c r="AG50" s="278"/>
      <c r="AH50" s="278"/>
      <c r="AI50" s="278"/>
      <c r="AJ50" s="278"/>
      <c r="AK50" s="424"/>
    </row>
    <row r="51" spans="1:42" s="129" customFormat="1" ht="14.25" customHeight="1">
      <c r="A51" s="136"/>
      <c r="B51" s="146"/>
      <c r="C51" s="152"/>
      <c r="D51" s="152"/>
      <c r="E51" s="146"/>
      <c r="F51" s="175"/>
      <c r="G51" s="194"/>
      <c r="H51" s="216"/>
      <c r="I51" s="254"/>
      <c r="J51" s="254"/>
      <c r="K51" s="254"/>
      <c r="L51" s="254"/>
      <c r="M51" s="312"/>
      <c r="N51" s="300"/>
      <c r="O51" s="305"/>
      <c r="P51" s="347"/>
      <c r="Q51" s="357"/>
      <c r="R51" s="357"/>
      <c r="S51" s="347"/>
      <c r="T51" s="254"/>
      <c r="U51" s="211"/>
      <c r="V51" s="376"/>
      <c r="W51" s="376"/>
      <c r="X51" s="376"/>
      <c r="Y51" s="312"/>
      <c r="Z51" s="211"/>
      <c r="AA51" s="211"/>
      <c r="AB51" s="211"/>
      <c r="AC51" s="278"/>
      <c r="AD51" s="278"/>
      <c r="AE51" s="278"/>
      <c r="AF51" s="278"/>
      <c r="AG51" s="278"/>
      <c r="AH51" s="278"/>
      <c r="AI51" s="278"/>
      <c r="AJ51" s="278"/>
      <c r="AK51" s="424"/>
    </row>
    <row r="52" spans="1:42" s="129" customFormat="1" ht="6" customHeight="1">
      <c r="A52" s="136"/>
      <c r="B52" s="146"/>
      <c r="C52" s="152"/>
      <c r="D52" s="152"/>
      <c r="E52" s="146"/>
      <c r="F52" s="175"/>
      <c r="G52" s="194"/>
      <c r="H52" s="227"/>
      <c r="I52" s="257"/>
      <c r="J52" s="257"/>
      <c r="K52" s="257"/>
      <c r="L52" s="267"/>
      <c r="M52" s="300"/>
      <c r="N52" s="300"/>
      <c r="O52" s="300"/>
      <c r="P52" s="300"/>
      <c r="Q52" s="211"/>
      <c r="R52" s="358"/>
      <c r="S52" s="358"/>
      <c r="T52" s="211"/>
      <c r="U52" s="375"/>
      <c r="V52" s="375"/>
      <c r="W52" s="375"/>
      <c r="X52" s="375"/>
      <c r="Y52" s="265"/>
      <c r="Z52" s="211"/>
      <c r="AA52" s="211"/>
      <c r="AB52" s="211"/>
      <c r="AC52" s="278"/>
      <c r="AD52" s="278"/>
      <c r="AE52" s="278"/>
      <c r="AF52" s="278"/>
      <c r="AG52" s="278"/>
      <c r="AH52" s="278"/>
      <c r="AI52" s="278"/>
      <c r="AJ52" s="278"/>
      <c r="AK52" s="424"/>
    </row>
    <row r="53" spans="1:42" s="129" customFormat="1" ht="6" customHeight="1">
      <c r="A53" s="136"/>
      <c r="B53" s="146"/>
      <c r="C53" s="152"/>
      <c r="D53" s="152"/>
      <c r="E53" s="146"/>
      <c r="F53" s="169" t="s">
        <v>112</v>
      </c>
      <c r="G53" s="196">
        <f>SUM(G38:G52)</f>
        <v>0</v>
      </c>
      <c r="H53" s="220"/>
      <c r="I53" s="251"/>
      <c r="J53" s="275"/>
      <c r="K53" s="275"/>
      <c r="L53" s="299"/>
      <c r="M53" s="299"/>
      <c r="N53" s="283"/>
      <c r="O53" s="251"/>
      <c r="P53" s="251"/>
      <c r="Q53" s="251"/>
      <c r="R53" s="251"/>
      <c r="S53" s="251"/>
      <c r="T53" s="251"/>
      <c r="U53" s="251"/>
      <c r="V53" s="283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422"/>
    </row>
    <row r="54" spans="1:42" s="129" customFormat="1" ht="12.75" customHeight="1">
      <c r="A54" s="136"/>
      <c r="B54" s="146"/>
      <c r="C54" s="152"/>
      <c r="D54" s="152"/>
      <c r="E54" s="146"/>
      <c r="F54" s="170"/>
      <c r="G54" s="194"/>
      <c r="H54" s="221"/>
      <c r="I54" s="211"/>
      <c r="J54" s="276"/>
      <c r="K54" s="276"/>
      <c r="L54" s="300"/>
      <c r="M54" s="300"/>
      <c r="N54" s="284"/>
      <c r="O54" s="211"/>
      <c r="P54" s="211"/>
      <c r="Q54" s="211"/>
      <c r="R54" s="211"/>
      <c r="S54" s="211"/>
      <c r="T54" s="211"/>
      <c r="U54" s="211"/>
      <c r="V54" s="284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418"/>
    </row>
    <row r="55" spans="1:42" s="129" customFormat="1" ht="6" customHeight="1">
      <c r="A55" s="136"/>
      <c r="B55" s="146"/>
      <c r="C55" s="152"/>
      <c r="D55" s="152"/>
      <c r="E55" s="168"/>
      <c r="F55" s="171"/>
      <c r="G55" s="197"/>
      <c r="H55" s="222"/>
      <c r="I55" s="252"/>
      <c r="J55" s="277"/>
      <c r="K55" s="285"/>
      <c r="L55" s="285"/>
      <c r="M55" s="285"/>
      <c r="N55" s="285"/>
      <c r="O55" s="252"/>
      <c r="P55" s="252"/>
      <c r="Q55" s="252"/>
      <c r="R55" s="252"/>
      <c r="S55" s="252"/>
      <c r="T55" s="252"/>
      <c r="U55" s="252"/>
      <c r="V55" s="379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423"/>
    </row>
    <row r="56" spans="1:42" s="129" customFormat="1" ht="10.5" customHeight="1">
      <c r="A56" s="136"/>
      <c r="B56" s="146"/>
      <c r="C56" s="152"/>
      <c r="D56" s="152"/>
      <c r="E56" s="167" t="s">
        <v>96</v>
      </c>
      <c r="F56" s="182" t="s">
        <v>113</v>
      </c>
      <c r="G56" s="200"/>
      <c r="H56" s="228"/>
      <c r="I56" s="258"/>
      <c r="J56" s="258"/>
      <c r="K56" s="258"/>
      <c r="L56" s="258"/>
      <c r="M56" s="258"/>
      <c r="N56" s="258"/>
      <c r="O56" s="258"/>
      <c r="P56" s="349"/>
      <c r="Q56" s="349"/>
      <c r="R56" s="349"/>
      <c r="S56" s="362"/>
      <c r="T56" s="369"/>
      <c r="U56" s="369"/>
      <c r="V56" s="369"/>
      <c r="W56" s="369"/>
      <c r="X56" s="369"/>
      <c r="Y56" s="369"/>
      <c r="Z56" s="389"/>
      <c r="AA56" s="389"/>
      <c r="AB56" s="389"/>
      <c r="AC56" s="389"/>
      <c r="AD56" s="389"/>
      <c r="AE56" s="389"/>
      <c r="AF56" s="389"/>
      <c r="AG56" s="389"/>
      <c r="AH56" s="389"/>
      <c r="AI56" s="389"/>
      <c r="AJ56" s="389"/>
      <c r="AK56" s="428"/>
    </row>
    <row r="57" spans="1:42" s="129" customFormat="1" ht="10.5" customHeight="1">
      <c r="A57" s="136"/>
      <c r="B57" s="146"/>
      <c r="C57" s="152"/>
      <c r="D57" s="152"/>
      <c r="E57" s="146"/>
      <c r="F57" s="183"/>
      <c r="G57" s="195"/>
      <c r="H57" s="212"/>
      <c r="I57" s="218"/>
      <c r="J57" s="218"/>
      <c r="K57" s="218"/>
      <c r="L57" s="218"/>
      <c r="M57" s="218"/>
      <c r="N57" s="218"/>
      <c r="O57" s="218"/>
      <c r="P57" s="245"/>
      <c r="Q57" s="245"/>
      <c r="R57" s="245"/>
      <c r="S57" s="213"/>
      <c r="T57" s="370"/>
      <c r="U57" s="370"/>
      <c r="V57" s="370"/>
      <c r="W57" s="370"/>
      <c r="X57" s="370"/>
      <c r="Y57" s="370"/>
      <c r="Z57" s="390"/>
      <c r="AA57" s="390"/>
      <c r="AB57" s="390"/>
      <c r="AC57" s="390"/>
      <c r="AD57" s="390"/>
      <c r="AE57" s="390"/>
      <c r="AF57" s="390"/>
      <c r="AG57" s="390"/>
      <c r="AH57" s="390"/>
      <c r="AI57" s="390"/>
      <c r="AJ57" s="390"/>
      <c r="AK57" s="429"/>
    </row>
    <row r="58" spans="1:42" s="129" customFormat="1" ht="10.5" customHeight="1">
      <c r="A58" s="136"/>
      <c r="B58" s="146"/>
      <c r="C58" s="152"/>
      <c r="D58" s="152"/>
      <c r="E58" s="146"/>
      <c r="F58" s="183" t="s">
        <v>54</v>
      </c>
      <c r="G58" s="195"/>
      <c r="H58" s="229"/>
      <c r="I58" s="259"/>
      <c r="J58" s="259"/>
      <c r="K58" s="259"/>
      <c r="L58" s="259"/>
      <c r="M58" s="259"/>
      <c r="N58" s="259"/>
      <c r="O58" s="259"/>
      <c r="P58" s="350"/>
      <c r="Q58" s="350"/>
      <c r="R58" s="350"/>
      <c r="S58" s="342"/>
      <c r="T58" s="371"/>
      <c r="U58" s="371"/>
      <c r="V58" s="371"/>
      <c r="W58" s="371"/>
      <c r="X58" s="371"/>
      <c r="Y58" s="371"/>
      <c r="Z58" s="391"/>
      <c r="AA58" s="391"/>
      <c r="AB58" s="391"/>
      <c r="AC58" s="396"/>
      <c r="AD58" s="396"/>
      <c r="AE58" s="396"/>
      <c r="AF58" s="396"/>
      <c r="AG58" s="391"/>
      <c r="AH58" s="391"/>
      <c r="AI58" s="391"/>
      <c r="AJ58" s="396"/>
      <c r="AK58" s="430"/>
    </row>
    <row r="59" spans="1:42" s="129" customFormat="1" ht="10.5" customHeight="1">
      <c r="A59" s="136"/>
      <c r="B59" s="146"/>
      <c r="C59" s="152"/>
      <c r="D59" s="152"/>
      <c r="E59" s="146"/>
      <c r="F59" s="184"/>
      <c r="G59" s="199"/>
      <c r="H59" s="230"/>
      <c r="I59" s="260"/>
      <c r="J59" s="260"/>
      <c r="K59" s="260"/>
      <c r="L59" s="260"/>
      <c r="M59" s="260"/>
      <c r="N59" s="260"/>
      <c r="O59" s="260"/>
      <c r="P59" s="351"/>
      <c r="Q59" s="351"/>
      <c r="R59" s="351"/>
      <c r="S59" s="363"/>
      <c r="T59" s="372"/>
      <c r="U59" s="372"/>
      <c r="V59" s="372"/>
      <c r="W59" s="372"/>
      <c r="X59" s="372"/>
      <c r="Y59" s="372"/>
      <c r="Z59" s="256"/>
      <c r="AA59" s="256"/>
      <c r="AB59" s="256"/>
      <c r="AC59" s="274"/>
      <c r="AD59" s="274"/>
      <c r="AE59" s="274"/>
      <c r="AF59" s="274"/>
      <c r="AG59" s="256"/>
      <c r="AH59" s="256"/>
      <c r="AI59" s="256"/>
      <c r="AJ59" s="274"/>
      <c r="AK59" s="431"/>
    </row>
    <row r="60" spans="1:42" s="129" customFormat="1" ht="10.5" customHeight="1">
      <c r="A60" s="136"/>
      <c r="B60" s="146"/>
      <c r="C60" s="152"/>
      <c r="D60" s="152"/>
      <c r="E60" s="146"/>
      <c r="F60" s="184" t="s">
        <v>114</v>
      </c>
      <c r="G60" s="199"/>
      <c r="H60" s="229"/>
      <c r="I60" s="259"/>
      <c r="J60" s="259"/>
      <c r="K60" s="259"/>
      <c r="L60" s="259"/>
      <c r="M60" s="259"/>
      <c r="N60" s="259"/>
      <c r="O60" s="259"/>
      <c r="P60" s="350"/>
      <c r="Q60" s="350"/>
      <c r="R60" s="350"/>
      <c r="S60" s="342"/>
      <c r="T60" s="373"/>
      <c r="U60" s="373"/>
      <c r="V60" s="373"/>
      <c r="W60" s="373"/>
      <c r="X60" s="373"/>
      <c r="Y60" s="373"/>
      <c r="Z60" s="211"/>
      <c r="AA60" s="211"/>
      <c r="AB60" s="211"/>
      <c r="AC60" s="278"/>
      <c r="AD60" s="278"/>
      <c r="AE60" s="278"/>
      <c r="AF60" s="278"/>
      <c r="AG60" s="211"/>
      <c r="AH60" s="211"/>
      <c r="AI60" s="211"/>
      <c r="AJ60" s="278"/>
      <c r="AK60" s="424"/>
    </row>
    <row r="61" spans="1:42" s="129" customFormat="1" ht="10.5" customHeight="1">
      <c r="A61" s="136"/>
      <c r="B61" s="146"/>
      <c r="C61" s="152"/>
      <c r="D61" s="152"/>
      <c r="E61" s="146"/>
      <c r="F61" s="185"/>
      <c r="G61" s="201"/>
      <c r="H61" s="231"/>
      <c r="I61" s="261"/>
      <c r="J61" s="261"/>
      <c r="K61" s="261"/>
      <c r="L61" s="261"/>
      <c r="M61" s="261"/>
      <c r="N61" s="261"/>
      <c r="O61" s="261"/>
      <c r="P61" s="352"/>
      <c r="Q61" s="352"/>
      <c r="R61" s="352"/>
      <c r="S61" s="364"/>
      <c r="T61" s="374"/>
      <c r="U61" s="374"/>
      <c r="V61" s="374"/>
      <c r="W61" s="374"/>
      <c r="X61" s="374"/>
      <c r="Y61" s="374"/>
      <c r="Z61" s="252"/>
      <c r="AA61" s="252"/>
      <c r="AB61" s="252"/>
      <c r="AC61" s="277"/>
      <c r="AD61" s="277"/>
      <c r="AE61" s="277"/>
      <c r="AF61" s="277"/>
      <c r="AG61" s="252"/>
      <c r="AH61" s="252"/>
      <c r="AI61" s="252"/>
      <c r="AJ61" s="277"/>
      <c r="AK61" s="432"/>
    </row>
    <row r="62" spans="1:42" s="129" customFormat="1" ht="10.5" customHeight="1">
      <c r="A62" s="136"/>
      <c r="B62" s="146"/>
      <c r="C62" s="152"/>
      <c r="D62" s="152"/>
      <c r="E62" s="146"/>
      <c r="F62" s="186" t="s">
        <v>115</v>
      </c>
      <c r="G62" s="194">
        <f>SUM(G56:G61)</f>
        <v>0</v>
      </c>
      <c r="H62" s="221"/>
      <c r="I62" s="211"/>
      <c r="J62" s="278"/>
      <c r="K62" s="284"/>
      <c r="L62" s="284"/>
      <c r="M62" s="284"/>
      <c r="N62" s="284"/>
      <c r="O62" s="211"/>
      <c r="P62" s="211"/>
      <c r="Q62" s="211"/>
      <c r="R62" s="211"/>
      <c r="S62" s="211"/>
      <c r="T62" s="211"/>
      <c r="U62" s="211"/>
      <c r="V62" s="380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418"/>
    </row>
    <row r="63" spans="1:42" s="129" customFormat="1" ht="10.5" customHeight="1">
      <c r="A63" s="136"/>
      <c r="B63" s="146"/>
      <c r="C63" s="152"/>
      <c r="D63" s="152"/>
      <c r="E63" s="168"/>
      <c r="F63" s="187"/>
      <c r="G63" s="197"/>
      <c r="H63" s="222"/>
      <c r="I63" s="252"/>
      <c r="J63" s="252"/>
      <c r="K63" s="285"/>
      <c r="L63" s="285"/>
      <c r="M63" s="285"/>
      <c r="N63" s="285"/>
      <c r="O63" s="252"/>
      <c r="P63" s="252"/>
      <c r="Q63" s="252"/>
      <c r="R63" s="252"/>
      <c r="S63" s="252"/>
      <c r="T63" s="252"/>
      <c r="U63" s="252"/>
      <c r="V63" s="285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  <c r="AK63" s="423"/>
    </row>
    <row r="64" spans="1:42" s="129" customFormat="1" ht="10.5" customHeight="1">
      <c r="A64" s="136"/>
      <c r="B64" s="146"/>
      <c r="C64" s="152"/>
      <c r="D64" s="152"/>
      <c r="E64" s="167" t="s">
        <v>97</v>
      </c>
      <c r="F64" s="188" t="s">
        <v>116</v>
      </c>
      <c r="G64" s="196"/>
      <c r="H64" s="228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8"/>
      <c r="AK64" s="433"/>
      <c r="AM64" s="442"/>
      <c r="AN64" s="442"/>
      <c r="AO64" s="442"/>
      <c r="AP64" s="444"/>
    </row>
    <row r="65" spans="1:42" s="129" customFormat="1" ht="10.5" customHeight="1">
      <c r="A65" s="136"/>
      <c r="B65" s="146"/>
      <c r="C65" s="152"/>
      <c r="D65" s="152"/>
      <c r="E65" s="146"/>
      <c r="F65" s="175"/>
      <c r="G65" s="194"/>
      <c r="H65" s="23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434"/>
      <c r="AM65" s="442"/>
      <c r="AN65" s="442"/>
      <c r="AO65" s="442"/>
      <c r="AP65" s="444"/>
    </row>
    <row r="66" spans="1:42" s="129" customFormat="1" ht="10.5" customHeight="1">
      <c r="A66" s="136"/>
      <c r="B66" s="146"/>
      <c r="C66" s="152"/>
      <c r="D66" s="152"/>
      <c r="E66" s="146"/>
      <c r="F66" s="189" t="s">
        <v>107</v>
      </c>
      <c r="G66" s="202"/>
      <c r="H66" s="22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435"/>
      <c r="AM66" s="443"/>
      <c r="AN66" s="444"/>
      <c r="AO66" s="444"/>
      <c r="AP66" s="444"/>
    </row>
    <row r="67" spans="1:42" s="129" customFormat="1" ht="10.5" customHeight="1">
      <c r="A67" s="136"/>
      <c r="B67" s="146"/>
      <c r="C67" s="152"/>
      <c r="D67" s="152"/>
      <c r="E67" s="146"/>
      <c r="F67" s="190"/>
      <c r="G67" s="203"/>
      <c r="H67" s="23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436"/>
      <c r="AM67" s="443"/>
      <c r="AN67" s="444"/>
      <c r="AO67" s="444"/>
      <c r="AP67" s="444"/>
    </row>
    <row r="68" spans="1:42" s="129" customFormat="1" ht="10.5" customHeight="1">
      <c r="A68" s="136"/>
      <c r="B68" s="146"/>
      <c r="C68" s="152"/>
      <c r="D68" s="152"/>
      <c r="E68" s="146"/>
      <c r="F68" s="169" t="s">
        <v>117</v>
      </c>
      <c r="G68" s="196">
        <f>SUM(G64:G67)</f>
        <v>0</v>
      </c>
      <c r="H68" s="220"/>
      <c r="I68" s="251"/>
      <c r="J68" s="279"/>
      <c r="K68" s="283"/>
      <c r="L68" s="283"/>
      <c r="M68" s="283"/>
      <c r="N68" s="283"/>
      <c r="O68" s="251"/>
      <c r="P68" s="251"/>
      <c r="Q68" s="251"/>
      <c r="R68" s="251"/>
      <c r="S68" s="251"/>
      <c r="T68" s="251"/>
      <c r="U68" s="251"/>
      <c r="V68" s="38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422"/>
      <c r="AM68" s="443"/>
      <c r="AN68" s="444"/>
      <c r="AO68" s="444"/>
      <c r="AP68" s="444"/>
    </row>
    <row r="69" spans="1:42" s="129" customFormat="1" ht="10.5" customHeight="1">
      <c r="A69" s="136"/>
      <c r="B69" s="146"/>
      <c r="C69" s="152"/>
      <c r="D69" s="152"/>
      <c r="E69" s="168"/>
      <c r="F69" s="171"/>
      <c r="G69" s="197"/>
      <c r="H69" s="222"/>
      <c r="I69" s="252"/>
      <c r="J69" s="252"/>
      <c r="K69" s="285"/>
      <c r="L69" s="285"/>
      <c r="M69" s="285"/>
      <c r="N69" s="285"/>
      <c r="O69" s="252"/>
      <c r="P69" s="252"/>
      <c r="Q69" s="252"/>
      <c r="R69" s="252"/>
      <c r="S69" s="252"/>
      <c r="T69" s="252"/>
      <c r="U69" s="252"/>
      <c r="V69" s="285"/>
      <c r="W69" s="252"/>
      <c r="X69" s="252"/>
      <c r="Y69" s="252"/>
      <c r="Z69" s="252"/>
      <c r="AA69" s="252"/>
      <c r="AB69" s="252"/>
      <c r="AC69" s="252"/>
      <c r="AD69" s="252"/>
      <c r="AE69" s="252"/>
      <c r="AF69" s="252"/>
      <c r="AG69" s="252"/>
      <c r="AH69" s="252"/>
      <c r="AI69" s="252"/>
      <c r="AJ69" s="252"/>
      <c r="AK69" s="423"/>
      <c r="AM69" s="443"/>
      <c r="AN69" s="444"/>
      <c r="AO69" s="444"/>
      <c r="AP69" s="444"/>
    </row>
    <row r="70" spans="1:42" s="129" customFormat="1" ht="10.5" customHeight="1">
      <c r="A70" s="136"/>
      <c r="B70" s="146"/>
      <c r="C70" s="152"/>
      <c r="D70" s="152"/>
      <c r="E70" s="169" t="s">
        <v>100</v>
      </c>
      <c r="F70" s="188" t="s">
        <v>118</v>
      </c>
      <c r="G70" s="196"/>
      <c r="H70" s="22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58"/>
      <c r="AE70" s="258"/>
      <c r="AF70" s="258"/>
      <c r="AG70" s="258"/>
      <c r="AH70" s="258"/>
      <c r="AI70" s="258"/>
      <c r="AJ70" s="258"/>
      <c r="AK70" s="433"/>
      <c r="AM70" s="443"/>
      <c r="AN70" s="444"/>
      <c r="AO70" s="444"/>
      <c r="AP70" s="444"/>
    </row>
    <row r="71" spans="1:42" s="129" customFormat="1" ht="10.5" customHeight="1">
      <c r="A71" s="136"/>
      <c r="B71" s="146"/>
      <c r="C71" s="152"/>
      <c r="D71" s="152"/>
      <c r="E71" s="170"/>
      <c r="F71" s="175"/>
      <c r="G71" s="194"/>
      <c r="H71" s="23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434"/>
      <c r="AM71" s="443"/>
      <c r="AN71" s="444"/>
      <c r="AO71" s="444"/>
      <c r="AP71" s="444"/>
    </row>
    <row r="72" spans="1:42" s="129" customFormat="1" ht="10.5" customHeight="1">
      <c r="A72" s="136"/>
      <c r="B72" s="146"/>
      <c r="C72" s="152"/>
      <c r="D72" s="152"/>
      <c r="E72" s="170"/>
      <c r="F72" s="189" t="s">
        <v>119</v>
      </c>
      <c r="G72" s="204"/>
      <c r="H72" s="22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59"/>
      <c r="AC72" s="259"/>
      <c r="AD72" s="259"/>
      <c r="AE72" s="259"/>
      <c r="AF72" s="259"/>
      <c r="AG72" s="259"/>
      <c r="AH72" s="259"/>
      <c r="AI72" s="259"/>
      <c r="AJ72" s="259"/>
      <c r="AK72" s="435"/>
    </row>
    <row r="73" spans="1:42" s="129" customFormat="1" ht="10.5" customHeight="1">
      <c r="A73" s="136"/>
      <c r="B73" s="146"/>
      <c r="C73" s="152"/>
      <c r="D73" s="152"/>
      <c r="E73" s="170"/>
      <c r="F73" s="190"/>
      <c r="G73" s="201"/>
      <c r="H73" s="231"/>
      <c r="I73" s="261"/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61"/>
      <c r="AG73" s="261"/>
      <c r="AH73" s="261"/>
      <c r="AI73" s="261"/>
      <c r="AJ73" s="261"/>
      <c r="AK73" s="436"/>
    </row>
    <row r="74" spans="1:42" s="129" customFormat="1" ht="10.5" customHeight="1">
      <c r="A74" s="136"/>
      <c r="B74" s="146"/>
      <c r="C74" s="152"/>
      <c r="D74" s="152"/>
      <c r="E74" s="170"/>
      <c r="F74" s="186" t="s">
        <v>120</v>
      </c>
      <c r="G74" s="196">
        <f>SUM(G70:G73)</f>
        <v>0</v>
      </c>
      <c r="H74" s="221"/>
      <c r="I74" s="211"/>
      <c r="J74" s="211"/>
      <c r="K74" s="284"/>
      <c r="L74" s="284"/>
      <c r="M74" s="284"/>
      <c r="N74" s="284"/>
      <c r="O74" s="211"/>
      <c r="P74" s="211"/>
      <c r="Q74" s="211"/>
      <c r="R74" s="211"/>
      <c r="S74" s="211"/>
      <c r="T74" s="211"/>
      <c r="U74" s="211"/>
      <c r="V74" s="284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1"/>
      <c r="AJ74" s="211"/>
      <c r="AK74" s="418"/>
    </row>
    <row r="75" spans="1:42" s="129" customFormat="1" ht="10.5" customHeight="1">
      <c r="A75" s="136"/>
      <c r="B75" s="146"/>
      <c r="C75" s="152"/>
      <c r="D75" s="152"/>
      <c r="E75" s="171"/>
      <c r="F75" s="186"/>
      <c r="G75" s="197"/>
      <c r="H75" s="221"/>
      <c r="I75" s="211"/>
      <c r="J75" s="211"/>
      <c r="K75" s="284"/>
      <c r="L75" s="284"/>
      <c r="M75" s="284"/>
      <c r="N75" s="284"/>
      <c r="O75" s="211"/>
      <c r="P75" s="211"/>
      <c r="Q75" s="211"/>
      <c r="R75" s="211"/>
      <c r="S75" s="211"/>
      <c r="T75" s="211"/>
      <c r="U75" s="211"/>
      <c r="V75" s="284"/>
      <c r="W75" s="211"/>
      <c r="X75" s="211"/>
      <c r="Y75" s="211"/>
      <c r="Z75" s="211"/>
      <c r="AA75" s="211"/>
      <c r="AB75" s="211"/>
      <c r="AC75" s="211"/>
      <c r="AD75" s="211"/>
      <c r="AE75" s="211"/>
      <c r="AF75" s="211"/>
      <c r="AG75" s="211"/>
      <c r="AH75" s="211"/>
      <c r="AI75" s="211"/>
      <c r="AJ75" s="211"/>
      <c r="AK75" s="418"/>
    </row>
    <row r="76" spans="1:42" s="129" customFormat="1" ht="10.5" customHeight="1">
      <c r="A76" s="136"/>
      <c r="B76" s="146"/>
      <c r="C76" s="152"/>
      <c r="D76" s="152"/>
      <c r="E76" s="167" t="s">
        <v>3</v>
      </c>
      <c r="F76" s="188"/>
      <c r="G76" s="196"/>
      <c r="H76" s="22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433"/>
    </row>
    <row r="77" spans="1:42" s="129" customFormat="1" ht="10.5" customHeight="1">
      <c r="A77" s="136"/>
      <c r="B77" s="146"/>
      <c r="C77" s="152"/>
      <c r="D77" s="152"/>
      <c r="E77" s="146"/>
      <c r="F77" s="175"/>
      <c r="G77" s="194"/>
      <c r="H77" s="230"/>
      <c r="I77" s="260"/>
      <c r="J77" s="260"/>
      <c r="K77" s="260"/>
      <c r="L77" s="260"/>
      <c r="M77" s="260"/>
      <c r="N77" s="260"/>
      <c r="O77" s="260"/>
      <c r="P77" s="260"/>
      <c r="Q77" s="260"/>
      <c r="R77" s="260"/>
      <c r="S77" s="260"/>
      <c r="T77" s="260"/>
      <c r="U77" s="260"/>
      <c r="V77" s="260"/>
      <c r="W77" s="260"/>
      <c r="X77" s="260"/>
      <c r="Y77" s="260"/>
      <c r="Z77" s="260"/>
      <c r="AA77" s="260"/>
      <c r="AB77" s="260"/>
      <c r="AC77" s="260"/>
      <c r="AD77" s="260"/>
      <c r="AE77" s="260"/>
      <c r="AF77" s="260"/>
      <c r="AG77" s="260"/>
      <c r="AH77" s="260"/>
      <c r="AI77" s="260"/>
      <c r="AJ77" s="260"/>
      <c r="AK77" s="434"/>
    </row>
    <row r="78" spans="1:42" s="129" customFormat="1" ht="10.5" customHeight="1">
      <c r="A78" s="136"/>
      <c r="B78" s="146"/>
      <c r="C78" s="152"/>
      <c r="D78" s="152"/>
      <c r="E78" s="146"/>
      <c r="F78" s="189"/>
      <c r="G78" s="204"/>
      <c r="H78" s="232"/>
      <c r="I78" s="262"/>
      <c r="J78" s="262"/>
      <c r="K78" s="262"/>
      <c r="L78" s="262"/>
      <c r="M78" s="262"/>
      <c r="N78" s="262"/>
      <c r="O78" s="262"/>
      <c r="P78" s="262"/>
      <c r="Q78" s="262"/>
      <c r="R78" s="262"/>
      <c r="S78" s="262"/>
      <c r="T78" s="262"/>
      <c r="U78" s="262"/>
      <c r="V78" s="262"/>
      <c r="W78" s="262"/>
      <c r="X78" s="262"/>
      <c r="Y78" s="262"/>
      <c r="Z78" s="262"/>
      <c r="AA78" s="262"/>
      <c r="AB78" s="262"/>
      <c r="AC78" s="262"/>
      <c r="AD78" s="262"/>
      <c r="AE78" s="262"/>
      <c r="AF78" s="262"/>
      <c r="AG78" s="262"/>
      <c r="AH78" s="262"/>
      <c r="AI78" s="262"/>
      <c r="AJ78" s="262"/>
      <c r="AK78" s="430"/>
    </row>
    <row r="79" spans="1:42" s="129" customFormat="1" ht="10.5" customHeight="1">
      <c r="A79" s="136"/>
      <c r="B79" s="146"/>
      <c r="C79" s="152"/>
      <c r="D79" s="152"/>
      <c r="E79" s="146"/>
      <c r="F79" s="190"/>
      <c r="G79" s="201"/>
      <c r="H79" s="233"/>
      <c r="I79" s="263"/>
      <c r="J79" s="263"/>
      <c r="K79" s="263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3"/>
      <c r="AK79" s="432"/>
    </row>
    <row r="80" spans="1:42" s="129" customFormat="1" ht="10.5" customHeight="1">
      <c r="A80" s="136"/>
      <c r="B80" s="146"/>
      <c r="C80" s="152"/>
      <c r="D80" s="152"/>
      <c r="E80" s="146"/>
      <c r="F80" s="186" t="s">
        <v>121</v>
      </c>
      <c r="G80" s="196">
        <f>SUM(G76:G79)</f>
        <v>0</v>
      </c>
      <c r="H80" s="221"/>
      <c r="I80" s="211"/>
      <c r="J80" s="278"/>
      <c r="K80" s="284"/>
      <c r="L80" s="284"/>
      <c r="M80" s="284"/>
      <c r="N80" s="284"/>
      <c r="O80" s="211"/>
      <c r="P80" s="211"/>
      <c r="Q80" s="211"/>
      <c r="R80" s="211"/>
      <c r="S80" s="211"/>
      <c r="T80" s="211"/>
      <c r="U80" s="211"/>
      <c r="V80" s="380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418"/>
    </row>
    <row r="81" spans="1:37" s="129" customFormat="1" ht="10.5" customHeight="1">
      <c r="A81" s="136"/>
      <c r="B81" s="146"/>
      <c r="C81" s="152"/>
      <c r="D81" s="152"/>
      <c r="E81" s="168"/>
      <c r="F81" s="187"/>
      <c r="G81" s="197"/>
      <c r="H81" s="222"/>
      <c r="I81" s="252"/>
      <c r="J81" s="252"/>
      <c r="K81" s="285"/>
      <c r="L81" s="285"/>
      <c r="M81" s="285"/>
      <c r="N81" s="285"/>
      <c r="O81" s="252"/>
      <c r="P81" s="252"/>
      <c r="Q81" s="252"/>
      <c r="R81" s="252"/>
      <c r="S81" s="252"/>
      <c r="T81" s="252"/>
      <c r="U81" s="252"/>
      <c r="V81" s="285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  <c r="AK81" s="423"/>
    </row>
    <row r="82" spans="1:37" s="129" customFormat="1" ht="10.5" customHeight="1">
      <c r="A82" s="136"/>
      <c r="B82" s="146"/>
      <c r="C82" s="152"/>
      <c r="D82" s="152"/>
      <c r="E82" s="167" t="s">
        <v>101</v>
      </c>
      <c r="F82" s="188" t="s">
        <v>122</v>
      </c>
      <c r="G82" s="196"/>
      <c r="H82" s="22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433"/>
    </row>
    <row r="83" spans="1:37" s="129" customFormat="1" ht="10.5" customHeight="1">
      <c r="A83" s="136"/>
      <c r="B83" s="146"/>
      <c r="C83" s="152"/>
      <c r="D83" s="152"/>
      <c r="E83" s="146"/>
      <c r="F83" s="175"/>
      <c r="G83" s="194"/>
      <c r="H83" s="230"/>
      <c r="I83" s="260"/>
      <c r="J83" s="260"/>
      <c r="K83" s="260"/>
      <c r="L83" s="260"/>
      <c r="M83" s="260"/>
      <c r="N83" s="260"/>
      <c r="O83" s="260"/>
      <c r="P83" s="260"/>
      <c r="Q83" s="260"/>
      <c r="R83" s="260"/>
      <c r="S83" s="260"/>
      <c r="T83" s="260"/>
      <c r="U83" s="260"/>
      <c r="V83" s="260"/>
      <c r="W83" s="260"/>
      <c r="X83" s="260"/>
      <c r="Y83" s="260"/>
      <c r="Z83" s="260"/>
      <c r="AA83" s="260"/>
      <c r="AB83" s="260"/>
      <c r="AC83" s="260"/>
      <c r="AD83" s="260"/>
      <c r="AE83" s="260"/>
      <c r="AF83" s="260"/>
      <c r="AG83" s="260"/>
      <c r="AH83" s="260"/>
      <c r="AI83" s="260"/>
      <c r="AJ83" s="260"/>
      <c r="AK83" s="434"/>
    </row>
    <row r="84" spans="1:37" s="129" customFormat="1" ht="10.5" customHeight="1">
      <c r="A84" s="136"/>
      <c r="B84" s="146"/>
      <c r="C84" s="152"/>
      <c r="D84" s="152"/>
      <c r="E84" s="146"/>
      <c r="F84" s="189" t="s">
        <v>123</v>
      </c>
      <c r="G84" s="204"/>
      <c r="H84" s="229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435"/>
    </row>
    <row r="85" spans="1:37" s="129" customFormat="1" ht="10.5" customHeight="1">
      <c r="A85" s="136"/>
      <c r="B85" s="146"/>
      <c r="C85" s="152"/>
      <c r="D85" s="152"/>
      <c r="E85" s="146"/>
      <c r="F85" s="190"/>
      <c r="G85" s="201"/>
      <c r="H85" s="231"/>
      <c r="I85" s="261"/>
      <c r="J85" s="261"/>
      <c r="K85" s="261"/>
      <c r="L85" s="261"/>
      <c r="M85" s="261"/>
      <c r="N85" s="261"/>
      <c r="O85" s="261"/>
      <c r="P85" s="261"/>
      <c r="Q85" s="261"/>
      <c r="R85" s="261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436"/>
    </row>
    <row r="86" spans="1:37" s="129" customFormat="1" ht="10.5" customHeight="1">
      <c r="A86" s="136"/>
      <c r="B86" s="146"/>
      <c r="C86" s="152"/>
      <c r="D86" s="152"/>
      <c r="E86" s="146"/>
      <c r="F86" s="186" t="s">
        <v>124</v>
      </c>
      <c r="G86" s="196">
        <f>SUM(G82:G85)</f>
        <v>0</v>
      </c>
      <c r="H86" s="221"/>
      <c r="I86" s="211"/>
      <c r="J86" s="278"/>
      <c r="K86" s="284"/>
      <c r="L86" s="284"/>
      <c r="M86" s="284"/>
      <c r="N86" s="284"/>
      <c r="O86" s="211"/>
      <c r="P86" s="211"/>
      <c r="Q86" s="211"/>
      <c r="R86" s="211"/>
      <c r="S86" s="211"/>
      <c r="T86" s="211"/>
      <c r="U86" s="211"/>
      <c r="V86" s="380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1"/>
      <c r="AI86" s="211"/>
      <c r="AJ86" s="211"/>
      <c r="AK86" s="418"/>
    </row>
    <row r="87" spans="1:37" ht="10.5" customHeight="1">
      <c r="A87" s="136"/>
      <c r="B87" s="146"/>
      <c r="C87" s="152"/>
      <c r="D87" s="152"/>
      <c r="E87" s="168"/>
      <c r="F87" s="187"/>
      <c r="G87" s="197"/>
      <c r="H87" s="222"/>
      <c r="I87" s="252"/>
      <c r="J87" s="252"/>
      <c r="K87" s="285"/>
      <c r="L87" s="285"/>
      <c r="M87" s="285"/>
      <c r="N87" s="285"/>
      <c r="O87" s="252"/>
      <c r="P87" s="252"/>
      <c r="Q87" s="252"/>
      <c r="R87" s="252"/>
      <c r="S87" s="252"/>
      <c r="T87" s="252"/>
      <c r="U87" s="252"/>
      <c r="V87" s="285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252"/>
      <c r="AI87" s="252"/>
      <c r="AJ87" s="252"/>
      <c r="AK87" s="423"/>
    </row>
    <row r="88" spans="1:37" ht="4.5" customHeight="1">
      <c r="A88" s="136"/>
      <c r="B88" s="146"/>
      <c r="C88" s="152"/>
      <c r="D88" s="152"/>
      <c r="E88" s="158" t="s">
        <v>102</v>
      </c>
      <c r="F88" s="191"/>
      <c r="G88" s="196"/>
      <c r="H88" s="23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  <c r="Y88" s="264"/>
      <c r="Z88" s="264"/>
      <c r="AA88" s="264"/>
      <c r="AB88" s="264"/>
      <c r="AC88" s="264"/>
      <c r="AD88" s="264"/>
      <c r="AE88" s="264"/>
      <c r="AF88" s="264"/>
      <c r="AG88" s="264"/>
      <c r="AH88" s="264"/>
      <c r="AI88" s="264"/>
      <c r="AJ88" s="264"/>
      <c r="AK88" s="437"/>
    </row>
    <row r="89" spans="1:37" ht="4.5" customHeight="1">
      <c r="A89" s="136"/>
      <c r="B89" s="146"/>
      <c r="C89" s="152"/>
      <c r="D89" s="152"/>
      <c r="E89" s="159"/>
      <c r="F89" s="186"/>
      <c r="G89" s="194"/>
      <c r="H89" s="23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  <c r="AJ89" s="265"/>
      <c r="AK89" s="424"/>
    </row>
    <row r="90" spans="1:37" ht="4.5" customHeight="1">
      <c r="A90" s="136"/>
      <c r="B90" s="146"/>
      <c r="C90" s="152"/>
      <c r="D90" s="152"/>
      <c r="E90" s="159"/>
      <c r="F90" s="186"/>
      <c r="G90" s="194"/>
      <c r="H90" s="23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  <c r="AJ90" s="265"/>
      <c r="AK90" s="424"/>
    </row>
    <row r="91" spans="1:37" ht="4.5" customHeight="1">
      <c r="A91" s="136"/>
      <c r="B91" s="146"/>
      <c r="C91" s="152"/>
      <c r="D91" s="152"/>
      <c r="E91" s="159"/>
      <c r="F91" s="186"/>
      <c r="G91" s="194"/>
      <c r="H91" s="226"/>
      <c r="I91" s="213"/>
      <c r="J91" s="213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425"/>
    </row>
    <row r="92" spans="1:37" ht="4.5" customHeight="1">
      <c r="A92" s="136"/>
      <c r="B92" s="146"/>
      <c r="C92" s="152"/>
      <c r="D92" s="152"/>
      <c r="E92" s="159"/>
      <c r="F92" s="186"/>
      <c r="G92" s="194"/>
      <c r="H92" s="226"/>
      <c r="I92" s="213"/>
      <c r="J92" s="213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425"/>
    </row>
    <row r="93" spans="1:37" ht="4.5" customHeight="1">
      <c r="A93" s="136"/>
      <c r="B93" s="146"/>
      <c r="C93" s="152"/>
      <c r="D93" s="152"/>
      <c r="E93" s="159"/>
      <c r="F93" s="186"/>
      <c r="G93" s="194"/>
      <c r="H93" s="226"/>
      <c r="I93" s="213"/>
      <c r="J93" s="213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425"/>
    </row>
    <row r="94" spans="1:37" ht="4.5" customHeight="1">
      <c r="A94" s="136"/>
      <c r="B94" s="146"/>
      <c r="C94" s="152"/>
      <c r="D94" s="152"/>
      <c r="E94" s="160"/>
      <c r="F94" s="187"/>
      <c r="G94" s="197"/>
      <c r="H94" s="23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6"/>
      <c r="AE94" s="266"/>
      <c r="AF94" s="266"/>
      <c r="AG94" s="266"/>
      <c r="AH94" s="266"/>
      <c r="AI94" s="266"/>
      <c r="AJ94" s="266"/>
      <c r="AK94" s="438"/>
    </row>
    <row r="95" spans="1:37" ht="9" customHeight="1">
      <c r="A95" s="136"/>
      <c r="B95" s="146"/>
      <c r="C95" s="152"/>
      <c r="D95" s="152"/>
      <c r="E95" s="172" t="s">
        <v>103</v>
      </c>
      <c r="F95" s="191"/>
      <c r="G95" s="196">
        <f>SUM(G34,G53,G62,G68,G74,G80,G86,G88)</f>
        <v>0</v>
      </c>
      <c r="H95" s="220"/>
      <c r="I95" s="251"/>
      <c r="J95" s="275"/>
      <c r="K95" s="275"/>
      <c r="L95" s="299"/>
      <c r="M95" s="299"/>
      <c r="N95" s="283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422"/>
    </row>
    <row r="96" spans="1:37" ht="18" customHeight="1">
      <c r="A96" s="136"/>
      <c r="B96" s="146"/>
      <c r="C96" s="152"/>
      <c r="D96" s="152"/>
      <c r="E96" s="155"/>
      <c r="F96" s="186"/>
      <c r="G96" s="194"/>
      <c r="H96" s="221"/>
      <c r="I96" s="211"/>
      <c r="J96" s="276"/>
      <c r="K96" s="276"/>
      <c r="L96" s="300"/>
      <c r="M96" s="300"/>
      <c r="N96" s="284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418"/>
    </row>
    <row r="97" spans="1:37" ht="9" customHeight="1">
      <c r="A97" s="136"/>
      <c r="B97" s="146"/>
      <c r="C97" s="152"/>
      <c r="D97" s="153"/>
      <c r="E97" s="156"/>
      <c r="F97" s="187"/>
      <c r="G97" s="197"/>
      <c r="H97" s="222"/>
      <c r="I97" s="252"/>
      <c r="J97" s="277"/>
      <c r="K97" s="285"/>
      <c r="L97" s="285"/>
      <c r="M97" s="285"/>
      <c r="N97" s="285"/>
      <c r="O97" s="252"/>
      <c r="P97" s="252"/>
      <c r="Q97" s="252"/>
      <c r="R97" s="252"/>
      <c r="S97" s="252"/>
      <c r="T97" s="252"/>
      <c r="U97" s="252"/>
      <c r="V97" s="379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2"/>
      <c r="AH97" s="252"/>
      <c r="AI97" s="252"/>
      <c r="AJ97" s="252"/>
      <c r="AK97" s="423"/>
    </row>
    <row r="98" spans="1:37" ht="17.25" customHeight="1">
      <c r="A98" s="136"/>
      <c r="B98" s="146"/>
      <c r="C98" s="152"/>
      <c r="D98" s="158" t="s">
        <v>91</v>
      </c>
      <c r="E98" s="154"/>
      <c r="F98" s="191"/>
      <c r="G98" s="196"/>
      <c r="H98" s="237"/>
      <c r="I98" s="251"/>
      <c r="J98" s="280"/>
      <c r="K98" s="280"/>
      <c r="L98" s="280"/>
      <c r="M98" s="280"/>
      <c r="N98" s="251"/>
      <c r="O98" s="335"/>
      <c r="P98" s="335"/>
      <c r="Q98" s="251"/>
      <c r="R98" s="251"/>
      <c r="S98" s="280"/>
      <c r="T98" s="280"/>
      <c r="U98" s="251"/>
      <c r="V98" s="251"/>
      <c r="W98" s="337"/>
      <c r="X98" s="337"/>
      <c r="Y98" s="337"/>
      <c r="Z98" s="337"/>
      <c r="AA98" s="337"/>
      <c r="AB98" s="335"/>
      <c r="AC98" s="337"/>
      <c r="AD98" s="337"/>
      <c r="AE98" s="337"/>
      <c r="AF98" s="337"/>
      <c r="AG98" s="337"/>
      <c r="AH98" s="337"/>
      <c r="AI98" s="337"/>
      <c r="AJ98" s="337"/>
      <c r="AK98" s="439"/>
    </row>
    <row r="99" spans="1:37" ht="17.25" customHeight="1">
      <c r="A99" s="136"/>
      <c r="B99" s="146"/>
      <c r="C99" s="152"/>
      <c r="D99" s="159"/>
      <c r="E99" s="155"/>
      <c r="F99" s="186"/>
      <c r="G99" s="194"/>
      <c r="H99" s="221"/>
      <c r="I99" s="267"/>
      <c r="J99" s="281"/>
      <c r="K99" s="281"/>
      <c r="L99" s="281"/>
      <c r="M99" s="281"/>
      <c r="N99" s="281"/>
      <c r="O99" s="336"/>
      <c r="Q99" s="211"/>
      <c r="R99" s="359"/>
      <c r="S99" s="359"/>
      <c r="T99" s="359"/>
      <c r="U99" s="359"/>
      <c r="V99" s="211"/>
      <c r="W99" s="383"/>
      <c r="X99" s="383"/>
      <c r="Y99" s="383"/>
      <c r="Z99" s="383"/>
      <c r="AA99" s="265"/>
      <c r="AC99" s="211"/>
      <c r="AD99" s="211"/>
      <c r="AE99" s="211"/>
      <c r="AF99" s="211"/>
      <c r="AG99" s="211"/>
      <c r="AH99" s="211"/>
      <c r="AI99" s="211"/>
      <c r="AJ99" s="211"/>
      <c r="AK99" s="424"/>
    </row>
    <row r="100" spans="1:37" ht="17.25" customHeight="1">
      <c r="A100" s="136"/>
      <c r="B100" s="146"/>
      <c r="C100" s="152"/>
      <c r="D100" s="160"/>
      <c r="E100" s="156"/>
      <c r="F100" s="187"/>
      <c r="G100" s="197"/>
      <c r="H100" s="222"/>
      <c r="I100" s="268"/>
      <c r="J100" s="252"/>
      <c r="K100" s="285"/>
      <c r="L100" s="252"/>
      <c r="M100" s="285"/>
      <c r="N100" s="285"/>
      <c r="O100" s="252"/>
      <c r="P100" s="252"/>
      <c r="Q100" s="252"/>
      <c r="R100" s="252"/>
      <c r="S100" s="252"/>
      <c r="T100" s="252"/>
      <c r="U100" s="252"/>
      <c r="V100" s="285"/>
      <c r="W100" s="252"/>
      <c r="X100" s="252"/>
      <c r="Y100" s="252"/>
      <c r="Z100" s="252"/>
      <c r="AA100" s="252"/>
      <c r="AB100" s="252"/>
      <c r="AC100" s="277"/>
      <c r="AD100" s="277"/>
      <c r="AE100" s="277"/>
      <c r="AF100" s="277"/>
      <c r="AG100" s="277"/>
      <c r="AH100" s="277"/>
      <c r="AI100" s="277"/>
      <c r="AJ100" s="277"/>
      <c r="AK100" s="432"/>
    </row>
    <row r="101" spans="1:37" ht="21" customHeight="1">
      <c r="A101" s="136"/>
      <c r="B101" s="146"/>
      <c r="C101" s="152"/>
      <c r="D101" s="161" t="s">
        <v>93</v>
      </c>
      <c r="E101" s="155"/>
      <c r="F101" s="186"/>
      <c r="G101" s="194">
        <f>SUM(G98,G95)</f>
        <v>0</v>
      </c>
      <c r="H101" s="22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84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418"/>
    </row>
    <row r="102" spans="1:37" ht="21" customHeight="1">
      <c r="A102" s="136"/>
      <c r="B102" s="146"/>
      <c r="C102" s="153"/>
      <c r="D102" s="156"/>
      <c r="E102" s="156"/>
      <c r="F102" s="187"/>
      <c r="G102" s="197"/>
      <c r="H102" s="222"/>
      <c r="I102" s="252"/>
      <c r="J102" s="282"/>
      <c r="K102" s="282"/>
      <c r="L102" s="301"/>
      <c r="M102" s="301"/>
      <c r="N102" s="285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52"/>
      <c r="AG102" s="252"/>
      <c r="AH102" s="252"/>
      <c r="AI102" s="252"/>
      <c r="AJ102" s="252"/>
      <c r="AK102" s="423"/>
    </row>
    <row r="103" spans="1:37" s="129" customFormat="1" ht="12" customHeight="1">
      <c r="A103" s="136"/>
      <c r="B103" s="147"/>
      <c r="C103" s="154" t="s">
        <v>87</v>
      </c>
      <c r="D103" s="154"/>
      <c r="E103" s="154"/>
      <c r="F103" s="191"/>
      <c r="G103" s="196"/>
      <c r="H103" s="237"/>
      <c r="I103" s="253"/>
      <c r="J103" s="253"/>
      <c r="K103" s="253"/>
      <c r="L103" s="302"/>
      <c r="M103" s="246"/>
      <c r="N103" s="246"/>
      <c r="O103" s="337"/>
      <c r="P103" s="246"/>
      <c r="Q103" s="246"/>
      <c r="R103" s="337"/>
      <c r="S103" s="253"/>
      <c r="T103" s="253"/>
      <c r="U103" s="337"/>
      <c r="V103" s="337"/>
      <c r="W103" s="337"/>
      <c r="X103" s="337"/>
      <c r="Y103" s="337"/>
      <c r="Z103" s="337"/>
      <c r="AA103" s="337"/>
      <c r="AB103" s="337"/>
      <c r="AC103" s="337"/>
      <c r="AD103" s="337"/>
      <c r="AE103" s="337"/>
      <c r="AF103" s="337"/>
      <c r="AG103" s="337"/>
      <c r="AH103" s="337"/>
      <c r="AI103" s="337"/>
      <c r="AJ103" s="337"/>
      <c r="AK103" s="439"/>
    </row>
    <row r="104" spans="1:37" s="129" customFormat="1" ht="12" customHeight="1">
      <c r="A104" s="136"/>
      <c r="B104" s="147"/>
      <c r="C104" s="155"/>
      <c r="D104" s="155"/>
      <c r="E104" s="155"/>
      <c r="F104" s="186"/>
      <c r="G104" s="194"/>
      <c r="H104" s="221"/>
      <c r="I104" s="211"/>
      <c r="J104" s="276"/>
      <c r="K104" s="276"/>
      <c r="L104" s="267"/>
      <c r="M104" s="300"/>
      <c r="N104" s="300"/>
      <c r="O104" s="211"/>
      <c r="P104" s="278"/>
      <c r="Q104" s="278"/>
      <c r="R104" s="211"/>
      <c r="S104" s="278"/>
      <c r="T104" s="278"/>
      <c r="U104" s="278"/>
      <c r="V104" s="211"/>
      <c r="W104" s="375"/>
      <c r="X104" s="375"/>
      <c r="Y104" s="375"/>
      <c r="Z104" s="265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424"/>
    </row>
    <row r="105" spans="1:37" s="129" customFormat="1" ht="12" customHeight="1">
      <c r="A105" s="136"/>
      <c r="B105" s="147"/>
      <c r="C105" s="156"/>
      <c r="D105" s="156"/>
      <c r="E105" s="156"/>
      <c r="F105" s="187"/>
      <c r="G105" s="197"/>
      <c r="H105" s="222"/>
      <c r="I105" s="252"/>
      <c r="J105" s="277"/>
      <c r="K105" s="285"/>
      <c r="L105" s="267"/>
      <c r="M105" s="300"/>
      <c r="N105" s="300"/>
      <c r="O105" s="263"/>
      <c r="P105" s="252"/>
      <c r="Q105" s="252"/>
      <c r="R105" s="252"/>
      <c r="S105" s="252"/>
      <c r="T105" s="252"/>
      <c r="U105" s="252"/>
      <c r="V105" s="379"/>
      <c r="W105" s="252"/>
      <c r="X105" s="252"/>
      <c r="Y105" s="252"/>
      <c r="Z105" s="252"/>
      <c r="AA105" s="252"/>
      <c r="AB105" s="252"/>
      <c r="AC105" s="277"/>
      <c r="AD105" s="277"/>
      <c r="AE105" s="277"/>
      <c r="AF105" s="277"/>
      <c r="AG105" s="277"/>
      <c r="AH105" s="277"/>
      <c r="AI105" s="277"/>
      <c r="AJ105" s="277"/>
      <c r="AK105" s="432"/>
    </row>
    <row r="106" spans="1:37" s="129" customFormat="1" ht="16.5" customHeight="1">
      <c r="A106" s="137"/>
      <c r="B106" s="148"/>
      <c r="C106" s="154" t="s">
        <v>90</v>
      </c>
      <c r="D106" s="154"/>
      <c r="E106" s="154"/>
      <c r="F106" s="191"/>
      <c r="G106" s="196">
        <f>SUM(G101+G103)</f>
        <v>0</v>
      </c>
      <c r="H106" s="220"/>
      <c r="I106" s="251"/>
      <c r="J106" s="279"/>
      <c r="K106" s="283"/>
      <c r="L106" s="283"/>
      <c r="M106" s="283"/>
      <c r="N106" s="283"/>
      <c r="O106" s="251"/>
      <c r="P106" s="251"/>
      <c r="Q106" s="251"/>
      <c r="R106" s="251"/>
      <c r="S106" s="251"/>
      <c r="T106" s="251"/>
      <c r="U106" s="251"/>
      <c r="V106" s="38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422"/>
    </row>
    <row r="107" spans="1:37" s="129" customFormat="1" ht="16.5" customHeight="1">
      <c r="A107" s="138"/>
      <c r="B107" s="149"/>
      <c r="C107" s="157"/>
      <c r="D107" s="157"/>
      <c r="E107" s="157"/>
      <c r="F107" s="192"/>
      <c r="G107" s="205"/>
      <c r="H107" s="238"/>
      <c r="I107" s="269"/>
      <c r="J107" s="269"/>
      <c r="K107" s="288"/>
      <c r="L107" s="288"/>
      <c r="M107" s="288"/>
      <c r="N107" s="288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440"/>
    </row>
    <row r="108" spans="1:37" s="129" customFormat="1" ht="6" customHeight="1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315"/>
      <c r="N108" s="326"/>
      <c r="O108" s="338"/>
      <c r="P108" s="338"/>
      <c r="Q108" s="338"/>
      <c r="R108" s="338"/>
      <c r="S108" s="338"/>
      <c r="T108" s="338"/>
      <c r="U108" s="338"/>
      <c r="V108" s="338"/>
      <c r="W108" s="338"/>
      <c r="X108" s="338"/>
      <c r="Y108" s="338"/>
      <c r="Z108" s="338"/>
      <c r="AA108" s="338"/>
      <c r="AB108" s="338"/>
      <c r="AC108" s="338"/>
      <c r="AD108" s="338"/>
      <c r="AE108" s="338"/>
      <c r="AF108" s="338"/>
      <c r="AG108" s="338"/>
      <c r="AH108" s="338"/>
      <c r="AI108" s="338"/>
      <c r="AJ108" s="338"/>
      <c r="AK108" s="338"/>
    </row>
    <row r="109" spans="1:37" s="129" customFormat="1" ht="16.5" customHeight="1">
      <c r="B109" s="150" t="s">
        <v>143</v>
      </c>
      <c r="C109" s="150"/>
      <c r="D109" s="150"/>
      <c r="E109" s="150"/>
      <c r="F109" s="150" t="s">
        <v>104</v>
      </c>
      <c r="G109" s="206"/>
      <c r="H109" s="239"/>
      <c r="I109" s="239"/>
      <c r="J109" s="239"/>
      <c r="K109" s="239"/>
      <c r="L109" s="239"/>
      <c r="M109" s="316"/>
      <c r="N109" s="327"/>
    </row>
    <row r="110" spans="1:37" s="129" customFormat="1" ht="16.5" customHeight="1">
      <c r="B110" s="150"/>
      <c r="C110" s="150"/>
      <c r="D110" s="150"/>
      <c r="E110" s="150"/>
      <c r="F110" s="150"/>
      <c r="G110" s="206"/>
      <c r="H110" s="239"/>
      <c r="I110" s="239"/>
      <c r="J110" s="239"/>
      <c r="K110" s="239"/>
      <c r="L110" s="239"/>
      <c r="M110" s="316"/>
      <c r="N110" s="327"/>
    </row>
    <row r="111" spans="1:37" s="129" customFormat="1" ht="16.5" customHeight="1">
      <c r="B111" s="150"/>
      <c r="C111" s="150"/>
      <c r="D111" s="150"/>
      <c r="E111" s="150"/>
      <c r="F111" s="150" t="s">
        <v>105</v>
      </c>
      <c r="G111" s="206"/>
      <c r="H111" s="239">
        <f>H109*0.1</f>
        <v>0</v>
      </c>
      <c r="I111" s="239"/>
      <c r="J111" s="239"/>
      <c r="K111" s="239"/>
      <c r="L111" s="239"/>
      <c r="M111" s="316"/>
      <c r="N111" s="327"/>
    </row>
    <row r="112" spans="1:37" s="129" customFormat="1" ht="16.5" customHeight="1">
      <c r="B112" s="150"/>
      <c r="C112" s="150"/>
      <c r="D112" s="150"/>
      <c r="E112" s="150"/>
      <c r="F112" s="150"/>
      <c r="G112" s="206"/>
      <c r="H112" s="239"/>
      <c r="I112" s="239"/>
      <c r="J112" s="239"/>
      <c r="K112" s="239"/>
      <c r="L112" s="239"/>
      <c r="M112" s="316"/>
      <c r="N112" s="327"/>
    </row>
    <row r="113" spans="1:256" s="129" customFormat="1" ht="16.5" customHeight="1">
      <c r="B113" s="150"/>
      <c r="C113" s="150"/>
      <c r="D113" s="150"/>
      <c r="E113" s="150"/>
      <c r="F113" s="150" t="s">
        <v>106</v>
      </c>
      <c r="G113" s="206"/>
      <c r="H113" s="239">
        <f>H109+H111</f>
        <v>0</v>
      </c>
      <c r="I113" s="239"/>
      <c r="J113" s="239"/>
      <c r="K113" s="239"/>
      <c r="L113" s="239"/>
      <c r="M113" s="316"/>
      <c r="N113" s="327"/>
    </row>
    <row r="114" spans="1:256" s="129" customFormat="1" ht="16.5" customHeight="1">
      <c r="B114" s="150"/>
      <c r="C114" s="150"/>
      <c r="D114" s="150"/>
      <c r="E114" s="150"/>
      <c r="F114" s="150"/>
      <c r="G114" s="206"/>
      <c r="H114" s="239"/>
      <c r="I114" s="239"/>
      <c r="J114" s="239"/>
      <c r="K114" s="239"/>
      <c r="L114" s="239"/>
      <c r="M114" s="316"/>
      <c r="N114" s="327"/>
    </row>
    <row r="115" spans="1:256" s="129" customFormat="1" ht="29.25" customHeight="1">
      <c r="AK115" s="441"/>
    </row>
    <row r="116" spans="1:256" s="130" customFormat="1" ht="18.75" customHeight="1">
      <c r="A116" s="139"/>
      <c r="B116" s="139"/>
      <c r="C116" s="139"/>
      <c r="D116" s="139"/>
      <c r="E116" s="173"/>
      <c r="F116" s="173"/>
      <c r="G116" s="207"/>
      <c r="H116" s="207"/>
      <c r="I116" s="207"/>
      <c r="J116" s="207"/>
      <c r="K116" s="207"/>
      <c r="L116" s="207"/>
      <c r="M116" s="317"/>
      <c r="N116" s="328"/>
      <c r="O116" s="339"/>
      <c r="P116" s="339"/>
      <c r="Q116" s="339"/>
      <c r="R116" s="339"/>
      <c r="S116" s="339"/>
      <c r="T116" s="339"/>
      <c r="U116" s="339"/>
      <c r="V116" s="339"/>
      <c r="W116" s="339"/>
      <c r="X116" s="339"/>
      <c r="Y116" s="339"/>
      <c r="Z116" s="339"/>
      <c r="AA116" s="339"/>
      <c r="AB116" s="339"/>
      <c r="AC116" s="339"/>
      <c r="AD116" s="339"/>
      <c r="AE116" s="339"/>
      <c r="AF116" s="339"/>
      <c r="AG116" s="339"/>
      <c r="AH116" s="339"/>
      <c r="AI116" s="339"/>
      <c r="AJ116" s="339"/>
      <c r="AK116" s="339"/>
    </row>
    <row r="117" spans="1:256" s="130" customFormat="1" ht="18.75" customHeight="1">
      <c r="A117" s="139"/>
      <c r="B117" s="139"/>
      <c r="C117" s="139"/>
      <c r="D117" s="139"/>
      <c r="E117" s="173"/>
      <c r="F117" s="173"/>
      <c r="G117" s="207"/>
      <c r="H117" s="207"/>
      <c r="I117" s="207"/>
      <c r="J117" s="207"/>
      <c r="K117" s="207"/>
      <c r="L117" s="207"/>
      <c r="M117" s="317"/>
      <c r="N117" s="317"/>
      <c r="O117" s="339"/>
      <c r="P117" s="339"/>
      <c r="Q117" s="339"/>
      <c r="R117" s="339"/>
      <c r="S117" s="339"/>
      <c r="T117" s="339"/>
      <c r="U117" s="339"/>
      <c r="V117" s="339"/>
      <c r="W117" s="339"/>
      <c r="X117" s="339"/>
      <c r="Y117" s="339"/>
      <c r="Z117" s="339"/>
      <c r="AA117" s="339"/>
      <c r="AB117" s="339"/>
      <c r="AC117" s="339"/>
      <c r="AD117" s="339"/>
      <c r="AE117" s="339"/>
      <c r="AF117" s="339"/>
      <c r="AG117" s="339"/>
      <c r="AH117" s="339"/>
      <c r="AI117" s="339"/>
      <c r="AJ117" s="339"/>
      <c r="AK117" s="339"/>
    </row>
    <row r="118" spans="1:256" s="130" customFormat="1" ht="18.75" customHeight="1">
      <c r="A118" s="140"/>
      <c r="B118" s="140"/>
      <c r="C118" s="140"/>
      <c r="D118" s="140"/>
      <c r="E118" s="140"/>
      <c r="F118" s="140"/>
      <c r="G118" s="140"/>
      <c r="H118" s="240"/>
      <c r="I118" s="240"/>
      <c r="J118" s="240"/>
      <c r="K118" s="240"/>
      <c r="L118" s="240"/>
      <c r="M118" s="317"/>
      <c r="N118" s="317"/>
      <c r="O118" s="339"/>
      <c r="P118" s="339"/>
      <c r="Q118" s="339"/>
      <c r="R118" s="339"/>
      <c r="S118" s="339"/>
      <c r="T118" s="339"/>
      <c r="U118" s="339"/>
      <c r="V118" s="339"/>
      <c r="W118" s="339"/>
      <c r="X118" s="339"/>
      <c r="Y118" s="339"/>
      <c r="Z118" s="339"/>
      <c r="AA118" s="339"/>
      <c r="AB118" s="339"/>
      <c r="AC118" s="339"/>
      <c r="AD118" s="339"/>
      <c r="AE118" s="339"/>
      <c r="AF118" s="339"/>
      <c r="AG118" s="339"/>
      <c r="AH118" s="339"/>
      <c r="AI118" s="339"/>
      <c r="AJ118" s="339"/>
      <c r="AK118" s="339"/>
    </row>
    <row r="119" spans="1:256" s="130" customFormat="1" ht="18.75" customHeight="1">
      <c r="A119" s="140"/>
      <c r="B119" s="140"/>
      <c r="C119" s="140"/>
      <c r="D119" s="140"/>
      <c r="E119" s="140"/>
      <c r="F119" s="140"/>
      <c r="G119" s="140"/>
      <c r="H119" s="240"/>
      <c r="I119" s="240"/>
      <c r="J119" s="240"/>
      <c r="K119" s="240"/>
      <c r="L119" s="240"/>
      <c r="M119" s="317"/>
      <c r="N119" s="317"/>
      <c r="O119" s="340"/>
      <c r="P119" s="340"/>
      <c r="Q119" s="340"/>
      <c r="R119" s="340"/>
      <c r="S119" s="340"/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40"/>
      <c r="AH119" s="340"/>
      <c r="AI119" s="340"/>
      <c r="AJ119" s="340"/>
      <c r="AK119" s="340"/>
    </row>
    <row r="120" spans="1:256" s="130" customFormat="1" ht="18.75" customHeight="1">
      <c r="A120" s="141"/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</row>
    <row r="121" spans="1:256" s="130" customFormat="1" ht="30" customHeight="1">
      <c r="A121" s="141"/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</row>
    <row r="122" spans="1:256" s="130" customFormat="1" ht="30" customHeight="1">
      <c r="A122" s="141"/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141"/>
      <c r="AH122" s="141"/>
      <c r="AI122" s="141"/>
      <c r="AJ122" s="141"/>
      <c r="AK122" s="141"/>
    </row>
    <row r="123" spans="1:256" s="130" customFormat="1" ht="30" customHeight="1">
      <c r="A123" s="141"/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</row>
    <row r="124" spans="1:256" s="129" customFormat="1" ht="30" customHeight="1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</row>
    <row r="125" spans="1:256" s="129" customFormat="1" ht="30" customHeigh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</row>
    <row r="126" spans="1:256" s="129" customFormat="1" ht="30" customHeigh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  <c r="AG126" s="142"/>
      <c r="AH126" s="142"/>
      <c r="AI126" s="142"/>
      <c r="AJ126" s="142"/>
      <c r="AK126" s="142"/>
    </row>
    <row r="127" spans="1:256" s="129" customFormat="1" ht="30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  <c r="AG127" s="142"/>
      <c r="AH127" s="142"/>
      <c r="AI127" s="142"/>
      <c r="AJ127" s="142"/>
      <c r="AK127" s="142"/>
    </row>
    <row r="128" spans="1:256" s="129" customFormat="1" ht="30" customHeigh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</row>
    <row r="129" spans="1:37" s="129" customFormat="1" ht="30" customHeight="1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  <c r="AG129" s="142"/>
      <c r="AH129" s="142"/>
      <c r="AI129" s="142"/>
      <c r="AJ129" s="142"/>
      <c r="AK129" s="142"/>
    </row>
    <row r="130" spans="1:37" s="129" customFormat="1" ht="30" customHeight="1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  <c r="AG130" s="142"/>
      <c r="AH130" s="142"/>
      <c r="AI130" s="142"/>
      <c r="AJ130" s="142"/>
      <c r="AK130" s="142"/>
    </row>
    <row r="131" spans="1:37" s="129" customFormat="1" ht="30" customHeight="1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</row>
    <row r="132" spans="1:37" s="129" customFormat="1" ht="30" customHeigh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  <c r="AG132" s="142"/>
      <c r="AH132" s="142"/>
      <c r="AI132" s="142"/>
      <c r="AJ132" s="142"/>
      <c r="AK132" s="142"/>
    </row>
    <row r="133" spans="1:37" s="129" customFormat="1" ht="30" customHeight="1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</row>
    <row r="134" spans="1:37" s="129" customFormat="1" ht="30" customHeight="1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</row>
    <row r="135" spans="1:37" s="129" customFormat="1" ht="30" customHeigh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  <c r="AG135" s="142"/>
      <c r="AH135" s="142"/>
      <c r="AI135" s="142"/>
      <c r="AJ135" s="142"/>
      <c r="AK135" s="142"/>
    </row>
    <row r="136" spans="1:37" s="129" customFormat="1" ht="30" customHeight="1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  <c r="AG136" s="142"/>
      <c r="AH136" s="142"/>
      <c r="AI136" s="142"/>
      <c r="AJ136" s="142"/>
      <c r="AK136" s="142"/>
    </row>
    <row r="137" spans="1:37" s="129" customFormat="1" ht="30" customHeight="1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</row>
    <row r="138" spans="1:37" s="129" customFormat="1" ht="30" customHeight="1">
      <c r="A138" s="128"/>
      <c r="B138" s="128"/>
      <c r="C138" s="128"/>
      <c r="D138" s="128"/>
      <c r="E138" s="128"/>
      <c r="F138" s="128"/>
      <c r="G138" s="20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</row>
    <row r="139" spans="1:37" s="129" customFormat="1" ht="30" customHeight="1">
      <c r="A139" s="128"/>
      <c r="B139" s="128"/>
      <c r="C139" s="128"/>
      <c r="D139" s="128"/>
      <c r="E139" s="128"/>
      <c r="F139" s="128"/>
      <c r="G139" s="20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</row>
    <row r="140" spans="1:37" s="129" customFormat="1" ht="30" customHeight="1">
      <c r="A140" s="128"/>
      <c r="B140" s="128"/>
      <c r="C140" s="128"/>
      <c r="D140" s="128"/>
      <c r="E140" s="128"/>
      <c r="F140" s="128"/>
      <c r="G140" s="20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</row>
    <row r="141" spans="1:37" s="129" customFormat="1" ht="30" customHeight="1">
      <c r="A141" s="128"/>
      <c r="B141" s="128"/>
      <c r="C141" s="128"/>
      <c r="D141" s="128"/>
      <c r="E141" s="128"/>
      <c r="F141" s="128"/>
      <c r="G141" s="20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</row>
    <row r="142" spans="1:37" s="129" customFormat="1" ht="30" customHeight="1">
      <c r="A142" s="128"/>
      <c r="B142" s="128"/>
      <c r="C142" s="128"/>
      <c r="D142" s="128"/>
      <c r="E142" s="128"/>
      <c r="F142" s="128"/>
      <c r="G142" s="20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</row>
    <row r="143" spans="1:37" s="129" customFormat="1" ht="30" customHeight="1">
      <c r="A143" s="128"/>
      <c r="B143" s="128"/>
      <c r="C143" s="128"/>
      <c r="D143" s="128"/>
      <c r="E143" s="128"/>
      <c r="F143" s="128"/>
      <c r="G143" s="20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</row>
    <row r="144" spans="1:37" ht="30" customHeight="1">
      <c r="G144" s="208"/>
    </row>
    <row r="145" spans="7:7" ht="30" customHeight="1">
      <c r="G145" s="208"/>
    </row>
    <row r="146" spans="7:7" ht="30" customHeight="1">
      <c r="G146" s="208"/>
    </row>
    <row r="147" spans="7:7" ht="30" customHeight="1">
      <c r="G147" s="208"/>
    </row>
    <row r="148" spans="7:7" ht="30" customHeight="1">
      <c r="G148" s="208"/>
    </row>
    <row r="149" spans="7:7" ht="30" customHeight="1">
      <c r="G149" s="208"/>
    </row>
    <row r="150" spans="7:7" ht="30" customHeight="1">
      <c r="G150" s="208"/>
    </row>
    <row r="151" spans="7:7" ht="30" customHeight="1">
      <c r="G151" s="208"/>
    </row>
    <row r="152" spans="7:7" ht="30" customHeight="1">
      <c r="G152" s="208"/>
    </row>
    <row r="153" spans="7:7" ht="30" customHeight="1">
      <c r="G153" s="208"/>
    </row>
    <row r="154" spans="7:7" ht="30" customHeight="1">
      <c r="G154" s="208"/>
    </row>
    <row r="155" spans="7:7" ht="30" customHeight="1">
      <c r="G155" s="208"/>
    </row>
    <row r="156" spans="7:7" ht="30" customHeight="1">
      <c r="G156" s="208"/>
    </row>
    <row r="157" spans="7:7" ht="30" customHeight="1">
      <c r="G157" s="208"/>
    </row>
    <row r="158" spans="7:7" ht="30" customHeight="1">
      <c r="G158" s="208"/>
    </row>
    <row r="159" spans="7:7" ht="30" customHeight="1">
      <c r="G159" s="208"/>
    </row>
    <row r="160" spans="7:7" ht="30" customHeight="1">
      <c r="G160" s="208"/>
    </row>
    <row r="161" spans="7:7" ht="30" customHeight="1">
      <c r="G161" s="208"/>
    </row>
    <row r="162" spans="7:7" ht="30" customHeight="1">
      <c r="G162" s="208"/>
    </row>
    <row r="163" spans="7:7" ht="30" customHeight="1">
      <c r="G163" s="208"/>
    </row>
    <row r="164" spans="7:7" ht="30" customHeight="1"/>
    <row r="165" spans="7:7" ht="30" customHeight="1"/>
    <row r="166" spans="7:7" ht="30" customHeight="1"/>
    <row r="167" spans="7:7" ht="30" customHeight="1"/>
    <row r="168" spans="7:7" ht="30" customHeight="1"/>
    <row r="169" spans="7:7" ht="30" customHeight="1"/>
    <row r="170" spans="7:7" ht="30" customHeight="1"/>
    <row r="171" spans="7:7" ht="30" customHeight="1"/>
    <row r="172" spans="7:7" ht="30" customHeight="1"/>
    <row r="173" spans="7:7" ht="30" customHeight="1"/>
    <row r="174" spans="7:7" ht="30" customHeight="1"/>
    <row r="175" spans="7:7" ht="30" customHeight="1"/>
    <row r="176" spans="7:7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</sheetData>
  <mergeCells count="186">
    <mergeCell ref="I13:L13"/>
    <mergeCell ref="P13:S13"/>
    <mergeCell ref="U13:X13"/>
    <mergeCell ref="AC13:AF13"/>
    <mergeCell ref="AG13:AK13"/>
    <mergeCell ref="I14:K14"/>
    <mergeCell ref="P14:Q14"/>
    <mergeCell ref="R14:S14"/>
    <mergeCell ref="U14:W14"/>
    <mergeCell ref="AB14:AE14"/>
    <mergeCell ref="AH14:AJ14"/>
    <mergeCell ref="J18:O18"/>
    <mergeCell ref="P18:T18"/>
    <mergeCell ref="U18:Y18"/>
    <mergeCell ref="I19:J19"/>
    <mergeCell ref="L19:M19"/>
    <mergeCell ref="Q19:R19"/>
    <mergeCell ref="V19:W19"/>
    <mergeCell ref="AB19:AC19"/>
    <mergeCell ref="AF19:AI19"/>
    <mergeCell ref="I26:L26"/>
    <mergeCell ref="O26:R26"/>
    <mergeCell ref="T26:W26"/>
    <mergeCell ref="Y26:Z26"/>
    <mergeCell ref="AB26:AF26"/>
    <mergeCell ref="AG26:AK26"/>
    <mergeCell ref="I27:K27"/>
    <mergeCell ref="M27:N27"/>
    <mergeCell ref="O27:P27"/>
    <mergeCell ref="Q27:R27"/>
    <mergeCell ref="T27:V27"/>
    <mergeCell ref="Y27:Z27"/>
    <mergeCell ref="AB27:AE27"/>
    <mergeCell ref="AH27:AJ27"/>
    <mergeCell ref="AD28:AJ28"/>
    <mergeCell ref="I31:M31"/>
    <mergeCell ref="N31:Q31"/>
    <mergeCell ref="R31:V31"/>
    <mergeCell ref="W31:Y31"/>
    <mergeCell ref="AB31:AE31"/>
    <mergeCell ref="AG31:AJ31"/>
    <mergeCell ref="I32:K32"/>
    <mergeCell ref="N32:O32"/>
    <mergeCell ref="P32:Q32"/>
    <mergeCell ref="S32:U32"/>
    <mergeCell ref="X32:Y32"/>
    <mergeCell ref="AB32:AE32"/>
    <mergeCell ref="AH32:AJ32"/>
    <mergeCell ref="P38:S38"/>
    <mergeCell ref="I39:L39"/>
    <mergeCell ref="Q39:R39"/>
    <mergeCell ref="V39:X39"/>
    <mergeCell ref="P40:S40"/>
    <mergeCell ref="I41:L41"/>
    <mergeCell ref="Q41:R41"/>
    <mergeCell ref="V41:X41"/>
    <mergeCell ref="P42:S42"/>
    <mergeCell ref="I43:L43"/>
    <mergeCell ref="Q43:R43"/>
    <mergeCell ref="V43:X43"/>
    <mergeCell ref="P46:S46"/>
    <mergeCell ref="I47:L47"/>
    <mergeCell ref="Q47:R47"/>
    <mergeCell ref="V47:X47"/>
    <mergeCell ref="P48:S48"/>
    <mergeCell ref="I49:L49"/>
    <mergeCell ref="Q49:R49"/>
    <mergeCell ref="V49:X49"/>
    <mergeCell ref="P50:S50"/>
    <mergeCell ref="I51:L51"/>
    <mergeCell ref="Q51:R51"/>
    <mergeCell ref="V51:X51"/>
    <mergeCell ref="J98:M98"/>
    <mergeCell ref="S98:T98"/>
    <mergeCell ref="J99:N99"/>
    <mergeCell ref="R99:U99"/>
    <mergeCell ref="W99:Z99"/>
    <mergeCell ref="A1:AE6"/>
    <mergeCell ref="AF1:AK2"/>
    <mergeCell ref="AF3:AK6"/>
    <mergeCell ref="A7:F8"/>
    <mergeCell ref="G7:G8"/>
    <mergeCell ref="H7:AK8"/>
    <mergeCell ref="H10:P12"/>
    <mergeCell ref="H16:P17"/>
    <mergeCell ref="H22:P25"/>
    <mergeCell ref="F29:F33"/>
    <mergeCell ref="G29:G33"/>
    <mergeCell ref="F34:F36"/>
    <mergeCell ref="G34:G36"/>
    <mergeCell ref="F53:F55"/>
    <mergeCell ref="G53:G55"/>
    <mergeCell ref="F56:F57"/>
    <mergeCell ref="G56:G57"/>
    <mergeCell ref="H56:O57"/>
    <mergeCell ref="P56:R57"/>
    <mergeCell ref="S56:S57"/>
    <mergeCell ref="T56:Y57"/>
    <mergeCell ref="F58:F59"/>
    <mergeCell ref="G58:G59"/>
    <mergeCell ref="H58:O59"/>
    <mergeCell ref="P58:R59"/>
    <mergeCell ref="S58:S59"/>
    <mergeCell ref="T58:Y59"/>
    <mergeCell ref="F60:F61"/>
    <mergeCell ref="G60:G61"/>
    <mergeCell ref="H60:O61"/>
    <mergeCell ref="P60:R61"/>
    <mergeCell ref="S60:S61"/>
    <mergeCell ref="T60:Y61"/>
    <mergeCell ref="F62:F63"/>
    <mergeCell ref="G62:G63"/>
    <mergeCell ref="E64:E69"/>
    <mergeCell ref="F64:F65"/>
    <mergeCell ref="G64:G65"/>
    <mergeCell ref="H64:AK65"/>
    <mergeCell ref="AM64:AO65"/>
    <mergeCell ref="F66:F67"/>
    <mergeCell ref="G66:G67"/>
    <mergeCell ref="H66:AK67"/>
    <mergeCell ref="F68:F69"/>
    <mergeCell ref="G68:G69"/>
    <mergeCell ref="E70:E75"/>
    <mergeCell ref="F70:F71"/>
    <mergeCell ref="G70:G71"/>
    <mergeCell ref="H70:AK71"/>
    <mergeCell ref="F72:F73"/>
    <mergeCell ref="G72:G73"/>
    <mergeCell ref="H72:AK73"/>
    <mergeCell ref="F74:F75"/>
    <mergeCell ref="G74:G75"/>
    <mergeCell ref="E76:E81"/>
    <mergeCell ref="F76:F77"/>
    <mergeCell ref="G76:G77"/>
    <mergeCell ref="H76:AK77"/>
    <mergeCell ref="F78:F79"/>
    <mergeCell ref="G78:G79"/>
    <mergeCell ref="H78:AK79"/>
    <mergeCell ref="F80:F81"/>
    <mergeCell ref="G80:G81"/>
    <mergeCell ref="E82:E87"/>
    <mergeCell ref="F82:F83"/>
    <mergeCell ref="G82:G83"/>
    <mergeCell ref="H82:AK83"/>
    <mergeCell ref="F84:F85"/>
    <mergeCell ref="G84:G85"/>
    <mergeCell ref="H84:AK85"/>
    <mergeCell ref="F86:F87"/>
    <mergeCell ref="G86:G87"/>
    <mergeCell ref="H88:AK90"/>
    <mergeCell ref="H91:J93"/>
    <mergeCell ref="K91:AK93"/>
    <mergeCell ref="E95:F97"/>
    <mergeCell ref="G95:G97"/>
    <mergeCell ref="D98:F100"/>
    <mergeCell ref="G98:G100"/>
    <mergeCell ref="D101:F102"/>
    <mergeCell ref="G101:G102"/>
    <mergeCell ref="C103:F105"/>
    <mergeCell ref="G103:G105"/>
    <mergeCell ref="C106:F107"/>
    <mergeCell ref="G106:G107"/>
    <mergeCell ref="B109:E114"/>
    <mergeCell ref="F109:G110"/>
    <mergeCell ref="H109:M110"/>
    <mergeCell ref="F111:G112"/>
    <mergeCell ref="H111:M112"/>
    <mergeCell ref="F113:G114"/>
    <mergeCell ref="H113:M114"/>
    <mergeCell ref="A9:A107"/>
    <mergeCell ref="B9:B102"/>
    <mergeCell ref="C9:C102"/>
    <mergeCell ref="D9:D97"/>
    <mergeCell ref="E9:E36"/>
    <mergeCell ref="F9:F20"/>
    <mergeCell ref="G9:G20"/>
    <mergeCell ref="F21:F28"/>
    <mergeCell ref="G21:G28"/>
    <mergeCell ref="E37:E55"/>
    <mergeCell ref="F37:F44"/>
    <mergeCell ref="G38:G44"/>
    <mergeCell ref="F45:F52"/>
    <mergeCell ref="G45:G52"/>
    <mergeCell ref="E56:E63"/>
    <mergeCell ref="E88:F94"/>
    <mergeCell ref="G88:G94"/>
  </mergeCells>
  <phoneticPr fontId="4"/>
  <pageMargins left="0.59055118110236227" right="0.51181102362204722" top="0.39370078740157483" bottom="0.39370078740157483" header="0.23622047244094491" footer="0.15748031496062992"/>
  <pageSetup paperSize="8" scale="82" fitToWidth="1" fitToHeight="0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T32"/>
  <sheetViews>
    <sheetView showGridLines="0" view="pageBreakPreview" zoomScale="70" zoomScaleSheetLayoutView="70" workbookViewId="0"/>
  </sheetViews>
  <sheetFormatPr defaultRowHeight="18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43</v>
      </c>
      <c r="Q1" s="2"/>
      <c r="R1" s="2"/>
      <c r="S1" s="2"/>
    </row>
    <row r="2" spans="1:20" ht="21" customHeight="1"/>
    <row r="3" spans="1:20" ht="36" customHeight="1">
      <c r="A3" s="15" t="str">
        <v>松江市（宍道）コミュニティバス運行業務委託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20" ht="36" customHeight="1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0" ht="6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0" ht="24" customHeight="1">
      <c r="J6" s="20"/>
      <c r="O6" s="12">
        <v>45971</v>
      </c>
      <c r="P6" s="12"/>
      <c r="Q6" s="12"/>
      <c r="R6" s="12"/>
    </row>
    <row r="7" spans="1:20" ht="21" customHeight="1">
      <c r="J7" s="20"/>
      <c r="O7" s="12"/>
      <c r="P7" s="12"/>
      <c r="Q7" s="12"/>
      <c r="R7" s="12"/>
    </row>
    <row r="8" spans="1:20" ht="21.75" customHeight="1">
      <c r="B8" s="445" t="s">
        <v>6</v>
      </c>
      <c r="C8" s="452"/>
      <c r="D8" s="457"/>
      <c r="E8" s="460"/>
      <c r="F8" s="448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72"/>
    </row>
    <row r="9" spans="1:20" ht="21.75" customHeight="1">
      <c r="B9" s="446" t="s">
        <v>47</v>
      </c>
      <c r="C9" s="453"/>
      <c r="D9" s="458"/>
      <c r="E9" s="461"/>
      <c r="F9" s="46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473"/>
    </row>
    <row r="10" spans="1:20" ht="21.75" customHeight="1">
      <c r="B10" s="447"/>
      <c r="C10" s="454"/>
      <c r="D10" s="459"/>
      <c r="E10" s="462"/>
      <c r="F10" s="467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4"/>
    </row>
    <row r="11" spans="1:20" ht="21.75" customHeight="1">
      <c r="B11" s="448" t="s">
        <v>37</v>
      </c>
      <c r="C11" s="455"/>
      <c r="D11" s="455"/>
      <c r="E11" s="463"/>
      <c r="F11" s="448"/>
      <c r="G11" s="469"/>
      <c r="H11" s="469"/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72"/>
    </row>
    <row r="12" spans="1:20" ht="21.75" customHeight="1">
      <c r="B12" s="449"/>
      <c r="C12" s="29"/>
      <c r="D12" s="29"/>
      <c r="E12" s="464"/>
      <c r="F12" s="466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73"/>
    </row>
    <row r="13" spans="1:20" ht="21.75" customHeight="1">
      <c r="B13" s="449"/>
      <c r="C13" s="29"/>
      <c r="D13" s="29"/>
      <c r="E13" s="464"/>
      <c r="F13" s="466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473"/>
    </row>
    <row r="14" spans="1:20" ht="21.75" customHeight="1">
      <c r="B14" s="449"/>
      <c r="C14" s="29"/>
      <c r="D14" s="29"/>
      <c r="E14" s="464"/>
      <c r="F14" s="466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473"/>
    </row>
    <row r="15" spans="1:20" ht="21.75" customHeight="1">
      <c r="B15" s="449"/>
      <c r="C15" s="29"/>
      <c r="D15" s="29"/>
      <c r="E15" s="464"/>
      <c r="F15" s="466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473"/>
    </row>
    <row r="16" spans="1:20" ht="21.75" customHeight="1">
      <c r="B16" s="449"/>
      <c r="C16" s="29"/>
      <c r="D16" s="29"/>
      <c r="E16" s="464"/>
      <c r="F16" s="466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473"/>
    </row>
    <row r="17" spans="2:20" ht="21.75" customHeight="1">
      <c r="B17" s="449"/>
      <c r="C17" s="29"/>
      <c r="D17" s="29"/>
      <c r="E17" s="464"/>
      <c r="F17" s="466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473"/>
    </row>
    <row r="18" spans="2:20" ht="21.75" customHeight="1">
      <c r="B18" s="449"/>
      <c r="C18" s="29"/>
      <c r="D18" s="29"/>
      <c r="E18" s="464"/>
      <c r="F18" s="466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73"/>
    </row>
    <row r="19" spans="2:20" ht="21.75" customHeight="1">
      <c r="B19" s="449"/>
      <c r="C19" s="29"/>
      <c r="D19" s="29"/>
      <c r="E19" s="464"/>
      <c r="F19" s="466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473"/>
    </row>
    <row r="20" spans="2:20" ht="21.75" customHeight="1">
      <c r="B20" s="449"/>
      <c r="C20" s="29"/>
      <c r="D20" s="29"/>
      <c r="E20" s="464"/>
      <c r="F20" s="466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473"/>
    </row>
    <row r="21" spans="2:20" ht="21.75" customHeight="1">
      <c r="B21" s="449"/>
      <c r="C21" s="29"/>
      <c r="D21" s="29"/>
      <c r="E21" s="464"/>
      <c r="F21" s="466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473"/>
    </row>
    <row r="22" spans="2:20" ht="21.75" customHeight="1">
      <c r="B22" s="449"/>
      <c r="C22" s="29"/>
      <c r="D22" s="29"/>
      <c r="E22" s="464"/>
      <c r="F22" s="466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473"/>
    </row>
    <row r="23" spans="2:20" ht="21.75" customHeight="1">
      <c r="B23" s="449"/>
      <c r="C23" s="29"/>
      <c r="D23" s="29"/>
      <c r="E23" s="464"/>
      <c r="F23" s="466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473"/>
    </row>
    <row r="24" spans="2:20" ht="21.75" customHeight="1">
      <c r="B24" s="449"/>
      <c r="C24" s="29"/>
      <c r="D24" s="29"/>
      <c r="E24" s="464"/>
      <c r="F24" s="466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473"/>
    </row>
    <row r="25" spans="2:20" ht="21.75" customHeight="1">
      <c r="B25" s="449"/>
      <c r="C25" s="29"/>
      <c r="D25" s="29"/>
      <c r="E25" s="464"/>
      <c r="F25" s="466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473"/>
    </row>
    <row r="26" spans="2:20" ht="21.75" customHeight="1">
      <c r="B26" s="450"/>
      <c r="C26" s="456"/>
      <c r="D26" s="456"/>
      <c r="E26" s="465"/>
      <c r="F26" s="467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470"/>
      <c r="T26" s="474"/>
    </row>
    <row r="27" spans="2:20" ht="29.25" customHeight="1">
      <c r="B27" s="451" t="s">
        <v>58</v>
      </c>
      <c r="C27" s="451"/>
      <c r="D27" s="451"/>
      <c r="E27" s="451"/>
      <c r="F27" s="468"/>
      <c r="G27" s="471">
        <f>様式第1号!L9</f>
        <v>0</v>
      </c>
      <c r="H27" s="471"/>
      <c r="I27" s="471"/>
      <c r="J27" s="471"/>
      <c r="K27" s="471"/>
      <c r="L27" s="471"/>
      <c r="M27" s="471"/>
      <c r="N27" s="471"/>
      <c r="O27" s="471"/>
      <c r="P27" s="471"/>
      <c r="Q27" s="471"/>
      <c r="R27" s="471"/>
      <c r="S27" s="471"/>
      <c r="T27" s="475"/>
    </row>
    <row r="28" spans="2:20" ht="29.25" customHeight="1">
      <c r="B28" s="451" t="s">
        <v>29</v>
      </c>
      <c r="C28" s="451"/>
      <c r="D28" s="451"/>
      <c r="E28" s="451"/>
      <c r="F28" s="468"/>
      <c r="G28" s="471">
        <f>様式第2号!L18</f>
        <v>0</v>
      </c>
      <c r="H28" s="471"/>
      <c r="I28" s="471"/>
      <c r="J28" s="471"/>
      <c r="K28" s="471"/>
      <c r="L28" s="471"/>
      <c r="M28" s="471"/>
      <c r="N28" s="471"/>
      <c r="O28" s="471"/>
      <c r="P28" s="471"/>
      <c r="Q28" s="471"/>
      <c r="R28" s="471"/>
      <c r="S28" s="471"/>
      <c r="T28" s="475"/>
    </row>
    <row r="29" spans="2:20" ht="29.25" customHeight="1">
      <c r="B29" s="451" t="s">
        <v>28</v>
      </c>
      <c r="C29" s="451"/>
      <c r="D29" s="451"/>
      <c r="E29" s="451"/>
      <c r="F29" s="468"/>
      <c r="G29" s="471">
        <f>様式第2号!L19</f>
        <v>0</v>
      </c>
      <c r="H29" s="471"/>
      <c r="I29" s="471"/>
      <c r="J29" s="471"/>
      <c r="K29" s="471"/>
      <c r="L29" s="471"/>
      <c r="M29" s="471"/>
      <c r="N29" s="471"/>
      <c r="O29" s="471"/>
      <c r="P29" s="471"/>
      <c r="Q29" s="471"/>
      <c r="R29" s="471"/>
      <c r="S29" s="471"/>
      <c r="T29" s="475"/>
    </row>
    <row r="30" spans="2:20" ht="29.25" customHeight="1">
      <c r="B30" s="451" t="s">
        <v>73</v>
      </c>
      <c r="C30" s="451"/>
      <c r="D30" s="451"/>
      <c r="E30" s="451"/>
      <c r="F30" s="468"/>
      <c r="G30" s="471">
        <f>様式第2号!L20</f>
        <v>0</v>
      </c>
      <c r="H30" s="471"/>
      <c r="I30" s="471"/>
      <c r="J30" s="471"/>
      <c r="K30" s="471"/>
      <c r="L30" s="471"/>
      <c r="M30" s="471"/>
      <c r="N30" s="471"/>
      <c r="O30" s="471"/>
      <c r="P30" s="471"/>
      <c r="Q30" s="471"/>
      <c r="R30" s="471"/>
      <c r="S30" s="471"/>
      <c r="T30" s="475"/>
    </row>
    <row r="31" spans="2:20" ht="29.25" customHeight="1">
      <c r="B31" s="451" t="s">
        <v>12</v>
      </c>
      <c r="C31" s="451"/>
      <c r="D31" s="451"/>
      <c r="E31" s="451"/>
      <c r="F31" s="468"/>
      <c r="G31" s="471">
        <f>様式第2号!L21</f>
        <v>0</v>
      </c>
      <c r="H31" s="471"/>
      <c r="I31" s="471"/>
      <c r="J31" s="471"/>
      <c r="K31" s="471"/>
      <c r="L31" s="471"/>
      <c r="M31" s="471"/>
      <c r="N31" s="471"/>
      <c r="O31" s="471"/>
      <c r="P31" s="471"/>
      <c r="Q31" s="471"/>
      <c r="R31" s="471"/>
      <c r="S31" s="471"/>
      <c r="T31" s="475"/>
    </row>
    <row r="32" spans="2:20" ht="21" customHeight="1">
      <c r="B32" s="1" t="s">
        <v>74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4"/>
  <pageMargins left="0.78740157480314965" right="0.51181102362204722" top="0.78740157480314965" bottom="0.39370078740157483" header="0.31496062992125984" footer="0.31496062992125984"/>
  <pageSetup paperSize="9" scale="98" fitToWidth="1" fitToHeight="1" orientation="portrait" usePrinterDefaults="1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2060"/>
  </sheetPr>
  <dimension ref="A1:S32"/>
  <sheetViews>
    <sheetView showGridLines="0" view="pageBreakPreview" zoomScale="70" zoomScaleSheetLayoutView="70" workbookViewId="0"/>
  </sheetViews>
  <sheetFormatPr defaultRowHeight="18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130</v>
      </c>
      <c r="Q1" s="2"/>
      <c r="R1" s="2"/>
      <c r="S1" s="2"/>
    </row>
    <row r="2" spans="1:19" ht="21" customHeight="1"/>
    <row r="3" spans="1:19" ht="36" customHeight="1">
      <c r="A3" s="15" t="str">
        <v>松江市（宍道）コミュニティバス運行業務委託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6" customHeight="1">
      <c r="A4" s="15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21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24" customHeight="1">
      <c r="J6" s="20"/>
      <c r="O6" s="12">
        <v>45981</v>
      </c>
      <c r="P6" s="12"/>
      <c r="Q6" s="12"/>
      <c r="R6" s="12"/>
    </row>
    <row r="7" spans="1:19" ht="21" customHeight="1">
      <c r="J7" s="20"/>
      <c r="O7" s="12"/>
      <c r="P7" s="12"/>
      <c r="Q7" s="12"/>
      <c r="R7" s="12"/>
    </row>
    <row r="8" spans="1:19" ht="24" customHeight="1">
      <c r="A8" s="1" t="s">
        <v>1</v>
      </c>
    </row>
    <row r="9" spans="1:19" ht="21" customHeight="1"/>
    <row r="10" spans="1:19" ht="21" customHeight="1"/>
    <row r="11" spans="1:19" ht="18" customHeight="1">
      <c r="E11" s="5"/>
      <c r="F11" s="16" t="s">
        <v>46</v>
      </c>
      <c r="G11" s="16"/>
      <c r="H11" s="17"/>
      <c r="I11" s="6" t="s">
        <v>41</v>
      </c>
      <c r="J11" s="6"/>
      <c r="K11" s="21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6"/>
      <c r="G12" s="16"/>
      <c r="H12" s="17"/>
      <c r="I12" s="7"/>
      <c r="J12" s="7"/>
      <c r="K12" s="22"/>
      <c r="L12" s="23">
        <f>様式第1号!L8</f>
        <v>0</v>
      </c>
      <c r="M12" s="23"/>
      <c r="N12" s="23"/>
      <c r="O12" s="23"/>
      <c r="P12" s="23"/>
      <c r="Q12" s="23"/>
      <c r="R12" s="23"/>
    </row>
    <row r="13" spans="1:19" ht="21" customHeight="1">
      <c r="E13" s="5"/>
      <c r="F13" s="8"/>
      <c r="I13" s="18" t="s">
        <v>53</v>
      </c>
      <c r="J13" s="7"/>
      <c r="K13" s="22" t="s">
        <v>8</v>
      </c>
      <c r="L13" s="24">
        <f>様式第1号!L9</f>
        <v>0</v>
      </c>
      <c r="M13" s="24"/>
      <c r="N13" s="24"/>
      <c r="O13" s="24"/>
      <c r="P13" s="24"/>
      <c r="Q13" s="24"/>
      <c r="R13" s="24"/>
    </row>
    <row r="14" spans="1:19" ht="21" customHeight="1">
      <c r="E14" s="5"/>
      <c r="F14" s="8"/>
      <c r="I14" s="7"/>
      <c r="J14" s="7"/>
      <c r="K14" s="22"/>
      <c r="L14" s="24"/>
      <c r="M14" s="24"/>
      <c r="N14" s="24"/>
      <c r="O14" s="24"/>
      <c r="P14" s="24"/>
      <c r="Q14" s="24"/>
      <c r="R14" s="24"/>
    </row>
    <row r="15" spans="1:19" ht="21" customHeight="1">
      <c r="I15" s="18" t="s">
        <v>18</v>
      </c>
      <c r="J15" s="7"/>
      <c r="K15" s="22" t="s">
        <v>8</v>
      </c>
      <c r="L15" s="24">
        <f>様式第1号!L10</f>
        <v>0</v>
      </c>
      <c r="M15" s="24"/>
      <c r="N15" s="24"/>
      <c r="O15" s="24"/>
      <c r="P15" s="24"/>
      <c r="Q15" s="24"/>
      <c r="R15" s="25" t="s">
        <v>48</v>
      </c>
    </row>
    <row r="16" spans="1:19" ht="21" customHeight="1">
      <c r="I16" s="7"/>
      <c r="J16" s="7"/>
      <c r="K16" s="22"/>
      <c r="L16" s="24"/>
      <c r="M16" s="24"/>
      <c r="N16" s="24"/>
      <c r="O16" s="24"/>
      <c r="P16" s="24"/>
      <c r="Q16" s="24"/>
      <c r="R16" s="25"/>
    </row>
    <row r="17" spans="1:19" ht="21" customHeight="1">
      <c r="I17" s="19"/>
      <c r="J17" s="19"/>
      <c r="K17" s="9"/>
      <c r="L17" s="9"/>
      <c r="M17" s="9"/>
      <c r="N17" s="9"/>
      <c r="O17" s="9"/>
      <c r="P17" s="9"/>
      <c r="Q17" s="9"/>
      <c r="R17" s="26"/>
    </row>
    <row r="18" spans="1:19" ht="21" customHeight="1">
      <c r="D18" s="476" t="str">
        <v>案件名：松江市（宍道）コミュニティバス運行業務委託</v>
      </c>
    </row>
    <row r="19" spans="1:19" ht="21" customHeight="1">
      <c r="D19" s="476"/>
    </row>
    <row r="20" spans="1:19" ht="21" customHeight="1">
      <c r="P20" s="1"/>
      <c r="Q20" s="1"/>
      <c r="R20" s="1"/>
      <c r="S20" s="1"/>
    </row>
    <row r="21" spans="1:19" ht="21" customHeight="1">
      <c r="A21" s="1" t="s">
        <v>50</v>
      </c>
    </row>
    <row r="22" spans="1:19" ht="21" customHeight="1">
      <c r="A22" s="1" t="s">
        <v>27</v>
      </c>
    </row>
    <row r="23" spans="1:19" ht="21" customHeight="1"/>
    <row r="24" spans="1:19" ht="21" customHeight="1"/>
    <row r="25" spans="1:19" ht="21" customHeight="1">
      <c r="A25" s="16" t="s">
        <v>45</v>
      </c>
      <c r="B25" s="16"/>
      <c r="C25" s="16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1" customHeight="1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19" ht="21" customHeight="1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</row>
    <row r="28" spans="1:19" ht="21" customHeight="1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</row>
    <row r="29" spans="1:19" ht="21" customHeight="1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19" ht="21" customHeight="1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</row>
    <row r="31" spans="1:19" ht="21" customHeight="1"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</row>
    <row r="32" spans="1:19" ht="21" customHeight="1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4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様式第1号</vt:lpstr>
      <vt:lpstr>様式第2号</vt:lpstr>
      <vt:lpstr>様式第3号</vt:lpstr>
      <vt:lpstr>様式第4号</vt:lpstr>
      <vt:lpstr>様式第5号</vt:lpstr>
      <vt:lpstr>様式第6号</vt:lpstr>
      <vt:lpstr>様式第7号</vt:lpstr>
      <vt:lpstr>様式第8号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渡部 徹</cp:lastModifiedBy>
  <cp:lastPrinted>2024-11-14T04:26:58Z</cp:lastPrinted>
  <dcterms:created xsi:type="dcterms:W3CDTF">2023-11-08T03:06:07Z</dcterms:created>
  <dcterms:modified xsi:type="dcterms:W3CDTF">2025-10-26T07:38:35Z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2025-10-26T07:38:35Z</vt:filetime>
  </property>
</Properties>
</file>